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TPBSOM-HD\経理班\経理第１・２・３係共有（予算要求等）\33年度（R3年度作業）\行政事業レビュー\20210625　行政事業レビュー事業単位整理表の確認について\2.各課室へ\レビューシー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45" i="3"/>
  <c r="AY459" i="3"/>
  <c r="AY255" i="3"/>
  <c r="AY369" i="3"/>
  <c r="AY271"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ㅤ</author>
  </authors>
  <commentList>
    <comment ref="G32" authorId="0" shapeId="0">
      <text>
        <r>
          <rPr>
            <b/>
            <sz val="9"/>
            <color indexed="81"/>
            <rFont val="MS P ゴシック"/>
            <family val="3"/>
            <charset val="128"/>
          </rPr>
          <t>小島:</t>
        </r>
        <r>
          <rPr>
            <sz val="9"/>
            <color indexed="81"/>
            <rFont val="MS P ゴシック"/>
            <family val="3"/>
            <charset val="128"/>
          </rPr>
          <t xml:space="preserve">
別途数字を入手して埋めておきますので、こちらはご対応不要です。</t>
        </r>
      </text>
    </comment>
  </commentList>
</comments>
</file>

<file path=xl/sharedStrings.xml><?xml version="1.0" encoding="utf-8"?>
<sst xmlns="http://schemas.openxmlformats.org/spreadsheetml/2006/main" count="2995" uniqueCount="755">
  <si>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</si>
  <si>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</si>
  <si>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</si>
  <si>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</si>
  <si>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</si>
  <si>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</si>
  <si>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</si>
  <si>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</si>
  <si>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</si>
  <si>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</si>
  <si>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</si>
  <si>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</si>
  <si>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</si>
  <si>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</si>
  <si>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</si>
  <si>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</si>
  <si>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</si>
  <si>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</si>
  <si>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</si>
  <si>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</si>
  <si>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</si>
  <si>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</si>
  <si>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</si>
  <si>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</si>
  <si>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</si>
  <si>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</si>
  <si>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</si>
  <si>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</si>
  <si>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</si>
  <si>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</si>
  <si>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</si>
  <si>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</si>
  <si>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</si>
  <si>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</si>
  <si>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</si>
  <si>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</si>
  <si>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</si>
  <si>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</si>
  <si>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</si>
  <si>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</si>
  <si>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</si>
  <si>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</si>
  <si>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</si>
  <si>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</si>
  <si>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</si>
  <si>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</si>
  <si>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</si>
  <si>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</si>
  <si>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</si>
  <si>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</si>
  <si>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</si>
  <si>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</si>
  <si>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</si>
  <si>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</si>
  <si>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</si>
  <si>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</si>
  <si>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</si>
  <si>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</si>
  <si>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</si>
  <si>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</si>
  <si>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</si>
  <si>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</si>
  <si>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</si>
  <si>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</si>
  <si>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</si>
  <si>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</si>
  <si>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</si>
  <si>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</si>
  <si>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</si>
  <si>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</si>
  <si>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</si>
  <si>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</si>
  <si>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</si>
  <si>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</si>
  <si>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</si>
  <si>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</si>
  <si>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</si>
  <si>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</si>
  <si>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</si>
  <si>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</si>
  <si>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</si>
  <si>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</si>
  <si>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</si>
  <si>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</si>
  <si>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</si>
  <si>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</si>
  <si>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</si>
  <si>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</si>
  <si>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</si>
  <si>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</si>
  <si>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</si>
  <si>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</si>
  <si>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</si>
  <si>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</si>
  <si>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</si>
  <si>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</si>
  <si>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</si>
  <si>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</si>
  <si>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</si>
  <si>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</si>
  <si>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</si>
  <si>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</si>
  <si>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</si>
  <si>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</si>
  <si>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</si>
  <si>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</si>
  <si>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</si>
  <si>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</si>
  <si>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</si>
  <si>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</si>
  <si>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</si>
  <si>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</si>
  <si>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</si>
  <si>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</si>
  <si>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</si>
  <si>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</si>
  <si>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</si>
  <si>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</si>
  <si>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</si>
  <si>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</si>
  <si>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</si>
  <si>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</si>
  <si>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</si>
  <si>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</si>
  <si>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</si>
  <si>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</si>
  <si>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</si>
  <si>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</si>
  <si>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</si>
  <si>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</si>
  <si>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</si>
  <si>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</si>
  <si>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</si>
  <si>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</si>
  <si>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</si>
  <si>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</si>
  <si>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</si>
  <si>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</si>
  <si>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</si>
  <si>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</si>
  <si>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</si>
  <si>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</si>
  <si>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</si>
  <si>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</si>
  <si>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</si>
  <si>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</si>
  <si>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</si>
  <si>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</si>
  <si>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</si>
  <si>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</si>
  <si>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</si>
  <si>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</si>
  <si>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</si>
  <si>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</si>
  <si>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</si>
  <si>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</si>
  <si>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</si>
  <si>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</si>
  <si>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</si>
  <si>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</si>
  <si>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</si>
  <si>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</si>
  <si>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</si>
  <si>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</si>
  <si>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</si>
  <si>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</si>
  <si>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</si>
  <si>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</si>
  <si>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</si>
  <si>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</si>
  <si>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</si>
  <si>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</si>
  <si>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</si>
  <si>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</si>
  <si>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</si>
  <si>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</si>
  <si>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</si>
  <si>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</si>
  <si>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</si>
  <si>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</si>
  <si>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</si>
  <si>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</si>
  <si>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</si>
  <si>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</si>
  <si>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</si>
  <si>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</si>
  <si>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</si>
  <si>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</si>
  <si>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</si>
  <si>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</si>
  <si>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</si>
  <si>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</si>
  <si>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</si>
  <si>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</si>
  <si>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</si>
  <si>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</si>
  <si>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</si>
  <si>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</si>
  <si>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</si>
  <si>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</si>
  <si>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</si>
  <si>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</si>
  <si>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</si>
  <si>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</si>
  <si>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</si>
  <si>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</si>
  <si>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</si>
  <si>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</si>
  <si>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</si>
  <si>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</si>
  <si>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</si>
  <si>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</si>
  <si>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</si>
  <si>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</si>
  <si>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</si>
  <si>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</si>
  <si>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</si>
  <si>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</si>
  <si>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</si>
  <si>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</si>
  <si>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</si>
  <si>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</si>
  <si>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</si>
  <si>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</si>
  <si>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</si>
  <si>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</si>
  <si>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</si>
  <si>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</si>
  <si>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</si>
  <si>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</si>
  <si>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</si>
  <si>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</si>
  <si>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</si>
  <si>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</si>
  <si>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</si>
  <si>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</si>
  <si>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</si>
  <si>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</si>
  <si>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</si>
  <si>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</si>
  <si>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</si>
  <si>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</si>
  <si>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</si>
  <si>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</si>
  <si>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</si>
  <si>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</si>
  <si>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</si>
  <si>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</si>
  <si>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</si>
  <si>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</si>
  <si>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</si>
  <si>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</si>
  <si>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</si>
  <si>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</si>
  <si>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</si>
  <si>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</si>
  <si>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</si>
  <si>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</si>
  <si>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</si>
  <si>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</si>
  <si>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</si>
  <si>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</si>
  <si>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</si>
  <si>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</si>
  <si>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</si>
  <si>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</si>
  <si>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</si>
  <si>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</si>
  <si>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</si>
  <si>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</si>
  <si>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</si>
  <si>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</si>
  <si>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</si>
  <si>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</si>
  <si>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</si>
  <si>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</si>
  <si>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</si>
  <si>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</si>
  <si>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</si>
  <si>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</si>
  <si>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</si>
  <si>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</si>
  <si>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</si>
  <si>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</si>
  <si>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</si>
  <si>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</si>
  <si>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</si>
  <si>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</si>
  <si>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</si>
  <si>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</si>
  <si>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</si>
  <si>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</si>
  <si>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</si>
  <si>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</si>
  <si>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</si>
  <si>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</si>
  <si>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</si>
  <si>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</si>
  <si>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</si>
  <si>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</si>
  <si>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</si>
  <si>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</si>
  <si>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</si>
  <si>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</si>
  <si>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</si>
  <si>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</si>
  <si>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</si>
  <si>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</si>
  <si>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</si>
  <si>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</si>
  <si>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</si>
  <si>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</si>
  <si>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</si>
  <si>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</si>
  <si>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</si>
  <si>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</si>
  <si>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</si>
  <si>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</si>
  <si>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</si>
  <si>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</si>
  <si>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</si>
  <si>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</si>
  <si>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</si>
  <si>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</si>
  <si>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</si>
  <si>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</si>
  <si>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</si>
  <si>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</si>
  <si>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</si>
  <si>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</si>
  <si>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</si>
  <si>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</si>
  <si>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</si>
  <si>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</si>
  <si>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</si>
  <si>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</si>
  <si>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</si>
  <si>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</si>
  <si>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</si>
  <si>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</si>
  <si>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</si>
  <si>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</si>
  <si>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</si>
  <si>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</si>
  <si>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</si>
  <si>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</si>
  <si>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</si>
  <si>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</si>
  <si>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</si>
  <si>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</si>
  <si>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</si>
  <si>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</si>
  <si>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</si>
  <si>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</si>
  <si>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</si>
  <si>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</si>
  <si>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</si>
  <si>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</si>
  <si>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</si>
  <si>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</si>
  <si>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</si>
  <si>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</si>
  <si>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</si>
  <si>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</si>
  <si>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</si>
  <si>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</si>
  <si>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</si>
  <si>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</si>
  <si>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</si>
  <si>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</si>
  <si>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</si>
  <si>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</si>
  <si>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</si>
  <si>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</si>
  <si>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</si>
  <si>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</si>
  <si>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</si>
  <si>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</si>
  <si>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</si>
  <si>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</si>
  <si>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</si>
  <si>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</si>
  <si>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</si>
  <si>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</si>
  <si>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</si>
  <si>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</si>
  <si>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</si>
  <si>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</si>
  <si>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</si>
  <si>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</si>
  <si>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</si>
  <si>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</si>
  <si>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</si>
  <si>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</si>
  <si>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</si>
  <si>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</si>
  <si>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</si>
  <si>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</si>
  <si>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</si>
  <si>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</si>
  <si>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</si>
  <si>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</si>
  <si>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</si>
  <si>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</si>
  <si>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</si>
  <si>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</si>
  <si>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</si>
  <si>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</si>
  <si>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</si>
  <si>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</si>
  <si>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</si>
  <si>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</si>
  <si>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</si>
  <si>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</si>
  <si>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</si>
  <si>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</si>
  <si>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</si>
  <si>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</si>
  <si>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</si>
  <si>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</si>
  <si>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</si>
  <si>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</si>
  <si>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</si>
  <si>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</si>
  <si>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</si>
  <si>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</si>
  <si>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</si>
  <si>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</si>
  <si>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</si>
  <si>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</si>
  <si>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</si>
  <si>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</si>
  <si>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</si>
  <si>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</si>
  <si>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</si>
  <si>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</si>
  <si>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</si>
  <si>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</si>
  <si>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</si>
  <si>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</si>
  <si>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</si>
  <si>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</si>
  <si>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</si>
  <si>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</si>
  <si>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</si>
  <si>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</si>
  <si>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</si>
  <si>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</si>
  <si>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</si>
  <si>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</si>
  <si>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</si>
  <si>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</si>
  <si>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</si>
  <si>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</si>
  <si>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</si>
  <si>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</si>
  <si>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</si>
  <si>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</si>
  <si>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</si>
  <si>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</si>
  <si>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</si>
  <si>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</si>
  <si>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</si>
  <si>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</si>
  <si>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</si>
  <si>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</si>
  <si>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</si>
  <si>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</si>
  <si>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</si>
  <si>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</si>
  <si>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</si>
  <si>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</si>
  <si>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</si>
  <si>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</si>
  <si>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</si>
  <si>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</si>
  <si>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</si>
  <si>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</si>
  <si>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</si>
  <si>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</si>
  <si>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</si>
  <si>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</si>
  <si>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</si>
  <si>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</si>
  <si>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</si>
  <si>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</si>
  <si>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</si>
  <si>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</si>
  <si>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</si>
  <si>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</si>
  <si>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</si>
  <si>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</si>
  <si>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</si>
  <si>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</si>
  <si>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</si>
  <si>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</si>
  <si>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</si>
  <si>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</si>
  <si>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</si>
  <si>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</si>
  <si>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</si>
  <si>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</si>
  <si>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</si>
  <si>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</si>
  <si>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</si>
  <si>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</si>
  <si>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</si>
  <si>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</si>
  <si>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</si>
  <si>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</si>
  <si>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</si>
  <si>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</si>
  <si>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</si>
  <si>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</si>
  <si>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</si>
  <si>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</si>
  <si>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</si>
  <si>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</si>
  <si>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</si>
  <si>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</si>
  <si>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</si>
  <si>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</si>
  <si>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</si>
  <si>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</si>
  <si>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</si>
  <si>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</si>
  <si>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</si>
  <si>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</si>
  <si>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</si>
  <si>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</si>
  <si>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</si>
  <si>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</si>
  <si>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</si>
  <si>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</si>
  <si>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</si>
  <si>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</si>
  <si>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</si>
  <si>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</si>
  <si>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</si>
  <si>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</si>
  <si>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</si>
  <si>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</si>
  <si>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</si>
  <si>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</si>
  <si>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</si>
  <si>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</si>
  <si>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</si>
  <si>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</si>
  <si>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</si>
  <si>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</si>
  <si>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</si>
  <si>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</si>
  <si>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</si>
  <si>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</si>
  <si>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</si>
  <si>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</si>
  <si>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</si>
  <si>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</si>
  <si>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</si>
  <si>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</si>
  <si>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</si>
  <si>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</si>
  <si>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</si>
  <si>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</si>
  <si>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</si>
  <si>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</si>
  <si>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</si>
  <si>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</si>
  <si>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</si>
  <si>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</si>
  <si>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</si>
  <si>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</si>
  <si>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</si>
  <si>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</si>
  <si>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</si>
  <si>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</si>
  <si>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</si>
  <si>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</si>
  <si>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</si>
  <si>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</si>
  <si>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</si>
  <si>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</si>
  <si>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</si>
  <si>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</si>
  <si>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</si>
  <si>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</si>
  <si>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</si>
  <si>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</si>
  <si>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</si>
  <si>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</si>
  <si>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</si>
  <si>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</si>
  <si>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</si>
  <si>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</si>
  <si>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</si>
  <si>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</si>
  <si>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</si>
  <si>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</si>
  <si>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</si>
  <si>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</si>
  <si>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</si>
  <si>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</si>
  <si>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</si>
  <si>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</si>
  <si>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</si>
  <si>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</si>
  <si>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</si>
  <si>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</si>
  <si>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</si>
  <si>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</si>
  <si>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</si>
  <si>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</si>
  <si>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</si>
  <si>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</si>
  <si>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</si>
  <si>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</si>
  <si>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</si>
  <si>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</si>
  <si>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</si>
  <si>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</si>
  <si>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</si>
  <si>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</si>
  <si>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</si>
  <si>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</si>
  <si>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</si>
  <si>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</si>
  <si>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</si>
  <si>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</si>
  <si>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</si>
  <si>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</si>
  <si>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</si>
  <si>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</si>
  <si>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</si>
  <si>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</si>
  <si>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</si>
  <si>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</si>
  <si>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</si>
  <si>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</si>
  <si>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</si>
  <si>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</si>
  <si>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</si>
  <si>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</si>
  <si>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</si>
  <si>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</si>
  <si>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</si>
  <si>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</si>
  <si>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</si>
  <si>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</si>
  <si>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</si>
  <si>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</si>
  <si>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</si>
  <si>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</si>
  <si>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</si>
  <si>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</si>
  <si>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</si>
  <si>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</si>
  <si>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</si>
  <si>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</si>
  <si>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</si>
  <si>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</si>
  <si>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</si>
  <si>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</si>
  <si>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</si>
  <si>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</si>
  <si>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</si>
  <si>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</si>
  <si>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</si>
  <si>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</si>
  <si>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</si>
  <si>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</si>
  <si>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</si>
  <si>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</si>
  <si>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</si>
  <si>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</si>
  <si>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</si>
  <si>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</si>
  <si>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</si>
  <si>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</si>
  <si>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</si>
  <si>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</si>
  <si>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</si>
  <si>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</si>
  <si>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</si>
  <si>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</si>
  <si>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</si>
  <si>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</si>
  <si>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</si>
  <si>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</si>
  <si>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</si>
  <si>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</si>
  <si>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</si>
  <si>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</si>
  <si>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</si>
  <si>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</si>
  <si>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</si>
  <si>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</si>
  <si>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</si>
  <si>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</si>
  <si>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</si>
  <si>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</si>
  <si>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</si>
  <si>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</si>
  <si>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</si>
  <si>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</si>
  <si>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</si>
  <si>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</si>
  <si>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</si>
  <si>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</si>
  <si>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</si>
  <si>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</si>
  <si>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</si>
  <si>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自動車局</t>
  </si>
  <si>
    <t>令和元年度</t>
  </si>
  <si>
    <t>令和2年度</t>
  </si>
  <si>
    <t>旅客課</t>
  </si>
  <si>
    <t>-</t>
  </si>
  <si>
    <t>・近年の自動車旅客運送事業等の需給の変化と乗合バス規制緩和（平成14年）や自家用有償旅客運送の創設（平成18年）、人口動態等との関係の調査・分析
・新規参入や自家用有償旅客運送の導入が地域交通に与えた効果の調査・分析
・自動車旅客運送事業等の輸送人員や運転者数・年齢構成のトレンドを踏まえつつ、今後の人口動態の変化等も考慮し、需要と供給の将来シナリオの分析</t>
  </si>
  <si>
    <t>デマンド交通の導入市町村数を令和2年度に700まで引き上げる。</t>
  </si>
  <si>
    <t>デマンド交通の導入市町村数</t>
  </si>
  <si>
    <t>市町村</t>
  </si>
  <si>
    <t>国土交通省自動車局調べ</t>
  </si>
  <si>
    <t>感染症対策を講じている車両について、法人タクシー車両数の10％の導入を目指す。</t>
  </si>
  <si>
    <t>感染症対策を講じている法人タクシー車両数</t>
  </si>
  <si>
    <t>執行額／調査実施回数　　　　　　　　　</t>
    <phoneticPr fontId="5"/>
  </si>
  <si>
    <t>15,290,000／１</t>
  </si>
  <si>
    <t>執行額／支援実施事業者数</t>
    <phoneticPr fontId="5"/>
  </si>
  <si>
    <t>８　都市・地域交通等の快適性、利便性の向上</t>
  </si>
  <si>
    <t>２７　地域公共交通の維持・活性化を推進する</t>
  </si>
  <si>
    <t>新31</t>
  </si>
  <si>
    <t>○</t>
  </si>
  <si>
    <t>無</t>
  </si>
  <si>
    <t>‐</t>
  </si>
  <si>
    <t>課長　大辻　統</t>
    <rPh sb="3" eb="5">
      <t>オオツジ</t>
    </rPh>
    <rPh sb="6" eb="7">
      <t>トウ</t>
    </rPh>
    <phoneticPr fontId="5"/>
  </si>
  <si>
    <t>感染予防対策に係る支援の実施</t>
    <phoneticPr fontId="5"/>
  </si>
  <si>
    <t>自動車旅客運送事業等に係る調査事業の実施</t>
    <phoneticPr fontId="5"/>
  </si>
  <si>
    <t>調査費</t>
    <rPh sb="0" eb="3">
      <t>チョウサヒ</t>
    </rPh>
    <phoneticPr fontId="5"/>
  </si>
  <si>
    <t>請負業務費</t>
    <rPh sb="0" eb="2">
      <t>ウケオイ</t>
    </rPh>
    <rPh sb="2" eb="5">
      <t>ギョウムヒ</t>
    </rPh>
    <phoneticPr fontId="5"/>
  </si>
  <si>
    <t>国交</t>
  </si>
  <si>
    <t>十分に精査し、必要なものに限定している。</t>
    <phoneticPr fontId="5"/>
  </si>
  <si>
    <t>使途について、常に把握し、必要なものに限定している。</t>
    <phoneticPr fontId="5"/>
  </si>
  <si>
    <t>成果目標を達成した。</t>
    <rPh sb="0" eb="2">
      <t>セイカ</t>
    </rPh>
    <rPh sb="2" eb="4">
      <t>モクヒョウ</t>
    </rPh>
    <rPh sb="5" eb="7">
      <t>タッセイ</t>
    </rPh>
    <phoneticPr fontId="5"/>
  </si>
  <si>
    <t>全国的に影響があることを踏まえ、国が主体となって実施する必要がある。</t>
    <rPh sb="0" eb="3">
      <t>ゼンコクテキ</t>
    </rPh>
    <rPh sb="4" eb="6">
      <t>エイキョウ</t>
    </rPh>
    <rPh sb="12" eb="13">
      <t>フ</t>
    </rPh>
    <rPh sb="16" eb="17">
      <t>クニ</t>
    </rPh>
    <phoneticPr fontId="5"/>
  </si>
  <si>
    <t>少子高齢化や新型コロナウイルス感染症の影響下においても、地域の公共交通を維持することが求められており、優先度の高い事業である。</t>
    <rPh sb="6" eb="8">
      <t>シンガタ</t>
    </rPh>
    <rPh sb="15" eb="18">
      <t>カンセンショウ</t>
    </rPh>
    <rPh sb="19" eb="21">
      <t>エイキョウ</t>
    </rPh>
    <rPh sb="21" eb="22">
      <t>シタ</t>
    </rPh>
    <rPh sb="28" eb="30">
      <t>チイキ</t>
    </rPh>
    <rPh sb="31" eb="33">
      <t>コウキョウ</t>
    </rPh>
    <rPh sb="33" eb="35">
      <t>コウツウ</t>
    </rPh>
    <rPh sb="36" eb="38">
      <t>イジ</t>
    </rPh>
    <rPh sb="51" eb="54">
      <t>ユウセンド</t>
    </rPh>
    <rPh sb="55" eb="56">
      <t>タカ</t>
    </rPh>
    <rPh sb="57" eb="59">
      <t>ジギョウ</t>
    </rPh>
    <phoneticPr fontId="5"/>
  </si>
  <si>
    <t>少子高齢化や新型コロナウイルス感染症の影響下においても地域の公共交通を維持することが求められており、ニーズを反映した事業である。</t>
    <rPh sb="6" eb="8">
      <t>シンガタ</t>
    </rPh>
    <rPh sb="15" eb="18">
      <t>カンセンショウ</t>
    </rPh>
    <rPh sb="19" eb="21">
      <t>エイキョウ</t>
    </rPh>
    <rPh sb="21" eb="22">
      <t>シタ</t>
    </rPh>
    <rPh sb="27" eb="29">
      <t>チイキ</t>
    </rPh>
    <rPh sb="30" eb="32">
      <t>コウキョウ</t>
    </rPh>
    <rPh sb="32" eb="34">
      <t>コウツウ</t>
    </rPh>
    <rPh sb="35" eb="37">
      <t>イジ</t>
    </rPh>
    <rPh sb="54" eb="56">
      <t>ハンエイ</t>
    </rPh>
    <rPh sb="58" eb="60">
      <t>ジギョウ</t>
    </rPh>
    <phoneticPr fontId="5"/>
  </si>
  <si>
    <t>車両数</t>
    <rPh sb="0" eb="2">
      <t>シャリョウ</t>
    </rPh>
    <rPh sb="2" eb="3">
      <t>カズ</t>
    </rPh>
    <phoneticPr fontId="5"/>
  </si>
  <si>
    <t>92,950,000/257</t>
    <phoneticPr fontId="5"/>
  </si>
  <si>
    <t>-</t>
    <phoneticPr fontId="5"/>
  </si>
  <si>
    <t>複数者による競争入札となり、最低価格を提示した者を選定した。</t>
    <rPh sb="0" eb="2">
      <t>フクスウ</t>
    </rPh>
    <rPh sb="2" eb="3">
      <t>シャ</t>
    </rPh>
    <rPh sb="6" eb="8">
      <t>キョウソウ</t>
    </rPh>
    <rPh sb="8" eb="10">
      <t>ニュウサツ</t>
    </rPh>
    <rPh sb="14" eb="16">
      <t>サイテイ</t>
    </rPh>
    <rPh sb="16" eb="18">
      <t>カカク</t>
    </rPh>
    <rPh sb="19" eb="21">
      <t>テイジ</t>
    </rPh>
    <rPh sb="23" eb="24">
      <t>シャ</t>
    </rPh>
    <rPh sb="25" eb="27">
      <t>センテイ</t>
    </rPh>
    <phoneticPr fontId="5"/>
  </si>
  <si>
    <t>地域公共交通の維持・活性化は、地域住民の移動の足の確保という点で非常に重要であり、引き続き取り組んでいくことが必要である。</t>
    <rPh sb="0" eb="2">
      <t>チイキ</t>
    </rPh>
    <rPh sb="2" eb="4">
      <t>コウキョウ</t>
    </rPh>
    <rPh sb="4" eb="6">
      <t>コウツウ</t>
    </rPh>
    <rPh sb="7" eb="9">
      <t>イジ</t>
    </rPh>
    <rPh sb="10" eb="13">
      <t>カッセイカ</t>
    </rPh>
    <rPh sb="15" eb="17">
      <t>チイキ</t>
    </rPh>
    <rPh sb="17" eb="19">
      <t>ジュウミン</t>
    </rPh>
    <rPh sb="20" eb="22">
      <t>イドウ</t>
    </rPh>
    <rPh sb="23" eb="24">
      <t>アシ</t>
    </rPh>
    <rPh sb="25" eb="27">
      <t>カクホ</t>
    </rPh>
    <rPh sb="30" eb="31">
      <t>テン</t>
    </rPh>
    <rPh sb="32" eb="34">
      <t>ヒジョウ</t>
    </rPh>
    <rPh sb="35" eb="37">
      <t>ジュウヨウ</t>
    </rPh>
    <rPh sb="41" eb="42">
      <t>ヒ</t>
    </rPh>
    <rPh sb="43" eb="44">
      <t>ツヅ</t>
    </rPh>
    <rPh sb="45" eb="46">
      <t>ト</t>
    </rPh>
    <rPh sb="47" eb="48">
      <t>ク</t>
    </rPh>
    <rPh sb="55" eb="57">
      <t>ヒツヨウ</t>
    </rPh>
    <phoneticPr fontId="5"/>
  </si>
  <si>
    <t>今後、自動車旅客運送事業等のサービス提供可能地域が縮小し、高齢者はじめとした地域住民の日常の移動手段が十分に確保できなくなることが予想されている。このような状況に対応するため、地域の実情に応じた持続可能な自動車旅客運送事業制度の実現を目指す。</t>
    <phoneticPr fontId="5"/>
  </si>
  <si>
    <t>引き続き、地域の実情に応じた持続可能な自動車旅客運送事業制度の実現を目指す。</t>
    <rPh sb="0" eb="1">
      <t>ヒ</t>
    </rPh>
    <rPh sb="2" eb="3">
      <t>ツヅ</t>
    </rPh>
    <rPh sb="5" eb="7">
      <t>チイキ</t>
    </rPh>
    <rPh sb="8" eb="10">
      <t>ジツジョウ</t>
    </rPh>
    <rPh sb="11" eb="12">
      <t>オウ</t>
    </rPh>
    <rPh sb="34" eb="36">
      <t>メザ</t>
    </rPh>
    <phoneticPr fontId="5"/>
  </si>
  <si>
    <t>株式会社三菱総合研究所</t>
    <rPh sb="0" eb="4">
      <t>カブシキガイシャ</t>
    </rPh>
    <rPh sb="4" eb="6">
      <t>ミツビシ</t>
    </rPh>
    <rPh sb="6" eb="8">
      <t>ソウゴウ</t>
    </rPh>
    <rPh sb="8" eb="11">
      <t>ケンキュウジョ</t>
    </rPh>
    <phoneticPr fontId="5"/>
  </si>
  <si>
    <t>A.株式会社三菱総合研究所</t>
    <rPh sb="2" eb="6">
      <t>カブシキガイシャ</t>
    </rPh>
    <rPh sb="6" eb="8">
      <t>ミツビシ</t>
    </rPh>
    <rPh sb="8" eb="10">
      <t>ソウゴウ</t>
    </rPh>
    <rPh sb="10" eb="13">
      <t>ケンキュウジョ</t>
    </rPh>
    <phoneticPr fontId="5"/>
  </si>
  <si>
    <t>十分に精査し、必要な事業を実施した。</t>
    <rPh sb="0" eb="2">
      <t>ジュウブン</t>
    </rPh>
    <rPh sb="3" eb="5">
      <t>セイサ</t>
    </rPh>
    <rPh sb="7" eb="9">
      <t>ヒツヨウ</t>
    </rPh>
    <rPh sb="10" eb="12">
      <t>ジギョウ</t>
    </rPh>
    <rPh sb="13" eb="15">
      <t>ジッシ</t>
    </rPh>
    <phoneticPr fontId="5"/>
  </si>
  <si>
    <t>地域公共交通の維持・活性化推進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</si>
</sst>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34</xdr:col>
      <xdr:colOff>187014</xdr:colOff>
      <xdr:row>751</xdr:row>
      <xdr:rowOff>215591</xdr:rowOff>
    </xdr:to>
    <xdr:sp macro="" textlink="">
      <xdr:nvSpPr>
        <xdr:cNvPr id="15" name="正方形/長方形 14"/>
        <xdr:cNvSpPr/>
      </xdr:nvSpPr>
      <xdr:spPr>
        <a:xfrm>
          <a:off x="3953774" y="48227052"/>
          <a:ext cx="2954655" cy="91648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国土交通省</a:t>
          </a:r>
          <a:endParaRPr kumimoji="1" lang="en-US" altLang="ja-JP" sz="1100"/>
        </a:p>
        <a:p>
          <a:pPr algn="ctr"/>
          <a:r>
            <a:rPr kumimoji="1" lang="ja-JP" altLang="en-US" sz="1100">
              <a:latin typeface="+mn-ea"/>
              <a:ea typeface="+mn-ea"/>
            </a:rPr>
            <a:t>９３百</a:t>
          </a:r>
          <a:r>
            <a:rPr kumimoji="1" lang="ja-JP" altLang="en-US" sz="1100"/>
            <a:t>万円</a:t>
          </a:r>
          <a:endParaRPr kumimoji="1" lang="en-US" altLang="ja-JP" sz="1100"/>
        </a:p>
      </xdr:txBody>
    </xdr:sp>
    <xdr:clientData/>
  </xdr:twoCellAnchor>
  <xdr:twoCellAnchor>
    <xdr:from>
      <xdr:col>34</xdr:col>
      <xdr:colOff>57474</xdr:colOff>
      <xdr:row>751</xdr:row>
      <xdr:rowOff>301316</xdr:rowOff>
    </xdr:from>
    <xdr:to>
      <xdr:col>34</xdr:col>
      <xdr:colOff>196539</xdr:colOff>
      <xdr:row>754</xdr:row>
      <xdr:rowOff>24944</xdr:rowOff>
    </xdr:to>
    <xdr:sp macro="" textlink="">
      <xdr:nvSpPr>
        <xdr:cNvPr id="16" name="右大かっこ 15"/>
        <xdr:cNvSpPr/>
      </xdr:nvSpPr>
      <xdr:spPr>
        <a:xfrm>
          <a:off x="6778889" y="49229264"/>
          <a:ext cx="139065" cy="774972"/>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20</xdr:col>
      <xdr:colOff>109855</xdr:colOff>
      <xdr:row>751</xdr:row>
      <xdr:rowOff>281631</xdr:rowOff>
    </xdr:from>
    <xdr:to>
      <xdr:col>34</xdr:col>
      <xdr:colOff>116529</xdr:colOff>
      <xdr:row>754</xdr:row>
      <xdr:rowOff>134164</xdr:rowOff>
    </xdr:to>
    <xdr:sp macro="" textlink="">
      <xdr:nvSpPr>
        <xdr:cNvPr id="17" name="テキスト ボックス 16"/>
        <xdr:cNvSpPr txBox="1"/>
      </xdr:nvSpPr>
      <xdr:spPr>
        <a:xfrm>
          <a:off x="4063629" y="49209579"/>
          <a:ext cx="2774315" cy="90387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50"/>
            <a:t>事業の企画・立案　等</a:t>
          </a:r>
        </a:p>
      </xdr:txBody>
    </xdr:sp>
    <xdr:clientData/>
  </xdr:twoCellAnchor>
  <xdr:twoCellAnchor>
    <xdr:from>
      <xdr:col>20</xdr:col>
      <xdr:colOff>35752</xdr:colOff>
      <xdr:row>752</xdr:row>
      <xdr:rowOff>6784</xdr:rowOff>
    </xdr:from>
    <xdr:to>
      <xdr:col>21</xdr:col>
      <xdr:colOff>25661</xdr:colOff>
      <xdr:row>754</xdr:row>
      <xdr:rowOff>64894</xdr:rowOff>
    </xdr:to>
    <xdr:sp macro="" textlink="">
      <xdr:nvSpPr>
        <xdr:cNvPr id="18" name="左大かっこ 17"/>
        <xdr:cNvSpPr/>
      </xdr:nvSpPr>
      <xdr:spPr>
        <a:xfrm>
          <a:off x="3989526" y="50004048"/>
          <a:ext cx="187597" cy="75900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113193</xdr:colOff>
      <xdr:row>754</xdr:row>
      <xdr:rowOff>134164</xdr:rowOff>
    </xdr:from>
    <xdr:to>
      <xdr:col>27</xdr:col>
      <xdr:colOff>116816</xdr:colOff>
      <xdr:row>755</xdr:row>
      <xdr:rowOff>305519</xdr:rowOff>
    </xdr:to>
    <xdr:cxnSp macro="">
      <xdr:nvCxnSpPr>
        <xdr:cNvPr id="4" name="直線矢印コネクタ 3"/>
        <xdr:cNvCxnSpPr>
          <a:stCxn id="17" idx="2"/>
        </xdr:cNvCxnSpPr>
      </xdr:nvCxnSpPr>
      <xdr:spPr>
        <a:xfrm>
          <a:off x="5450787" y="49151971"/>
          <a:ext cx="3623" cy="5218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125803</xdr:colOff>
      <xdr:row>757</xdr:row>
      <xdr:rowOff>26958</xdr:rowOff>
    </xdr:from>
    <xdr:to>
      <xdr:col>33</xdr:col>
      <xdr:colOff>61311</xdr:colOff>
      <xdr:row>759</xdr:row>
      <xdr:rowOff>239374</xdr:rowOff>
    </xdr:to>
    <xdr:sp macro="" textlink="">
      <xdr:nvSpPr>
        <xdr:cNvPr id="19" name="正方形/長方形 18"/>
        <xdr:cNvSpPr/>
      </xdr:nvSpPr>
      <xdr:spPr>
        <a:xfrm>
          <a:off x="4272663" y="49986745"/>
          <a:ext cx="2305142" cy="9093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Ａ．株式会社</a:t>
          </a:r>
          <a:r>
            <a:rPr lang="ja-JP" altLang="ja-JP" sz="1100">
              <a:solidFill>
                <a:schemeClr val="dk1"/>
              </a:solidFill>
              <a:effectLst/>
              <a:latin typeface="+mn-lt"/>
              <a:ea typeface="+mn-ea"/>
              <a:cs typeface="+mn-cs"/>
            </a:rPr>
            <a:t>三菱総合研究所</a:t>
          </a:r>
          <a:endParaRPr lang="en-US" altLang="ja-JP" sz="1100">
            <a:solidFill>
              <a:schemeClr val="dk1"/>
            </a:solidFill>
            <a:effectLst/>
            <a:latin typeface="+mn-lt"/>
            <a:ea typeface="+mn-ea"/>
            <a:cs typeface="+mn-cs"/>
          </a:endParaRPr>
        </a:p>
        <a:p>
          <a:pPr algn="ctr"/>
          <a:r>
            <a:rPr kumimoji="1" lang="ja-JP" altLang="en-US" sz="1100"/>
            <a:t>９３百万円</a:t>
          </a:r>
          <a:endParaRPr kumimoji="1" lang="en-US" altLang="ja-JP" sz="1100"/>
        </a:p>
      </xdr:txBody>
    </xdr:sp>
    <xdr:clientData/>
  </xdr:twoCellAnchor>
  <xdr:twoCellAnchor>
    <xdr:from>
      <xdr:col>21</xdr:col>
      <xdr:colOff>0</xdr:colOff>
      <xdr:row>760</xdr:row>
      <xdr:rowOff>0</xdr:rowOff>
    </xdr:from>
    <xdr:to>
      <xdr:col>35</xdr:col>
      <xdr:colOff>6673</xdr:colOff>
      <xdr:row>762</xdr:row>
      <xdr:rowOff>202981</xdr:rowOff>
    </xdr:to>
    <xdr:sp macro="" textlink="">
      <xdr:nvSpPr>
        <xdr:cNvPr id="8" name="テキスト ボックス 7"/>
        <xdr:cNvSpPr txBox="1"/>
      </xdr:nvSpPr>
      <xdr:spPr>
        <a:xfrm>
          <a:off x="4151462" y="52800849"/>
          <a:ext cx="2774315" cy="90387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50"/>
            <a:t>感染予防対策に係る支援の実施</a:t>
          </a:r>
        </a:p>
      </xdr:txBody>
    </xdr:sp>
    <xdr:clientData/>
  </xdr:twoCellAnchor>
  <xdr:twoCellAnchor>
    <xdr:from>
      <xdr:col>20</xdr:col>
      <xdr:colOff>143772</xdr:colOff>
      <xdr:row>760</xdr:row>
      <xdr:rowOff>89858</xdr:rowOff>
    </xdr:from>
    <xdr:to>
      <xdr:col>21</xdr:col>
      <xdr:colOff>133681</xdr:colOff>
      <xdr:row>762</xdr:row>
      <xdr:rowOff>147968</xdr:rowOff>
    </xdr:to>
    <xdr:sp macro="" textlink="">
      <xdr:nvSpPr>
        <xdr:cNvPr id="9" name="左大かっこ 8"/>
        <xdr:cNvSpPr/>
      </xdr:nvSpPr>
      <xdr:spPr>
        <a:xfrm>
          <a:off x="4097546" y="52890707"/>
          <a:ext cx="187597" cy="75900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34</xdr:col>
      <xdr:colOff>71887</xdr:colOff>
      <xdr:row>760</xdr:row>
      <xdr:rowOff>62901</xdr:rowOff>
    </xdr:from>
    <xdr:to>
      <xdr:col>35</xdr:col>
      <xdr:colOff>13263</xdr:colOff>
      <xdr:row>762</xdr:row>
      <xdr:rowOff>136977</xdr:rowOff>
    </xdr:to>
    <xdr:sp macro="" textlink="">
      <xdr:nvSpPr>
        <xdr:cNvPr id="10" name="右大かっこ 9"/>
        <xdr:cNvSpPr/>
      </xdr:nvSpPr>
      <xdr:spPr>
        <a:xfrm>
          <a:off x="6793302" y="52863750"/>
          <a:ext cx="139065" cy="774972"/>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21</xdr:col>
      <xdr:colOff>143115</xdr:colOff>
      <xdr:row>756</xdr:row>
      <xdr:rowOff>17971</xdr:rowOff>
    </xdr:from>
    <xdr:to>
      <xdr:col>33</xdr:col>
      <xdr:colOff>127774</xdr:colOff>
      <xdr:row>756</xdr:row>
      <xdr:rowOff>305519</xdr:rowOff>
    </xdr:to>
    <xdr:sp macro="" textlink="">
      <xdr:nvSpPr>
        <xdr:cNvPr id="20" name="テキスト ボックス 19"/>
        <xdr:cNvSpPr txBox="1"/>
      </xdr:nvSpPr>
      <xdr:spPr>
        <a:xfrm>
          <a:off x="4289975" y="49629282"/>
          <a:ext cx="2354293" cy="28754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50"/>
            <a:t>【</a:t>
          </a:r>
          <a:r>
            <a:rPr kumimoji="1" lang="ja-JP" altLang="en-US" sz="1050"/>
            <a:t>一般競争契約（最低価格）</a:t>
          </a:r>
          <a:r>
            <a:rPr kumimoji="1" lang="en-US" altLang="ja-JP" sz="105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82" zoomScaleNormal="75" zoomScaleSheetLayoutView="82" zoomScalePageLayoutView="85"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737</v>
      </c>
      <c r="AK2" s="940"/>
      <c r="AL2" s="940"/>
      <c r="AM2" s="940"/>
      <c r="AN2" s="98" t="s">
        <v>406</v>
      </c>
      <c r="AO2" s="940">
        <v>20</v>
      </c>
      <c r="AP2" s="940"/>
      <c r="AQ2" s="940"/>
      <c r="AR2" s="99" t="s">
        <v>709</v>
      </c>
      <c r="AS2" s="946">
        <v>347</v>
      </c>
      <c r="AT2" s="946"/>
      <c r="AU2" s="946"/>
      <c r="AV2" s="98" t="str">
        <f>IF(AW2="","","-")</f>
        <v/>
      </c>
      <c r="AW2" s="906"/>
      <c r="AX2" s="906"/>
    </row>
    <row r="3" spans="1:50" ht="21" customHeight="1" thickBot="1">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c r="A4" s="702" t="s">
        <v>25</v>
      </c>
      <c r="B4" s="703"/>
      <c r="C4" s="703"/>
      <c r="D4" s="703"/>
      <c r="E4" s="703"/>
      <c r="F4" s="703"/>
      <c r="G4" s="680" t="s">
        <v>754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732</v>
      </c>
      <c r="AR5" s="700"/>
      <c r="AS5" s="700"/>
      <c r="AT5" s="700"/>
      <c r="AU5" s="700"/>
      <c r="AV5" s="700"/>
      <c r="AW5" s="700"/>
      <c r="AX5" s="701"/>
    </row>
    <row r="6" spans="1:50" ht="39" customHeight="1">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53.25" customHeight="1">
      <c r="A8" s="494" t="s">
        <v>256</v>
      </c>
      <c r="B8" s="495"/>
      <c r="C8" s="495"/>
      <c r="D8" s="495"/>
      <c r="E8" s="495"/>
      <c r="F8" s="496"/>
      <c r="G8" s="941" t="str">
        <f>入力規則等!A27</f>
        <v>-</v>
      </c>
      <c r="H8" s="721"/>
      <c r="I8" s="721"/>
      <c r="J8" s="721"/>
      <c r="K8" s="721"/>
      <c r="L8" s="721"/>
      <c r="M8" s="721"/>
      <c r="N8" s="721"/>
      <c r="O8" s="721"/>
      <c r="P8" s="721"/>
      <c r="Q8" s="721"/>
      <c r="R8" s="721"/>
      <c r="S8" s="721"/>
      <c r="T8" s="721"/>
      <c r="U8" s="721"/>
      <c r="V8" s="721"/>
      <c r="W8" s="721"/>
      <c r="X8" s="942"/>
      <c r="Y8" s="841" t="s">
        <v>257</v>
      </c>
      <c r="Z8" s="842"/>
      <c r="AA8" s="842"/>
      <c r="AB8" s="842"/>
      <c r="AC8" s="842"/>
      <c r="AD8" s="843"/>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c r="A9" s="844" t="s">
        <v>23</v>
      </c>
      <c r="B9" s="845"/>
      <c r="C9" s="845"/>
      <c r="D9" s="845"/>
      <c r="E9" s="845"/>
      <c r="F9" s="845"/>
      <c r="G9" s="846" t="s">
        <v>749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8" t="s">
        <v>30</v>
      </c>
      <c r="B10" s="659"/>
      <c r="C10" s="659"/>
      <c r="D10" s="659"/>
      <c r="E10" s="659"/>
      <c r="F10" s="659"/>
      <c r="G10" s="752" t="s">
        <v>716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3"/>
    </row>
    <row r="13" spans="1:50" ht="21" customHeight="1">
      <c r="A13" s="612"/>
      <c r="B13" s="613"/>
      <c r="C13" s="613"/>
      <c r="D13" s="613"/>
      <c r="E13" s="613"/>
      <c r="F13" s="614"/>
      <c r="G13" s="724" t="s">
        <v>6</v>
      </c>
      <c r="H13" s="725"/>
      <c r="I13" s="762" t="s">
        <v>7</v>
      </c>
      <c r="J13" s="763"/>
      <c r="K13" s="763"/>
      <c r="L13" s="763"/>
      <c r="M13" s="763"/>
      <c r="N13" s="763"/>
      <c r="O13" s="764"/>
      <c r="P13" s="655"/>
      <c r="Q13" s="656"/>
      <c r="R13" s="656"/>
      <c r="S13" s="656"/>
      <c r="T13" s="656"/>
      <c r="U13" s="656"/>
      <c r="V13" s="657"/>
      <c r="W13" s="655">
        <v>15</v>
      </c>
      <c r="X13" s="656"/>
      <c r="Y13" s="656"/>
      <c r="Z13" s="656"/>
      <c r="AA13" s="656"/>
      <c r="AB13" s="656"/>
      <c r="AC13" s="657"/>
      <c r="AD13" s="655"/>
      <c r="AE13" s="656"/>
      <c r="AF13" s="656"/>
      <c r="AG13" s="656"/>
      <c r="AH13" s="656"/>
      <c r="AI13" s="656"/>
      <c r="AJ13" s="657"/>
      <c r="AK13" s="655"/>
      <c r="AL13" s="656"/>
      <c r="AM13" s="656"/>
      <c r="AN13" s="656"/>
      <c r="AO13" s="656"/>
      <c r="AP13" s="656"/>
      <c r="AQ13" s="657"/>
      <c r="AR13" s="915"/>
      <c r="AS13" s="916"/>
      <c r="AT13" s="916"/>
      <c r="AU13" s="916"/>
      <c r="AV13" s="916"/>
      <c r="AW13" s="916"/>
      <c r="AX13" s="917"/>
    </row>
    <row r="14" spans="1:50" ht="21" customHeight="1">
      <c r="A14" s="612"/>
      <c r="B14" s="613"/>
      <c r="C14" s="613"/>
      <c r="D14" s="613"/>
      <c r="E14" s="613"/>
      <c r="F14" s="614"/>
      <c r="G14" s="726"/>
      <c r="H14" s="727"/>
      <c r="I14" s="712" t="s">
        <v>8</v>
      </c>
      <c r="J14" s="760"/>
      <c r="K14" s="760"/>
      <c r="L14" s="760"/>
      <c r="M14" s="760"/>
      <c r="N14" s="760"/>
      <c r="O14" s="761"/>
      <c r="P14" s="655"/>
      <c r="Q14" s="656"/>
      <c r="R14" s="656"/>
      <c r="S14" s="656"/>
      <c r="T14" s="656"/>
      <c r="U14" s="656"/>
      <c r="V14" s="657"/>
      <c r="W14" s="655"/>
      <c r="X14" s="656"/>
      <c r="Y14" s="656"/>
      <c r="Z14" s="656"/>
      <c r="AA14" s="656"/>
      <c r="AB14" s="656"/>
      <c r="AC14" s="657"/>
      <c r="AD14" s="655">
        <v>100</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c r="A15" s="612"/>
      <c r="B15" s="613"/>
      <c r="C15" s="613"/>
      <c r="D15" s="613"/>
      <c r="E15" s="613"/>
      <c r="F15" s="614"/>
      <c r="G15" s="726"/>
      <c r="H15" s="727"/>
      <c r="I15" s="712" t="s">
        <v>51</v>
      </c>
      <c r="J15" s="713"/>
      <c r="K15" s="713"/>
      <c r="L15" s="713"/>
      <c r="M15" s="713"/>
      <c r="N15" s="713"/>
      <c r="O15" s="714"/>
      <c r="P15" s="655"/>
      <c r="Q15" s="656"/>
      <c r="R15" s="656"/>
      <c r="S15" s="656"/>
      <c r="T15" s="656"/>
      <c r="U15" s="656"/>
      <c r="V15" s="657"/>
      <c r="W15" s="655"/>
      <c r="X15" s="656"/>
      <c r="Y15" s="656"/>
      <c r="Z15" s="656"/>
      <c r="AA15" s="656"/>
      <c r="AB15" s="656"/>
      <c r="AC15" s="657"/>
      <c r="AD15" s="655"/>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c r="A16" s="612"/>
      <c r="B16" s="613"/>
      <c r="C16" s="613"/>
      <c r="D16" s="613"/>
      <c r="E16" s="613"/>
      <c r="F16" s="614"/>
      <c r="G16" s="726"/>
      <c r="H16" s="727"/>
      <c r="I16" s="712" t="s">
        <v>52</v>
      </c>
      <c r="J16" s="713"/>
      <c r="K16" s="713"/>
      <c r="L16" s="713"/>
      <c r="M16" s="713"/>
      <c r="N16" s="713"/>
      <c r="O16" s="714"/>
      <c r="P16" s="655"/>
      <c r="Q16" s="656"/>
      <c r="R16" s="656"/>
      <c r="S16" s="656"/>
      <c r="T16" s="656"/>
      <c r="U16" s="656"/>
      <c r="V16" s="657"/>
      <c r="W16" s="655"/>
      <c r="X16" s="656"/>
      <c r="Y16" s="656"/>
      <c r="Z16" s="656"/>
      <c r="AA16" s="656"/>
      <c r="AB16" s="656"/>
      <c r="AC16" s="657"/>
      <c r="AD16" s="655"/>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c r="A17" s="612"/>
      <c r="B17" s="613"/>
      <c r="C17" s="613"/>
      <c r="D17" s="613"/>
      <c r="E17" s="613"/>
      <c r="F17" s="614"/>
      <c r="G17" s="726"/>
      <c r="H17" s="727"/>
      <c r="I17" s="712" t="s">
        <v>50</v>
      </c>
      <c r="J17" s="760"/>
      <c r="K17" s="760"/>
      <c r="L17" s="760"/>
      <c r="M17" s="760"/>
      <c r="N17" s="760"/>
      <c r="O17" s="761"/>
      <c r="P17" s="655"/>
      <c r="Q17" s="656"/>
      <c r="R17" s="656"/>
      <c r="S17" s="656"/>
      <c r="T17" s="656"/>
      <c r="U17" s="656"/>
      <c r="V17" s="657"/>
      <c r="W17" s="655"/>
      <c r="X17" s="656"/>
      <c r="Y17" s="656"/>
      <c r="Z17" s="656"/>
      <c r="AA17" s="656"/>
      <c r="AB17" s="656"/>
      <c r="AC17" s="657"/>
      <c r="AD17" s="655"/>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c r="A18" s="612"/>
      <c r="B18" s="613"/>
      <c r="C18" s="613"/>
      <c r="D18" s="613"/>
      <c r="E18" s="613"/>
      <c r="F18" s="614"/>
      <c r="G18" s="728"/>
      <c r="H18" s="729"/>
      <c r="I18" s="717" t="s">
        <v>20</v>
      </c>
      <c r="J18" s="718"/>
      <c r="K18" s="718"/>
      <c r="L18" s="718"/>
      <c r="M18" s="718"/>
      <c r="N18" s="718"/>
      <c r="O18" s="719"/>
      <c r="P18" s="873">
        <f>SUM(P13:V17)</f>
        <v>0</v>
      </c>
      <c r="Q18" s="874"/>
      <c r="R18" s="874"/>
      <c r="S18" s="874"/>
      <c r="T18" s="874"/>
      <c r="U18" s="874"/>
      <c r="V18" s="875"/>
      <c r="W18" s="873">
        <f>SUM(W13:AC17)</f>
        <v>15</v>
      </c>
      <c r="X18" s="874"/>
      <c r="Y18" s="874"/>
      <c r="Z18" s="874"/>
      <c r="AA18" s="874"/>
      <c r="AB18" s="874"/>
      <c r="AC18" s="875"/>
      <c r="AD18" s="873">
        <f>SUM(AD13:AJ17)</f>
        <v>100</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c r="A19" s="612"/>
      <c r="B19" s="613"/>
      <c r="C19" s="613"/>
      <c r="D19" s="613"/>
      <c r="E19" s="613"/>
      <c r="F19" s="614"/>
      <c r="G19" s="871" t="s">
        <v>9</v>
      </c>
      <c r="H19" s="872"/>
      <c r="I19" s="872"/>
      <c r="J19" s="872"/>
      <c r="K19" s="872"/>
      <c r="L19" s="872"/>
      <c r="M19" s="872"/>
      <c r="N19" s="872"/>
      <c r="O19" s="872"/>
      <c r="P19" s="655"/>
      <c r="Q19" s="656"/>
      <c r="R19" s="656"/>
      <c r="S19" s="656"/>
      <c r="T19" s="656"/>
      <c r="U19" s="656"/>
      <c r="V19" s="657"/>
      <c r="W19" s="655">
        <v>15</v>
      </c>
      <c r="X19" s="656"/>
      <c r="Y19" s="656"/>
      <c r="Z19" s="656"/>
      <c r="AA19" s="656"/>
      <c r="AB19" s="656"/>
      <c r="AC19" s="657"/>
      <c r="AD19" s="655">
        <v>93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f t="shared" ref="W20" si="0">IF(W18=0, "-", SUM(W19)/W18)</f>
        <v>1</v>
      </c>
      <c r="X20" s="316"/>
      <c r="Y20" s="316"/>
      <c r="Z20" s="316"/>
      <c r="AA20" s="316"/>
      <c r="AB20" s="316"/>
      <c r="AC20" s="316"/>
      <c r="AD20" s="316">
        <f t="shared" ref="AD20" si="1">IF(AD18=0, "-", SUM(AD19)/AD18)</f>
        <v>0.93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c r="A23" s="971"/>
      <c r="B23" s="972"/>
      <c r="C23" s="972"/>
      <c r="D23" s="972"/>
      <c r="E23" s="972"/>
      <c r="F23" s="973"/>
      <c r="G23" s="965"/>
      <c r="H23" s="966"/>
      <c r="I23" s="966"/>
      <c r="J23" s="966"/>
      <c r="K23" s="966"/>
      <c r="L23" s="966"/>
      <c r="M23" s="966"/>
      <c r="N23" s="966"/>
      <c r="O23" s="967"/>
      <c r="P23" s="915"/>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37" t="s">
        <v>334</v>
      </c>
      <c r="H29" s="938"/>
      <c r="I29" s="938"/>
      <c r="J29" s="938"/>
      <c r="K29" s="938"/>
      <c r="L29" s="938"/>
      <c r="M29" s="938"/>
      <c r="N29" s="938"/>
      <c r="O29" s="939"/>
      <c r="P29" s="655">
        <f>AK13</f>
        <v>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v>2</v>
      </c>
      <c r="AV31" s="200"/>
      <c r="AW31" s="392" t="s">
        <v>179</v>
      </c>
      <c r="AX31" s="393"/>
    </row>
    <row r="32" spans="1:50" ht="23.25" customHeight="1">
      <c r="A32" s="397"/>
      <c r="B32" s="395"/>
      <c r="C32" s="395"/>
      <c r="D32" s="395"/>
      <c r="E32" s="395"/>
      <c r="F32" s="396"/>
      <c r="G32" s="563" t="s">
        <v>717</v>
      </c>
      <c r="H32" s="564"/>
      <c r="I32" s="564"/>
      <c r="J32" s="564"/>
      <c r="K32" s="564"/>
      <c r="L32" s="564"/>
      <c r="M32" s="564"/>
      <c r="N32" s="564"/>
      <c r="O32" s="565"/>
      <c r="P32" s="108" t="s">
        <v>718</v>
      </c>
      <c r="Q32" s="108"/>
      <c r="R32" s="108"/>
      <c r="S32" s="108"/>
      <c r="T32" s="108"/>
      <c r="U32" s="108"/>
      <c r="V32" s="108"/>
      <c r="W32" s="108"/>
      <c r="X32" s="109"/>
      <c r="Y32" s="470" t="s">
        <v>12</v>
      </c>
      <c r="Z32" s="530"/>
      <c r="AA32" s="531"/>
      <c r="AB32" s="460" t="s">
        <v>719</v>
      </c>
      <c r="AC32" s="460"/>
      <c r="AD32" s="460"/>
      <c r="AE32" s="218" t="s">
        <v>715</v>
      </c>
      <c r="AF32" s="219"/>
      <c r="AG32" s="219"/>
      <c r="AH32" s="219"/>
      <c r="AI32" s="218">
        <v>566</v>
      </c>
      <c r="AJ32" s="219"/>
      <c r="AK32" s="219"/>
      <c r="AL32" s="219"/>
      <c r="AM32" s="218"/>
      <c r="AN32" s="219"/>
      <c r="AO32" s="219"/>
      <c r="AP32" s="219"/>
      <c r="AQ32" s="336"/>
      <c r="AR32" s="208"/>
      <c r="AS32" s="208"/>
      <c r="AT32" s="337"/>
      <c r="AU32" s="219"/>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719</v>
      </c>
      <c r="AC33" s="522"/>
      <c r="AD33" s="522"/>
      <c r="AE33" s="218" t="s">
        <v>715</v>
      </c>
      <c r="AF33" s="219"/>
      <c r="AG33" s="219"/>
      <c r="AH33" s="219"/>
      <c r="AI33" s="218">
        <v>700</v>
      </c>
      <c r="AJ33" s="219"/>
      <c r="AK33" s="219"/>
      <c r="AL33" s="219"/>
      <c r="AM33" s="218">
        <v>700</v>
      </c>
      <c r="AN33" s="219"/>
      <c r="AO33" s="219"/>
      <c r="AP33" s="219"/>
      <c r="AQ33" s="336"/>
      <c r="AR33" s="208"/>
      <c r="AS33" s="208"/>
      <c r="AT33" s="337"/>
      <c r="AU33" s="219">
        <v>700</v>
      </c>
      <c r="AV33" s="219"/>
      <c r="AW33" s="219"/>
      <c r="AX33" s="221"/>
    </row>
    <row r="34" spans="1:51" ht="23.2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715</v>
      </c>
      <c r="AF34" s="219"/>
      <c r="AG34" s="219"/>
      <c r="AH34" s="219"/>
      <c r="AI34" s="218">
        <v>80.8</v>
      </c>
      <c r="AJ34" s="219"/>
      <c r="AK34" s="219"/>
      <c r="AL34" s="219"/>
      <c r="AM34" s="218"/>
      <c r="AN34" s="219"/>
      <c r="AO34" s="219"/>
      <c r="AP34" s="219"/>
      <c r="AQ34" s="336"/>
      <c r="AR34" s="208"/>
      <c r="AS34" s="208"/>
      <c r="AT34" s="337"/>
      <c r="AU34" s="219"/>
      <c r="AV34" s="219"/>
      <c r="AW34" s="219"/>
      <c r="AX34" s="221"/>
    </row>
    <row r="35" spans="1:51" ht="23.25" customHeight="1">
      <c r="A35" s="228" t="s">
        <v>380</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1</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v>2</v>
      </c>
      <c r="AV38" s="200"/>
      <c r="AW38" s="392" t="s">
        <v>179</v>
      </c>
      <c r="AX38" s="393"/>
      <c r="AY38">
        <f>$AY$37</f>
        <v>1</v>
      </c>
    </row>
    <row r="39" spans="1:51" ht="23.25" customHeight="1">
      <c r="A39" s="397"/>
      <c r="B39" s="395"/>
      <c r="C39" s="395"/>
      <c r="D39" s="395"/>
      <c r="E39" s="395"/>
      <c r="F39" s="396"/>
      <c r="G39" s="563" t="s">
        <v>721</v>
      </c>
      <c r="H39" s="564"/>
      <c r="I39" s="564"/>
      <c r="J39" s="564"/>
      <c r="K39" s="564"/>
      <c r="L39" s="564"/>
      <c r="M39" s="564"/>
      <c r="N39" s="564"/>
      <c r="O39" s="565"/>
      <c r="P39" s="108" t="s">
        <v>722</v>
      </c>
      <c r="Q39" s="108"/>
      <c r="R39" s="108"/>
      <c r="S39" s="108"/>
      <c r="T39" s="108"/>
      <c r="U39" s="108"/>
      <c r="V39" s="108"/>
      <c r="W39" s="108"/>
      <c r="X39" s="109"/>
      <c r="Y39" s="470" t="s">
        <v>12</v>
      </c>
      <c r="Z39" s="530"/>
      <c r="AA39" s="531"/>
      <c r="AB39" s="460" t="s">
        <v>744</v>
      </c>
      <c r="AC39" s="460"/>
      <c r="AD39" s="460"/>
      <c r="AE39" s="218" t="s">
        <v>715</v>
      </c>
      <c r="AF39" s="219"/>
      <c r="AG39" s="219"/>
      <c r="AH39" s="219"/>
      <c r="AI39" s="218" t="s">
        <v>715</v>
      </c>
      <c r="AJ39" s="219"/>
      <c r="AK39" s="219"/>
      <c r="AL39" s="219"/>
      <c r="AM39" s="218">
        <v>78720</v>
      </c>
      <c r="AN39" s="219"/>
      <c r="AO39" s="219"/>
      <c r="AP39" s="219"/>
      <c r="AQ39" s="336"/>
      <c r="AR39" s="208"/>
      <c r="AS39" s="208"/>
      <c r="AT39" s="337"/>
      <c r="AU39" s="219">
        <v>78720</v>
      </c>
      <c r="AV39" s="219"/>
      <c r="AW39" s="219"/>
      <c r="AX39" s="221"/>
      <c r="AY39">
        <f t="shared" ref="AY39:AY43" si="4">$AY$37</f>
        <v>1</v>
      </c>
    </row>
    <row r="40" spans="1:51" ht="23.25"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744</v>
      </c>
      <c r="AC40" s="522"/>
      <c r="AD40" s="522"/>
      <c r="AE40" s="218" t="s">
        <v>715</v>
      </c>
      <c r="AF40" s="219"/>
      <c r="AG40" s="219"/>
      <c r="AH40" s="219"/>
      <c r="AI40" s="218" t="s">
        <v>715</v>
      </c>
      <c r="AJ40" s="219"/>
      <c r="AK40" s="219"/>
      <c r="AL40" s="219"/>
      <c r="AM40" s="218">
        <v>18000</v>
      </c>
      <c r="AN40" s="219"/>
      <c r="AO40" s="219"/>
      <c r="AP40" s="219"/>
      <c r="AQ40" s="336"/>
      <c r="AR40" s="208"/>
      <c r="AS40" s="208"/>
      <c r="AT40" s="337"/>
      <c r="AU40" s="219">
        <v>18000</v>
      </c>
      <c r="AV40" s="219"/>
      <c r="AW40" s="219"/>
      <c r="AX40" s="221"/>
      <c r="AY40">
        <f t="shared" si="4"/>
        <v>1</v>
      </c>
    </row>
    <row r="41" spans="1:51" ht="23.25"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715</v>
      </c>
      <c r="AF41" s="219"/>
      <c r="AG41" s="219"/>
      <c r="AH41" s="219"/>
      <c r="AI41" s="218" t="s">
        <v>715</v>
      </c>
      <c r="AJ41" s="219"/>
      <c r="AK41" s="219"/>
      <c r="AL41" s="219"/>
      <c r="AM41" s="218">
        <v>437</v>
      </c>
      <c r="AN41" s="219"/>
      <c r="AO41" s="219"/>
      <c r="AP41" s="219"/>
      <c r="AQ41" s="336"/>
      <c r="AR41" s="208"/>
      <c r="AS41" s="208"/>
      <c r="AT41" s="337"/>
      <c r="AU41" s="219">
        <v>437</v>
      </c>
      <c r="AV41" s="219"/>
      <c r="AW41" s="219"/>
      <c r="AX41" s="221"/>
      <c r="AY41">
        <f t="shared" si="4"/>
        <v>1</v>
      </c>
    </row>
    <row r="42" spans="1:51" ht="23.25" customHeight="1">
      <c r="A42" s="228" t="s">
        <v>380</v>
      </c>
      <c r="B42" s="229"/>
      <c r="C42" s="229"/>
      <c r="D42" s="229"/>
      <c r="E42" s="229"/>
      <c r="F42" s="230"/>
      <c r="G42" s="234" t="s">
        <v>720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c r="A101" s="418"/>
      <c r="B101" s="419"/>
      <c r="C101" s="419"/>
      <c r="D101" s="419"/>
      <c r="E101" s="419"/>
      <c r="F101" s="420"/>
      <c r="G101" s="108" t="s">
        <v>734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c r="AC101" s="460"/>
      <c r="AD101" s="460"/>
      <c r="AE101" s="282" t="s">
        <v>715</v>
      </c>
      <c r="AF101" s="282"/>
      <c r="AG101" s="282"/>
      <c r="AH101" s="282"/>
      <c r="AI101" s="282">
        <v>1</v>
      </c>
      <c r="AJ101" s="282"/>
      <c r="AK101" s="282"/>
      <c r="AL101" s="282"/>
      <c r="AM101" s="282"/>
      <c r="AN101" s="282"/>
      <c r="AO101" s="282"/>
      <c r="AP101" s="282"/>
      <c r="AQ101" s="282"/>
      <c r="AR101" s="282"/>
      <c r="AS101" s="282"/>
      <c r="AT101" s="282"/>
      <c r="AU101" s="218"/>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c r="AC102" s="460"/>
      <c r="AD102" s="460"/>
      <c r="AE102" s="282" t="s">
        <v>715</v>
      </c>
      <c r="AF102" s="282"/>
      <c r="AG102" s="282"/>
      <c r="AH102" s="282"/>
      <c r="AI102" s="282">
        <v>1</v>
      </c>
      <c r="AJ102" s="282"/>
      <c r="AK102" s="282"/>
      <c r="AL102" s="282"/>
      <c r="AM102" s="282"/>
      <c r="AN102" s="282"/>
      <c r="AO102" s="282"/>
      <c r="AP102" s="282"/>
      <c r="AQ102" s="282"/>
      <c r="AR102" s="282"/>
      <c r="AS102" s="282"/>
      <c r="AT102" s="282"/>
      <c r="AU102" s="225"/>
      <c r="AV102" s="226"/>
      <c r="AW102" s="226"/>
      <c r="AX102" s="321"/>
    </row>
    <row r="103" spans="1:60" ht="31.5" customHeight="1">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c r="A104" s="418"/>
      <c r="B104" s="419"/>
      <c r="C104" s="419"/>
      <c r="D104" s="419"/>
      <c r="E104" s="419"/>
      <c r="F104" s="420"/>
      <c r="G104" s="108" t="s">
        <v>733</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v>1</v>
      </c>
      <c r="AN104" s="282"/>
      <c r="AO104" s="282"/>
      <c r="AP104" s="282"/>
      <c r="AQ104" s="282"/>
      <c r="AR104" s="282"/>
      <c r="AS104" s="282"/>
      <c r="AT104" s="282"/>
      <c r="AU104" s="282"/>
      <c r="AV104" s="282"/>
      <c r="AW104" s="282"/>
      <c r="AX104" s="283"/>
      <c r="AY104">
        <f>$AY$103</f>
        <v>1</v>
      </c>
    </row>
    <row r="105" spans="1:60" ht="23.25"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v>1</v>
      </c>
      <c r="AN105" s="282"/>
      <c r="AO105" s="282"/>
      <c r="AP105" s="282"/>
      <c r="AQ105" s="282"/>
      <c r="AR105" s="282"/>
      <c r="AS105" s="282"/>
      <c r="AT105" s="282"/>
      <c r="AU105" s="282"/>
      <c r="AV105" s="282"/>
      <c r="AW105" s="282"/>
      <c r="AX105" s="283"/>
      <c r="AY105">
        <f>$AY$103</f>
        <v>1</v>
      </c>
    </row>
    <row r="106" spans="1:60" ht="31.5" hidden="1" customHeight="1">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c r="A116" s="435"/>
      <c r="B116" s="436"/>
      <c r="C116" s="436"/>
      <c r="D116" s="436"/>
      <c r="E116" s="436"/>
      <c r="F116" s="437"/>
      <c r="G116" s="387" t="s">
        <v>723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82"/>
      <c r="AF116" s="282"/>
      <c r="AG116" s="282"/>
      <c r="AH116" s="282"/>
      <c r="AI116" s="282">
        <v>15290000</v>
      </c>
      <c r="AJ116" s="282"/>
      <c r="AK116" s="282"/>
      <c r="AL116" s="282"/>
      <c r="AM116" s="282"/>
      <c r="AN116" s="282"/>
      <c r="AO116" s="282"/>
      <c r="AP116" s="282"/>
      <c r="AQ116" s="218"/>
      <c r="AR116" s="219"/>
      <c r="AS116" s="219"/>
      <c r="AT116" s="219"/>
      <c r="AU116" s="219"/>
      <c r="AV116" s="219"/>
      <c r="AW116" s="219"/>
      <c r="AX116" s="221"/>
    </row>
    <row r="117" spans="1:51" ht="46.5" customHeigh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c r="AF117" s="550"/>
      <c r="AG117" s="550"/>
      <c r="AH117" s="550"/>
      <c r="AI117" s="550" t="s">
        <v>724</v>
      </c>
      <c r="AJ117" s="550"/>
      <c r="AK117" s="550"/>
      <c r="AL117" s="550"/>
      <c r="AM117" s="550"/>
      <c r="AN117" s="550"/>
      <c r="AO117" s="550"/>
      <c r="AP117" s="550"/>
      <c r="AQ117" s="550"/>
      <c r="AR117" s="550"/>
      <c r="AS117" s="550"/>
      <c r="AT117" s="550"/>
      <c r="AU117" s="550"/>
      <c r="AV117" s="550"/>
      <c r="AW117" s="550"/>
      <c r="AX117" s="551"/>
    </row>
    <row r="118" spans="1:51" ht="23.25"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c r="A119" s="435"/>
      <c r="B119" s="436"/>
      <c r="C119" s="436"/>
      <c r="D119" s="436"/>
      <c r="E119" s="436"/>
      <c r="F119" s="437"/>
      <c r="G119" s="387" t="s">
        <v>725</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v>361673</v>
      </c>
      <c r="AN119" s="282"/>
      <c r="AO119" s="282"/>
      <c r="AP119" s="282"/>
      <c r="AQ119" s="282"/>
      <c r="AR119" s="282"/>
      <c r="AS119" s="282"/>
      <c r="AT119" s="282"/>
      <c r="AU119" s="282"/>
      <c r="AV119" s="282"/>
      <c r="AW119" s="282"/>
      <c r="AX119" s="283"/>
      <c r="AY119">
        <f>$AY$118</f>
        <v>1</v>
      </c>
    </row>
    <row r="120" spans="1:51" ht="46.5" customHeight="1" thickBo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t="s">
        <v>745</v>
      </c>
      <c r="AN120" s="550"/>
      <c r="AO120" s="550"/>
      <c r="AP120" s="550"/>
      <c r="AQ120" s="550"/>
      <c r="AR120" s="550"/>
      <c r="AS120" s="550"/>
      <c r="AT120" s="550"/>
      <c r="AU120" s="550"/>
      <c r="AV120" s="550"/>
      <c r="AW120" s="550"/>
      <c r="AX120" s="551"/>
      <c r="AY120">
        <f>$AY$118</f>
        <v>1</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405</v>
      </c>
      <c r="B130" s="186"/>
      <c r="C130" s="185" t="s">
        <v>236</v>
      </c>
      <c r="D130" s="186"/>
      <c r="E130" s="170" t="s">
        <v>265</v>
      </c>
      <c r="F130" s="171"/>
      <c r="G130" s="172" t="s">
        <v>726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c r="AN134" s="208"/>
      <c r="AO134" s="208"/>
      <c r="AP134" s="208"/>
      <c r="AQ134" s="207" t="s">
        <v>715</v>
      </c>
      <c r="AR134" s="208"/>
      <c r="AS134" s="208"/>
      <c r="AT134" s="208"/>
      <c r="AU134" s="207" t="s">
        <v>715</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c r="AN135" s="208"/>
      <c r="AO135" s="208"/>
      <c r="AP135" s="208"/>
      <c r="AQ135" s="207" t="s">
        <v>715</v>
      </c>
      <c r="AR135" s="208"/>
      <c r="AS135" s="208"/>
      <c r="AT135" s="208"/>
      <c r="AU135" s="207" t="s">
        <v>715</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c r="A430" s="190"/>
      <c r="B430" s="187"/>
      <c r="C430" s="179" t="s">
        <v>671</v>
      </c>
      <c r="D430" s="927"/>
      <c r="E430" s="175" t="s">
        <v>399</v>
      </c>
      <c r="F430" s="893"/>
      <c r="G430" s="894" t="s">
        <v>252</v>
      </c>
      <c r="H430" s="126"/>
      <c r="I430" s="126"/>
      <c r="J430" s="895" t="s">
        <v>715</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c r="AN433" s="208"/>
      <c r="AO433" s="208"/>
      <c r="AP433" s="337"/>
      <c r="AQ433" s="336" t="s">
        <v>715</v>
      </c>
      <c r="AR433" s="208"/>
      <c r="AS433" s="208"/>
      <c r="AT433" s="337"/>
      <c r="AU433" s="208" t="s">
        <v>715</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c r="AN434" s="208"/>
      <c r="AO434" s="208"/>
      <c r="AP434" s="337"/>
      <c r="AQ434" s="336" t="s">
        <v>715</v>
      </c>
      <c r="AR434" s="208"/>
      <c r="AS434" s="208"/>
      <c r="AT434" s="337"/>
      <c r="AU434" s="208" t="s">
        <v>715</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c r="AN435" s="208"/>
      <c r="AO435" s="208"/>
      <c r="AP435" s="337"/>
      <c r="AQ435" s="336" t="s">
        <v>715</v>
      </c>
      <c r="AR435" s="208"/>
      <c r="AS435" s="208"/>
      <c r="AT435" s="337"/>
      <c r="AU435" s="208" t="s">
        <v>715</v>
      </c>
      <c r="AV435" s="208"/>
      <c r="AW435" s="208"/>
      <c r="AX435" s="209"/>
      <c r="AY435">
        <f t="shared" si="63"/>
        <v>1</v>
      </c>
    </row>
    <row r="436" spans="1:51" ht="18.75"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1</v>
      </c>
    </row>
    <row r="437" spans="1:51" ht="18.75"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1</v>
      </c>
    </row>
    <row r="438" spans="1:51" ht="23.25" customHeight="1">
      <c r="A438" s="190"/>
      <c r="B438" s="187"/>
      <c r="C438" s="181"/>
      <c r="D438" s="187"/>
      <c r="E438" s="338"/>
      <c r="F438" s="339"/>
      <c r="G438" s="107" t="s">
        <v>715</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1</v>
      </c>
    </row>
    <row r="439" spans="1:51" ht="23.25"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1</v>
      </c>
    </row>
    <row r="440" spans="1:51" ht="23.25"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1</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1</v>
      </c>
    </row>
    <row r="462" spans="1:51" ht="18.75"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t="s">
        <v>715</v>
      </c>
      <c r="AF462" s="201"/>
      <c r="AG462" s="136" t="s">
        <v>233</v>
      </c>
      <c r="AH462" s="137"/>
      <c r="AI462" s="335"/>
      <c r="AJ462" s="335"/>
      <c r="AK462" s="335"/>
      <c r="AL462" s="157"/>
      <c r="AM462" s="335"/>
      <c r="AN462" s="335"/>
      <c r="AO462" s="335"/>
      <c r="AP462" s="157"/>
      <c r="AQ462" s="250" t="s">
        <v>715</v>
      </c>
      <c r="AR462" s="201"/>
      <c r="AS462" s="136" t="s">
        <v>233</v>
      </c>
      <c r="AT462" s="137"/>
      <c r="AU462" s="201" t="s">
        <v>715</v>
      </c>
      <c r="AV462" s="201"/>
      <c r="AW462" s="136" t="s">
        <v>179</v>
      </c>
      <c r="AX462" s="196"/>
      <c r="AY462">
        <f>$AY$461</f>
        <v>1</v>
      </c>
    </row>
    <row r="463" spans="1:51" ht="23.25" customHeight="1">
      <c r="A463" s="190"/>
      <c r="B463" s="187"/>
      <c r="C463" s="181"/>
      <c r="D463" s="187"/>
      <c r="E463" s="338"/>
      <c r="F463" s="339"/>
      <c r="G463" s="107" t="s">
        <v>715</v>
      </c>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t="s">
        <v>715</v>
      </c>
      <c r="AC463" s="214"/>
      <c r="AD463" s="214"/>
      <c r="AE463" s="336" t="s">
        <v>715</v>
      </c>
      <c r="AF463" s="208"/>
      <c r="AG463" s="208"/>
      <c r="AH463" s="208"/>
      <c r="AI463" s="336" t="s">
        <v>715</v>
      </c>
      <c r="AJ463" s="208"/>
      <c r="AK463" s="208"/>
      <c r="AL463" s="208"/>
      <c r="AM463" s="336"/>
      <c r="AN463" s="208"/>
      <c r="AO463" s="208"/>
      <c r="AP463" s="337"/>
      <c r="AQ463" s="336" t="s">
        <v>715</v>
      </c>
      <c r="AR463" s="208"/>
      <c r="AS463" s="208"/>
      <c r="AT463" s="337"/>
      <c r="AU463" s="208" t="s">
        <v>715</v>
      </c>
      <c r="AV463" s="208"/>
      <c r="AW463" s="208"/>
      <c r="AX463" s="209"/>
      <c r="AY463">
        <f t="shared" ref="AY463:AY465" si="69">$AY$461</f>
        <v>1</v>
      </c>
    </row>
    <row r="464" spans="1:51" ht="23.25"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t="s">
        <v>715</v>
      </c>
      <c r="AC464" s="206"/>
      <c r="AD464" s="206"/>
      <c r="AE464" s="336" t="s">
        <v>715</v>
      </c>
      <c r="AF464" s="208"/>
      <c r="AG464" s="208"/>
      <c r="AH464" s="337"/>
      <c r="AI464" s="336" t="s">
        <v>715</v>
      </c>
      <c r="AJ464" s="208"/>
      <c r="AK464" s="208"/>
      <c r="AL464" s="208"/>
      <c r="AM464" s="336"/>
      <c r="AN464" s="208"/>
      <c r="AO464" s="208"/>
      <c r="AP464" s="337"/>
      <c r="AQ464" s="336" t="s">
        <v>715</v>
      </c>
      <c r="AR464" s="208"/>
      <c r="AS464" s="208"/>
      <c r="AT464" s="337"/>
      <c r="AU464" s="208" t="s">
        <v>715</v>
      </c>
      <c r="AV464" s="208"/>
      <c r="AW464" s="208"/>
      <c r="AX464" s="209"/>
      <c r="AY464">
        <f t="shared" si="69"/>
        <v>1</v>
      </c>
    </row>
    <row r="465" spans="1:51" ht="23.25" customHeight="1" thickBo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t="s">
        <v>715</v>
      </c>
      <c r="AF465" s="208"/>
      <c r="AG465" s="208"/>
      <c r="AH465" s="337"/>
      <c r="AI465" s="336" t="s">
        <v>715</v>
      </c>
      <c r="AJ465" s="208"/>
      <c r="AK465" s="208"/>
      <c r="AL465" s="208"/>
      <c r="AM465" s="336"/>
      <c r="AN465" s="208"/>
      <c r="AO465" s="208"/>
      <c r="AP465" s="337"/>
      <c r="AQ465" s="336" t="s">
        <v>715</v>
      </c>
      <c r="AR465" s="208"/>
      <c r="AS465" s="208"/>
      <c r="AT465" s="337"/>
      <c r="AU465" s="208" t="s">
        <v>715</v>
      </c>
      <c r="AV465" s="208"/>
      <c r="AW465" s="208"/>
      <c r="AX465" s="209"/>
      <c r="AY465">
        <f t="shared" si="69"/>
        <v>1</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72.75" customHeight="1">
      <c r="A702" s="865" t="s">
        <v>140</v>
      </c>
      <c r="B702" s="866"/>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729</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41.25" customHeight="1">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729</v>
      </c>
      <c r="AE703" s="323"/>
      <c r="AF703" s="323"/>
      <c r="AG703" s="104" t="s">
        <v>741</v>
      </c>
      <c r="AH703" s="105"/>
      <c r="AI703" s="105"/>
      <c r="AJ703" s="105"/>
      <c r="AK703" s="105"/>
      <c r="AL703" s="105"/>
      <c r="AM703" s="105"/>
      <c r="AN703" s="105"/>
      <c r="AO703" s="105"/>
      <c r="AP703" s="105"/>
      <c r="AQ703" s="105"/>
      <c r="AR703" s="105"/>
      <c r="AS703" s="105"/>
      <c r="AT703" s="105"/>
      <c r="AU703" s="105"/>
      <c r="AV703" s="105"/>
      <c r="AW703" s="105"/>
      <c r="AX703" s="106"/>
    </row>
    <row r="704" spans="1:51" ht="71.25" customHeight="1">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729</v>
      </c>
      <c r="AE704" s="781"/>
      <c r="AF704" s="781"/>
      <c r="AG704" s="706" t="s">
        <v>742</v>
      </c>
      <c r="AH704" s="707"/>
      <c r="AI704" s="707"/>
      <c r="AJ704" s="707"/>
      <c r="AK704" s="707"/>
      <c r="AL704" s="707"/>
      <c r="AM704" s="707"/>
      <c r="AN704" s="707"/>
      <c r="AO704" s="707"/>
      <c r="AP704" s="707"/>
      <c r="AQ704" s="707"/>
      <c r="AR704" s="707"/>
      <c r="AS704" s="707"/>
      <c r="AT704" s="707"/>
      <c r="AU704" s="707"/>
      <c r="AV704" s="707"/>
      <c r="AW704" s="707"/>
      <c r="AX704" s="708"/>
    </row>
    <row r="705" spans="1:50" ht="27" customHeight="1">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5" t="s">
        <v>729</v>
      </c>
      <c r="AE705" s="716"/>
      <c r="AF705" s="716"/>
      <c r="AG705" s="128" t="s">
        <v>747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0"/>
      <c r="B706" s="641"/>
      <c r="C706" s="792"/>
      <c r="D706" s="793"/>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730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0"/>
      <c r="B707" s="641"/>
      <c r="C707" s="794"/>
      <c r="D707" s="795"/>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0" t="s">
        <v>730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731</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729</v>
      </c>
      <c r="AE709" s="323"/>
      <c r="AF709" s="323"/>
      <c r="AG709" s="104" t="s">
        <v>738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731</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729</v>
      </c>
      <c r="AE711" s="323"/>
      <c r="AF711" s="323"/>
      <c r="AG711" s="104" t="s">
        <v>739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731</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731</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731</v>
      </c>
      <c r="AE714" s="803"/>
      <c r="AF714" s="804"/>
      <c r="AG714" s="706"/>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729</v>
      </c>
      <c r="AE715" s="603"/>
      <c r="AF715" s="654"/>
      <c r="AG715" s="740" t="s">
        <v>740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731</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729</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731</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731</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8" t="s">
        <v>48</v>
      </c>
      <c r="B726" s="797"/>
      <c r="C726" s="810" t="s">
        <v>53</v>
      </c>
      <c r="D726" s="832"/>
      <c r="E726" s="832"/>
      <c r="F726" s="833"/>
      <c r="G726" s="576" t="s">
        <v>748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798"/>
      <c r="B727" s="799"/>
      <c r="C727" s="746" t="s">
        <v>57</v>
      </c>
      <c r="D727" s="747"/>
      <c r="E727" s="747"/>
      <c r="F727" s="748"/>
      <c r="G727" s="574" t="s">
        <v>750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c r="A731" s="671"/>
      <c r="B731" s="672"/>
      <c r="C731" s="672"/>
      <c r="D731" s="672"/>
      <c r="E731" s="673"/>
      <c r="F731" s="730"/>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c r="A737" s="986" t="s">
        <v>672</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c r="A738" s="361" t="s">
        <v>397</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c r="A739" s="361" t="s">
        <v>396</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c r="A740" s="361" t="s">
        <v>395</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c r="A741" s="361" t="s">
        <v>394</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c r="A742" s="361" t="s">
        <v>393</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c r="A743" s="361" t="s">
        <v>392</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c r="A744" s="361" t="s">
        <v>391</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c r="A745" s="361" t="s">
        <v>390</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c r="A746" s="361" t="s">
        <v>545</v>
      </c>
      <c r="B746" s="361"/>
      <c r="C746" s="361"/>
      <c r="D746" s="361"/>
      <c r="E746" s="956" t="s">
        <v>710</v>
      </c>
      <c r="F746" s="954"/>
      <c r="G746" s="954"/>
      <c r="H746" s="100" t="str">
        <f>IF(E746="","","-")</f>
        <v>-</v>
      </c>
      <c r="I746" s="954" t="s">
        <v>728</v>
      </c>
      <c r="J746" s="954"/>
      <c r="K746" s="100" t="str">
        <f>IF(I746="","","-")</f>
        <v>-</v>
      </c>
      <c r="L746" s="955">
        <v>43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c r="A747" s="361" t="s">
        <v>509</v>
      </c>
      <c r="B747" s="361"/>
      <c r="C747" s="361"/>
      <c r="D747" s="361"/>
      <c r="E747" s="956" t="s">
        <v>710</v>
      </c>
      <c r="F747" s="954"/>
      <c r="G747" s="954"/>
      <c r="H747" s="100" t="str">
        <f>IF(E747="","","-")</f>
        <v>-</v>
      </c>
      <c r="I747" s="954"/>
      <c r="J747" s="954"/>
      <c r="K747" s="100" t="str">
        <f>IF(I747="","","-")</f>
        <v/>
      </c>
      <c r="L747" s="955">
        <v>323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6" t="s">
        <v>386</v>
      </c>
      <c r="B787" s="627"/>
      <c r="C787" s="627"/>
      <c r="D787" s="627"/>
      <c r="E787" s="627"/>
      <c r="F787" s="628"/>
      <c r="G787" s="593" t="s">
        <v>752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c r="A789" s="629"/>
      <c r="B789" s="630"/>
      <c r="C789" s="630"/>
      <c r="D789" s="630"/>
      <c r="E789" s="630"/>
      <c r="F789" s="631"/>
      <c r="G789" s="668" t="s">
        <v>735</v>
      </c>
      <c r="H789" s="669"/>
      <c r="I789" s="669"/>
      <c r="J789" s="669"/>
      <c r="K789" s="670"/>
      <c r="L789" s="662" t="s">
        <v>736</v>
      </c>
      <c r="M789" s="663"/>
      <c r="N789" s="663"/>
      <c r="O789" s="663"/>
      <c r="P789" s="663"/>
      <c r="Q789" s="663"/>
      <c r="R789" s="663"/>
      <c r="S789" s="663"/>
      <c r="T789" s="663"/>
      <c r="U789" s="663"/>
      <c r="V789" s="663"/>
      <c r="W789" s="663"/>
      <c r="X789" s="664"/>
      <c r="Y789" s="382">
        <v>93</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93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c r="A845" s="370">
        <v>1</v>
      </c>
      <c r="B845" s="370">
        <v>1</v>
      </c>
      <c r="C845" s="358" t="s">
        <v>751</v>
      </c>
      <c r="D845" s="343"/>
      <c r="E845" s="343"/>
      <c r="F845" s="343"/>
      <c r="G845" s="343"/>
      <c r="H845" s="343"/>
      <c r="I845" s="343"/>
      <c r="J845" s="344">
        <v>6010001030403</v>
      </c>
      <c r="K845" s="345"/>
      <c r="L845" s="345"/>
      <c r="M845" s="345"/>
      <c r="N845" s="345"/>
      <c r="O845" s="345"/>
      <c r="P845" s="359" t="s">
        <v>733</v>
      </c>
      <c r="Q845" s="346"/>
      <c r="R845" s="346"/>
      <c r="S845" s="346"/>
      <c r="T845" s="346"/>
      <c r="U845" s="346"/>
      <c r="V845" s="346"/>
      <c r="W845" s="346"/>
      <c r="X845" s="346"/>
      <c r="Y845" s="347">
        <v>93</v>
      </c>
      <c r="Z845" s="348"/>
      <c r="AA845" s="348"/>
      <c r="AB845" s="349"/>
      <c r="AC845" s="350" t="s">
        <v>372</v>
      </c>
      <c r="AD845" s="351"/>
      <c r="AE845" s="351"/>
      <c r="AF845" s="351"/>
      <c r="AG845" s="351"/>
      <c r="AH845" s="366">
        <v>2</v>
      </c>
      <c r="AI845" s="367"/>
      <c r="AJ845" s="367"/>
      <c r="AK845" s="367"/>
      <c r="AL845" s="354">
        <v>84</v>
      </c>
      <c r="AM845" s="355"/>
      <c r="AN845" s="355"/>
      <c r="AO845" s="356"/>
      <c r="AP845" s="357" t="s">
        <v>746</v>
      </c>
      <c r="AQ845" s="357"/>
      <c r="AR845" s="357"/>
      <c r="AS845" s="357"/>
      <c r="AT845" s="357"/>
      <c r="AU845" s="357"/>
      <c r="AV845" s="357"/>
      <c r="AW845" s="357"/>
      <c r="AX845" s="357"/>
    </row>
    <row r="846" spans="1:51" ht="30" hidden="1" customHeight="1">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t="s">
        <v>729</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729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c r="A38" s="13"/>
      <c r="B38" s="13"/>
      <c r="F38" s="13"/>
      <c r="G38" s="19"/>
      <c r="K38" s="13"/>
      <c r="L38" s="13"/>
      <c r="O38" s="13"/>
      <c r="P38" s="13"/>
      <c r="Q38" s="19"/>
      <c r="T38" s="13"/>
      <c r="U38" s="32" t="s">
        <v>388</v>
      </c>
      <c r="Y38" s="32" t="s">
        <v>452</v>
      </c>
      <c r="Z38" s="32" t="s">
        <v>583</v>
      </c>
      <c r="AF38" s="30"/>
      <c r="AK38" s="51" t="str">
        <f t="shared" si="7"/>
        <v>k</v>
      </c>
    </row>
    <row r="39" spans="1:37">
      <c r="A39" s="13"/>
      <c r="B39" s="13"/>
      <c r="F39" s="13" t="str">
        <f>I37</f>
        <v>一般会計</v>
      </c>
      <c r="G39" s="19"/>
      <c r="K39" s="13"/>
      <c r="L39" s="13"/>
      <c r="O39" s="13"/>
      <c r="P39" s="13"/>
      <c r="Q39" s="19"/>
      <c r="T39" s="13"/>
      <c r="U39" s="32" t="s">
        <v>398</v>
      </c>
      <c r="Y39" s="32" t="s">
        <v>453</v>
      </c>
      <c r="Z39" s="32" t="s">
        <v>584</v>
      </c>
      <c r="AF39" s="30"/>
      <c r="AK39" s="51" t="str">
        <f t="shared" si="7"/>
        <v>l</v>
      </c>
    </row>
    <row r="40" spans="1:37">
      <c r="A40" s="13"/>
      <c r="B40" s="13"/>
      <c r="F40" s="13"/>
      <c r="G40" s="19"/>
      <c r="K40" s="13"/>
      <c r="L40" s="13"/>
      <c r="O40" s="13"/>
      <c r="P40" s="13"/>
      <c r="Q40" s="19"/>
      <c r="T40" s="13"/>
      <c r="Y40" s="32" t="s">
        <v>454</v>
      </c>
      <c r="Z40" s="32" t="s">
        <v>585</v>
      </c>
      <c r="AF40" s="30"/>
      <c r="AK40" s="51" t="str">
        <f t="shared" si="7"/>
        <v>m</v>
      </c>
    </row>
    <row r="41" spans="1:37">
      <c r="A41" s="13"/>
      <c r="B41" s="13"/>
      <c r="F41" s="13"/>
      <c r="G41" s="19"/>
      <c r="K41" s="13"/>
      <c r="L41" s="13"/>
      <c r="O41" s="13"/>
      <c r="P41" s="13"/>
      <c r="Q41" s="19"/>
      <c r="T41" s="13"/>
      <c r="Y41" s="32" t="s">
        <v>455</v>
      </c>
      <c r="Z41" s="32" t="s">
        <v>586</v>
      </c>
      <c r="AF41" s="30"/>
      <c r="AK41" s="51" t="str">
        <f t="shared" si="7"/>
        <v>n</v>
      </c>
    </row>
    <row r="42" spans="1:37">
      <c r="A42" s="13"/>
      <c r="B42" s="13"/>
      <c r="F42" s="13"/>
      <c r="G42" s="19"/>
      <c r="K42" s="13"/>
      <c r="L42" s="13"/>
      <c r="O42" s="13"/>
      <c r="P42" s="13"/>
      <c r="Q42" s="19"/>
      <c r="T42" s="13"/>
      <c r="Y42" s="32" t="s">
        <v>456</v>
      </c>
      <c r="Z42" s="32" t="s">
        <v>587</v>
      </c>
      <c r="AF42" s="30"/>
      <c r="AK42" s="51" t="str">
        <f t="shared" si="7"/>
        <v>o</v>
      </c>
    </row>
    <row r="43" spans="1:37">
      <c r="A43" s="13"/>
      <c r="B43" s="13"/>
      <c r="F43" s="13"/>
      <c r="G43" s="19"/>
      <c r="K43" s="13"/>
      <c r="L43" s="13"/>
      <c r="O43" s="13"/>
      <c r="P43" s="13"/>
      <c r="Q43" s="19"/>
      <c r="T43" s="13"/>
      <c r="Y43" s="32" t="s">
        <v>457</v>
      </c>
      <c r="Z43" s="32" t="s">
        <v>588</v>
      </c>
      <c r="AF43" s="30"/>
      <c r="AK43" s="51" t="str">
        <f t="shared" si="7"/>
        <v>p</v>
      </c>
    </row>
    <row r="44" spans="1:37">
      <c r="A44" s="13"/>
      <c r="B44" s="13"/>
      <c r="F44" s="13"/>
      <c r="G44" s="19"/>
      <c r="K44" s="13"/>
      <c r="L44" s="13"/>
      <c r="O44" s="13"/>
      <c r="P44" s="13"/>
      <c r="Q44" s="19"/>
      <c r="T44" s="13"/>
      <c r="Y44" s="32" t="s">
        <v>458</v>
      </c>
      <c r="Z44" s="32" t="s">
        <v>589</v>
      </c>
      <c r="AF44" s="30"/>
      <c r="AK44" s="51" t="str">
        <f t="shared" si="7"/>
        <v>q</v>
      </c>
    </row>
    <row r="45" spans="1:37">
      <c r="A45" s="13"/>
      <c r="B45" s="13"/>
      <c r="F45" s="13"/>
      <c r="G45" s="19"/>
      <c r="K45" s="13"/>
      <c r="L45" s="13"/>
      <c r="O45" s="13"/>
      <c r="P45" s="13"/>
      <c r="Q45" s="19"/>
      <c r="T45" s="13"/>
      <c r="Y45" s="32" t="s">
        <v>459</v>
      </c>
      <c r="Z45" s="32" t="s">
        <v>590</v>
      </c>
      <c r="AF45" s="30"/>
      <c r="AK45" s="51" t="str">
        <f t="shared" si="7"/>
        <v>r</v>
      </c>
    </row>
    <row r="46" spans="1:37">
      <c r="A46" s="13"/>
      <c r="B46" s="13"/>
      <c r="F46" s="13"/>
      <c r="G46" s="19"/>
      <c r="K46" s="13"/>
      <c r="L46" s="13"/>
      <c r="O46" s="13"/>
      <c r="P46" s="13"/>
      <c r="Q46" s="19"/>
      <c r="T46" s="13"/>
      <c r="Y46" s="32" t="s">
        <v>460</v>
      </c>
      <c r="Z46" s="32" t="s">
        <v>591</v>
      </c>
      <c r="AF46" s="30"/>
      <c r="AK46" s="51" t="str">
        <f t="shared" si="7"/>
        <v>s</v>
      </c>
    </row>
    <row r="47" spans="1:37">
      <c r="A47" s="13"/>
      <c r="B47" s="13"/>
      <c r="F47" s="13"/>
      <c r="G47" s="19"/>
      <c r="K47" s="13"/>
      <c r="L47" s="13"/>
      <c r="O47" s="13"/>
      <c r="P47" s="13"/>
      <c r="Q47" s="19"/>
      <c r="T47" s="13"/>
      <c r="Y47" s="32" t="s">
        <v>461</v>
      </c>
      <c r="Z47" s="32" t="s">
        <v>592</v>
      </c>
      <c r="AF47" s="30"/>
      <c r="AK47" s="51" t="str">
        <f t="shared" si="7"/>
        <v>t</v>
      </c>
    </row>
    <row r="48" spans="1:37">
      <c r="A48" s="13"/>
      <c r="B48" s="13"/>
      <c r="F48" s="13"/>
      <c r="G48" s="19"/>
      <c r="K48" s="13"/>
      <c r="L48" s="13"/>
      <c r="O48" s="13"/>
      <c r="P48" s="13"/>
      <c r="Q48" s="19"/>
      <c r="T48" s="13"/>
      <c r="Y48" s="32" t="s">
        <v>462</v>
      </c>
      <c r="Z48" s="32" t="s">
        <v>593</v>
      </c>
      <c r="AF48" s="30"/>
      <c r="AK48" s="51" t="str">
        <f t="shared" si="7"/>
        <v>u</v>
      </c>
    </row>
    <row r="49" spans="1:37">
      <c r="A49" s="13"/>
      <c r="B49" s="13"/>
      <c r="F49" s="13"/>
      <c r="G49" s="19"/>
      <c r="K49" s="13"/>
      <c r="L49" s="13"/>
      <c r="O49" s="13"/>
      <c r="P49" s="13"/>
      <c r="Q49" s="19"/>
      <c r="T49" s="13"/>
      <c r="Y49" s="32" t="s">
        <v>463</v>
      </c>
      <c r="Z49" s="32" t="s">
        <v>594</v>
      </c>
      <c r="AF49" s="30"/>
      <c r="AK49" s="51" t="str">
        <f t="shared" si="7"/>
        <v>v</v>
      </c>
    </row>
    <row r="50" spans="1:37">
      <c r="A50" s="13"/>
      <c r="B50" s="13"/>
      <c r="F50" s="13"/>
      <c r="G50" s="19"/>
      <c r="K50" s="13"/>
      <c r="L50" s="13"/>
      <c r="O50" s="13"/>
      <c r="P50" s="13"/>
      <c r="Q50" s="19"/>
      <c r="T50" s="13"/>
      <c r="Y50" s="32" t="s">
        <v>464</v>
      </c>
      <c r="Z50" s="32" t="s">
        <v>595</v>
      </c>
      <c r="AF50" s="30"/>
    </row>
    <row r="51" spans="1:37">
      <c r="A51" s="13"/>
      <c r="B51" s="13"/>
      <c r="F51" s="13"/>
      <c r="G51" s="19"/>
      <c r="K51" s="13"/>
      <c r="L51" s="13"/>
      <c r="O51" s="13"/>
      <c r="P51" s="13"/>
      <c r="Q51" s="19"/>
      <c r="T51" s="13"/>
      <c r="Y51" s="32" t="s">
        <v>465</v>
      </c>
      <c r="Z51" s="32" t="s">
        <v>596</v>
      </c>
      <c r="AF51" s="30"/>
    </row>
    <row r="52" spans="1:37">
      <c r="A52" s="13"/>
      <c r="B52" s="13"/>
      <c r="F52" s="13"/>
      <c r="G52" s="19"/>
      <c r="K52" s="13"/>
      <c r="L52" s="13"/>
      <c r="O52" s="13"/>
      <c r="P52" s="13"/>
      <c r="Q52" s="19"/>
      <c r="T52" s="13"/>
      <c r="Y52" s="32" t="s">
        <v>466</v>
      </c>
      <c r="Z52" s="32" t="s">
        <v>597</v>
      </c>
      <c r="AF52" s="30"/>
    </row>
    <row r="53" spans="1:37">
      <c r="A53" s="13"/>
      <c r="B53" s="13"/>
      <c r="F53" s="13"/>
      <c r="G53" s="19"/>
      <c r="K53" s="13"/>
      <c r="L53" s="13"/>
      <c r="O53" s="13"/>
      <c r="P53" s="13"/>
      <c r="Q53" s="19"/>
      <c r="T53" s="13"/>
      <c r="Y53" s="32" t="s">
        <v>467</v>
      </c>
      <c r="Z53" s="32" t="s">
        <v>598</v>
      </c>
      <c r="AF53" s="30"/>
    </row>
    <row r="54" spans="1:37">
      <c r="A54" s="13"/>
      <c r="B54" s="13"/>
      <c r="F54" s="13"/>
      <c r="G54" s="19"/>
      <c r="K54" s="13"/>
      <c r="L54" s="13"/>
      <c r="O54" s="13"/>
      <c r="P54" s="20"/>
      <c r="Q54" s="19"/>
      <c r="T54" s="13"/>
      <c r="Y54" s="32" t="s">
        <v>468</v>
      </c>
      <c r="Z54" s="32" t="s">
        <v>599</v>
      </c>
      <c r="AF54" s="30"/>
    </row>
    <row r="55" spans="1:37">
      <c r="A55" s="13"/>
      <c r="B55" s="13"/>
      <c r="F55" s="13"/>
      <c r="G55" s="19"/>
      <c r="K55" s="13"/>
      <c r="L55" s="13"/>
      <c r="O55" s="13"/>
      <c r="P55" s="13"/>
      <c r="Q55" s="19"/>
      <c r="T55" s="13"/>
      <c r="Y55" s="32" t="s">
        <v>469</v>
      </c>
      <c r="Z55" s="32" t="s">
        <v>600</v>
      </c>
      <c r="AF55" s="30"/>
    </row>
    <row r="56" spans="1:37">
      <c r="A56" s="13"/>
      <c r="B56" s="13"/>
      <c r="F56" s="13"/>
      <c r="G56" s="19"/>
      <c r="K56" s="13"/>
      <c r="L56" s="13"/>
      <c r="O56" s="13"/>
      <c r="P56" s="13"/>
      <c r="Q56" s="19"/>
      <c r="T56" s="13"/>
      <c r="Y56" s="32" t="s">
        <v>470</v>
      </c>
      <c r="Z56" s="32" t="s">
        <v>601</v>
      </c>
      <c r="AF56" s="30"/>
    </row>
    <row r="57" spans="1:37">
      <c r="A57" s="13"/>
      <c r="B57" s="13"/>
      <c r="F57" s="13"/>
      <c r="G57" s="19"/>
      <c r="K57" s="13"/>
      <c r="L57" s="13"/>
      <c r="O57" s="13"/>
      <c r="P57" s="13"/>
      <c r="Q57" s="19"/>
      <c r="T57" s="13"/>
      <c r="Y57" s="32" t="s">
        <v>471</v>
      </c>
      <c r="Z57" s="32" t="s">
        <v>602</v>
      </c>
      <c r="AF57" s="30"/>
    </row>
    <row r="58" spans="1:37">
      <c r="A58" s="13"/>
      <c r="B58" s="13"/>
      <c r="F58" s="13"/>
      <c r="G58" s="19"/>
      <c r="K58" s="13"/>
      <c r="L58" s="13"/>
      <c r="O58" s="13"/>
      <c r="P58" s="13"/>
      <c r="Q58" s="19"/>
      <c r="T58" s="13"/>
      <c r="Y58" s="32" t="s">
        <v>472</v>
      </c>
      <c r="Z58" s="32" t="s">
        <v>603</v>
      </c>
      <c r="AF58" s="30"/>
    </row>
    <row r="59" spans="1:37">
      <c r="A59" s="13"/>
      <c r="B59" s="13"/>
      <c r="F59" s="13"/>
      <c r="G59" s="19"/>
      <c r="K59" s="13"/>
      <c r="L59" s="13"/>
      <c r="O59" s="13"/>
      <c r="P59" s="13"/>
      <c r="Q59" s="19"/>
      <c r="T59" s="13"/>
      <c r="Y59" s="32" t="s">
        <v>473</v>
      </c>
      <c r="Z59" s="32" t="s">
        <v>604</v>
      </c>
      <c r="AF59" s="30"/>
    </row>
    <row r="60" spans="1:37">
      <c r="A60" s="13"/>
      <c r="B60" s="13"/>
      <c r="F60" s="13"/>
      <c r="G60" s="19"/>
      <c r="K60" s="13"/>
      <c r="L60" s="13"/>
      <c r="O60" s="13"/>
      <c r="P60" s="13"/>
      <c r="Q60" s="19"/>
      <c r="T60" s="13"/>
      <c r="Y60" s="32" t="s">
        <v>474</v>
      </c>
      <c r="Z60" s="32" t="s">
        <v>605</v>
      </c>
      <c r="AF60" s="30"/>
    </row>
    <row r="61" spans="1:37">
      <c r="A61" s="13"/>
      <c r="B61" s="13"/>
      <c r="F61" s="13"/>
      <c r="G61" s="19"/>
      <c r="K61" s="13"/>
      <c r="L61" s="13"/>
      <c r="O61" s="13"/>
      <c r="P61" s="13"/>
      <c r="Q61" s="19"/>
      <c r="T61" s="13"/>
      <c r="Y61" s="32" t="s">
        <v>475</v>
      </c>
      <c r="Z61" s="32" t="s">
        <v>606</v>
      </c>
      <c r="AF61" s="30"/>
    </row>
    <row r="62" spans="1:37">
      <c r="A62" s="13"/>
      <c r="B62" s="13"/>
      <c r="F62" s="13"/>
      <c r="G62" s="19"/>
      <c r="K62" s="13"/>
      <c r="L62" s="13"/>
      <c r="O62" s="13"/>
      <c r="P62" s="13"/>
      <c r="Q62" s="19"/>
      <c r="T62" s="13"/>
      <c r="Y62" s="32" t="s">
        <v>476</v>
      </c>
      <c r="Z62" s="32" t="s">
        <v>607</v>
      </c>
      <c r="AF62" s="30"/>
    </row>
    <row r="63" spans="1:37">
      <c r="A63" s="13"/>
      <c r="B63" s="13"/>
      <c r="F63" s="13"/>
      <c r="G63" s="19"/>
      <c r="K63" s="13"/>
      <c r="L63" s="13"/>
      <c r="O63" s="13"/>
      <c r="P63" s="13"/>
      <c r="Q63" s="19"/>
      <c r="T63" s="13"/>
      <c r="Y63" s="32" t="s">
        <v>477</v>
      </c>
      <c r="Z63" s="32" t="s">
        <v>608</v>
      </c>
      <c r="AF63" s="30"/>
    </row>
    <row r="64" spans="1:37">
      <c r="A64" s="13"/>
      <c r="B64" s="13"/>
      <c r="F64" s="13"/>
      <c r="G64" s="19"/>
      <c r="K64" s="13"/>
      <c r="L64" s="13"/>
      <c r="O64" s="13"/>
      <c r="P64" s="13"/>
      <c r="Q64" s="19"/>
      <c r="T64" s="13"/>
      <c r="Y64" s="32" t="s">
        <v>478</v>
      </c>
      <c r="Z64" s="32" t="s">
        <v>609</v>
      </c>
      <c r="AF64" s="30"/>
    </row>
    <row r="65" spans="1:32">
      <c r="A65" s="13"/>
      <c r="B65" s="13"/>
      <c r="F65" s="13"/>
      <c r="G65" s="19"/>
      <c r="K65" s="13"/>
      <c r="L65" s="13"/>
      <c r="O65" s="13"/>
      <c r="P65" s="13"/>
      <c r="Q65" s="19"/>
      <c r="T65" s="13"/>
      <c r="Y65" s="32" t="s">
        <v>479</v>
      </c>
      <c r="Z65" s="32" t="s">
        <v>610</v>
      </c>
      <c r="AF65" s="30"/>
    </row>
    <row r="66" spans="1:32">
      <c r="A66" s="13"/>
      <c r="B66" s="13"/>
      <c r="F66" s="13"/>
      <c r="G66" s="19"/>
      <c r="K66" s="13"/>
      <c r="L66" s="13"/>
      <c r="O66" s="13"/>
      <c r="P66" s="13"/>
      <c r="Q66" s="19"/>
      <c r="T66" s="13"/>
      <c r="Y66" s="32" t="s">
        <v>71</v>
      </c>
      <c r="Z66" s="32" t="s">
        <v>611</v>
      </c>
      <c r="AF66" s="30"/>
    </row>
    <row r="67" spans="1:32">
      <c r="A67" s="13"/>
      <c r="B67" s="13"/>
      <c r="F67" s="13"/>
      <c r="G67" s="19"/>
      <c r="K67" s="13"/>
      <c r="L67" s="13"/>
      <c r="O67" s="13"/>
      <c r="P67" s="13"/>
      <c r="Q67" s="19"/>
      <c r="T67" s="13"/>
      <c r="Y67" s="32" t="s">
        <v>480</v>
      </c>
      <c r="Z67" s="32" t="s">
        <v>612</v>
      </c>
      <c r="AF67" s="30"/>
    </row>
    <row r="68" spans="1:32">
      <c r="A68" s="13"/>
      <c r="B68" s="13"/>
      <c r="F68" s="13"/>
      <c r="G68" s="19"/>
      <c r="K68" s="13"/>
      <c r="L68" s="13"/>
      <c r="O68" s="13"/>
      <c r="P68" s="13"/>
      <c r="Q68" s="19"/>
      <c r="T68" s="13"/>
      <c r="Y68" s="32" t="s">
        <v>481</v>
      </c>
      <c r="Z68" s="32" t="s">
        <v>613</v>
      </c>
      <c r="AF68" s="30"/>
    </row>
    <row r="69" spans="1:32">
      <c r="A69" s="13"/>
      <c r="B69" s="13"/>
      <c r="F69" s="13"/>
      <c r="G69" s="19"/>
      <c r="K69" s="13"/>
      <c r="L69" s="13"/>
      <c r="O69" s="13"/>
      <c r="P69" s="13"/>
      <c r="Q69" s="19"/>
      <c r="T69" s="13"/>
      <c r="Y69" s="32" t="s">
        <v>482</v>
      </c>
      <c r="Z69" s="32" t="s">
        <v>614</v>
      </c>
      <c r="AF69" s="30"/>
    </row>
    <row r="70" spans="1:32">
      <c r="A70" s="13"/>
      <c r="B70" s="13"/>
      <c r="Y70" s="32" t="s">
        <v>483</v>
      </c>
      <c r="Z70" s="32" t="s">
        <v>615</v>
      </c>
    </row>
    <row r="71" spans="1:32">
      <c r="Y71" s="32" t="s">
        <v>484</v>
      </c>
      <c r="Z71" s="32" t="s">
        <v>616</v>
      </c>
    </row>
    <row r="72" spans="1:32">
      <c r="Y72" s="32" t="s">
        <v>485</v>
      </c>
      <c r="Z72" s="32" t="s">
        <v>617</v>
      </c>
    </row>
    <row r="73" spans="1:32">
      <c r="Y73" s="32" t="s">
        <v>486</v>
      </c>
      <c r="Z73" s="32" t="s">
        <v>618</v>
      </c>
    </row>
    <row r="74" spans="1:32">
      <c r="Y74" s="32" t="s">
        <v>487</v>
      </c>
      <c r="Z74" s="32" t="s">
        <v>619</v>
      </c>
    </row>
    <row r="75" spans="1:32">
      <c r="Y75" s="32" t="s">
        <v>488</v>
      </c>
      <c r="Z75" s="32" t="s">
        <v>620</v>
      </c>
    </row>
    <row r="76" spans="1:32">
      <c r="Y76" s="32" t="s">
        <v>489</v>
      </c>
      <c r="Z76" s="32" t="s">
        <v>621</v>
      </c>
    </row>
    <row r="77" spans="1:32">
      <c r="Y77" s="32" t="s">
        <v>490</v>
      </c>
      <c r="Z77" s="32" t="s">
        <v>622</v>
      </c>
    </row>
    <row r="78" spans="1:32">
      <c r="Y78" s="32" t="s">
        <v>491</v>
      </c>
      <c r="Z78" s="32" t="s">
        <v>623</v>
      </c>
    </row>
    <row r="79" spans="1:32">
      <c r="Y79" s="32" t="s">
        <v>492</v>
      </c>
      <c r="Z79" s="32" t="s">
        <v>624</v>
      </c>
    </row>
    <row r="80" spans="1:32">
      <c r="Y80" s="32" t="s">
        <v>493</v>
      </c>
      <c r="Z80" s="32" t="s">
        <v>625</v>
      </c>
    </row>
    <row r="81" spans="25:26">
      <c r="Y81" s="32" t="s">
        <v>494</v>
      </c>
      <c r="Z81" s="32" t="s">
        <v>626</v>
      </c>
    </row>
    <row r="82" spans="25:26">
      <c r="Y82" s="32" t="s">
        <v>495</v>
      </c>
      <c r="Z82" s="32" t="s">
        <v>627</v>
      </c>
    </row>
    <row r="83" spans="25:26">
      <c r="Y83" s="32" t="s">
        <v>496</v>
      </c>
      <c r="Z83" s="32" t="s">
        <v>628</v>
      </c>
    </row>
    <row r="84" spans="25:26">
      <c r="Y84" s="32" t="s">
        <v>497</v>
      </c>
      <c r="Z84" s="32" t="s">
        <v>629</v>
      </c>
    </row>
    <row r="85" spans="25:26">
      <c r="Y85" s="32" t="s">
        <v>498</v>
      </c>
      <c r="Z85" s="32" t="s">
        <v>630</v>
      </c>
    </row>
    <row r="86" spans="25:26">
      <c r="Y86" s="32" t="s">
        <v>499</v>
      </c>
      <c r="Z86" s="32" t="s">
        <v>631</v>
      </c>
    </row>
    <row r="87" spans="25:26">
      <c r="Y87" s="32" t="s">
        <v>500</v>
      </c>
      <c r="Z87" s="32" t="s">
        <v>632</v>
      </c>
    </row>
    <row r="88" spans="25:26">
      <c r="Y88" s="32" t="s">
        <v>501</v>
      </c>
      <c r="Z88" s="32" t="s">
        <v>633</v>
      </c>
    </row>
    <row r="89" spans="25:26">
      <c r="Y89" s="32" t="s">
        <v>502</v>
      </c>
      <c r="Z89" s="32" t="s">
        <v>634</v>
      </c>
    </row>
    <row r="90" spans="25:26">
      <c r="Y90" s="32" t="s">
        <v>503</v>
      </c>
      <c r="Z90" s="32" t="s">
        <v>635</v>
      </c>
    </row>
    <row r="91" spans="25:26">
      <c r="Y91" s="32" t="s">
        <v>504</v>
      </c>
      <c r="Z91" s="32" t="s">
        <v>636</v>
      </c>
    </row>
    <row r="92" spans="25:26">
      <c r="Y92" s="32" t="s">
        <v>505</v>
      </c>
      <c r="Z92" s="32" t="s">
        <v>637</v>
      </c>
    </row>
    <row r="93" spans="25:26">
      <c r="Y93" s="32" t="s">
        <v>506</v>
      </c>
      <c r="Z93" s="32" t="s">
        <v>638</v>
      </c>
    </row>
    <row r="94" spans="25:26">
      <c r="Y94" s="32" t="s">
        <v>507</v>
      </c>
      <c r="Z94" s="32" t="s">
        <v>639</v>
      </c>
    </row>
    <row r="95" spans="25:26">
      <c r="Y95" s="32" t="s">
        <v>508</v>
      </c>
      <c r="Z95" s="32" t="s">
        <v>640</v>
      </c>
    </row>
    <row r="96" spans="25:26">
      <c r="Y96" s="32" t="s">
        <v>410</v>
      </c>
      <c r="Z96" s="32" t="s">
        <v>641</v>
      </c>
    </row>
    <row r="97" spans="25:26">
      <c r="Y97" s="32" t="s">
        <v>509</v>
      </c>
      <c r="Z97" s="32" t="s">
        <v>642</v>
      </c>
    </row>
    <row r="98" spans="25:26">
      <c r="Y98" s="32" t="s">
        <v>510</v>
      </c>
      <c r="Z98" s="32" t="s">
        <v>643</v>
      </c>
    </row>
    <row r="99" spans="25:26">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row r="55" spans="1:51" ht="30" customHeight="1">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row r="108" spans="1:51" ht="30" customHeight="1">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row r="161" spans="1:51" ht="30" customHeight="1">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row r="214" spans="1:51" ht="30" customHeight="1">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一将</dc:creator>
  <cp:lastModifiedBy>ㅤ</cp:lastModifiedBy>
  <cp:lastPrinted>2021-05-24T04:48:45Z</cp:lastPrinted>
  <dcterms:created xsi:type="dcterms:W3CDTF">2012-03-13T00:50:25Z</dcterms:created>
  <dcterms:modified xsi:type="dcterms:W3CDTF">2021-06-25T10:56:13Z</dcterms:modified>
</cp:coreProperties>
</file>