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07" i="3"/>
  <c r="AY803"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11" i="3" l="1"/>
  <c r="AY943" i="3"/>
  <c r="AY944" i="3"/>
  <c r="AY878" i="3"/>
  <c r="AY909" i="3"/>
  <c r="AY811" i="3"/>
  <c r="AY801" i="3"/>
  <c r="AY805" i="3"/>
  <c r="AY809" i="3"/>
  <c r="AY804" i="3"/>
  <c r="AY808" i="3"/>
  <c r="AY802" i="3"/>
  <c r="AY806" i="3"/>
  <c r="AY810" i="3"/>
</calcChain>
</file>

<file path=xl/sharedStrings.xml><?xml version="1.0" encoding="utf-8"?>
<sst xmlns="http://schemas.openxmlformats.org/spreadsheetml/2006/main" count="3135" uniqueCount="770">
  <si>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</si>
  <si>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</si>
  <si>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</si>
  <si>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</si>
  <si>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</si>
  <si>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</si>
  <si>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</si>
  <si>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</si>
  <si>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</si>
  <si>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</si>
  <si>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</si>
  <si>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</si>
  <si>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</si>
  <si>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</si>
  <si>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</si>
  <si>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</si>
  <si>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</si>
  <si>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</si>
  <si>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</si>
  <si>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</si>
  <si>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</si>
  <si>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</si>
  <si>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</si>
  <si>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</si>
  <si>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</si>
  <si>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</si>
  <si>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</si>
  <si>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</si>
  <si>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</si>
  <si>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</si>
  <si>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</si>
  <si>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</si>
  <si>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</si>
  <si>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</si>
  <si>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</si>
  <si>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</si>
  <si>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</si>
  <si>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</si>
  <si>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</si>
  <si>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</si>
  <si>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</si>
  <si>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</si>
  <si>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</si>
  <si>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</si>
  <si>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重点支援に係る謝金等</t>
  </si>
  <si>
    <t>関係</t>
  </si>
  <si>
    <t>H</t>
  </si>
  <si>
    <t>単位</t>
    <rPh sb="0" eb="2">
      <t>タンイ</t>
    </rPh>
    <phoneticPr fontId="4"/>
  </si>
  <si>
    <t>1980年度</t>
    <rPh sb="5" eb="6">
      <t>ド</t>
    </rPh>
    <phoneticPr fontId="4"/>
  </si>
  <si>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</si>
  <si>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</si>
  <si>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</si>
  <si>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</si>
  <si>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</si>
  <si>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</si>
  <si>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</si>
  <si>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</si>
  <si>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映像化教材を公開するホームページのアクセス件数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</si>
  <si>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</si>
  <si>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</si>
  <si>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</si>
  <si>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</si>
  <si>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</si>
  <si>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</si>
  <si>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</si>
  <si>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</si>
  <si>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</si>
  <si>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</si>
  <si>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</si>
  <si>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</si>
  <si>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</si>
  <si>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</si>
  <si>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</si>
  <si>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</si>
  <si>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</si>
  <si>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</si>
  <si>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</si>
  <si>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</si>
  <si>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</si>
  <si>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</si>
  <si>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</si>
  <si>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</si>
  <si>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</si>
  <si>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</si>
  <si>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</si>
  <si>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</si>
  <si>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</si>
  <si>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</si>
  <si>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</si>
  <si>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</si>
  <si>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</si>
  <si>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</si>
  <si>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</si>
  <si>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</si>
  <si>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</si>
  <si>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</si>
  <si>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</si>
  <si>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</si>
  <si>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</si>
  <si>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</si>
  <si>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</si>
  <si>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</si>
  <si>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</si>
  <si>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</si>
  <si>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</si>
  <si>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</si>
  <si>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</si>
  <si>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</si>
  <si>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</si>
  <si>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</si>
  <si>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</si>
  <si>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</si>
  <si>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</si>
  <si>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委員等旅費・諸謝金</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</si>
  <si>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</si>
  <si>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</si>
  <si>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</si>
  <si>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</si>
  <si>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</si>
  <si>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</si>
  <si>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</si>
  <si>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</si>
  <si>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</si>
  <si>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</si>
  <si>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</si>
  <si>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</si>
  <si>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</si>
  <si>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</si>
  <si>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9,438/12</t>
  </si>
  <si>
    <t>q</t>
  </si>
  <si>
    <t>　　/</t>
  </si>
  <si>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</si>
  <si>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</si>
  <si>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</si>
  <si>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</si>
  <si>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</si>
  <si>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</si>
  <si>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</si>
  <si>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</si>
  <si>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</si>
  <si>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</si>
  <si>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</si>
  <si>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</si>
  <si>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</si>
  <si>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</si>
  <si>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</si>
  <si>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</si>
  <si>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</si>
  <si>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</si>
  <si>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</si>
  <si>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建退共電子申請方式を建設キャリアアップシステム活用工事として当該機関が導入していること</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</si>
  <si>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</si>
  <si>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</si>
  <si>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</si>
  <si>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</si>
  <si>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</si>
  <si>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</si>
  <si>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</si>
  <si>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　万円　/　人</t>
  </si>
  <si>
    <t>平成元年度</t>
    <rPh sb="0" eb="2">
      <t>ヘイセイ</t>
    </rPh>
    <rPh sb="2" eb="4">
      <t>ガンネン</t>
    </rPh>
    <rPh sb="4" eb="5">
      <t>ド</t>
    </rPh>
    <phoneticPr fontId="4"/>
  </si>
  <si>
    <t>　万円　/　件</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</si>
  <si>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</si>
  <si>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</si>
  <si>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</si>
  <si>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</si>
  <si>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</si>
  <si>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</si>
  <si>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</si>
  <si>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</si>
  <si>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</si>
  <si>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</si>
  <si>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</si>
  <si>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</si>
  <si>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</si>
  <si>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</si>
  <si>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</si>
  <si>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</si>
  <si>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</si>
  <si>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</si>
  <si>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</si>
  <si>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</si>
  <si>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</si>
  <si>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</si>
  <si>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</si>
  <si>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</si>
  <si>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</si>
  <si>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</si>
  <si>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</si>
  <si>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</si>
  <si>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</si>
  <si>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</si>
  <si>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</si>
  <si>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</si>
  <si>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</si>
  <si>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</si>
  <si>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</si>
  <si>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</si>
  <si>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</si>
  <si>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</si>
  <si>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</si>
  <si>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</si>
  <si>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</si>
  <si>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</si>
  <si>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</si>
  <si>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</si>
  <si>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</si>
  <si>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</si>
  <si>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</si>
  <si>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</si>
  <si>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</si>
  <si>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</si>
  <si>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</si>
  <si>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</si>
  <si>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</si>
  <si>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</si>
  <si>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</si>
  <si>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</si>
  <si>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</si>
  <si>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</si>
  <si>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</si>
  <si>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</si>
  <si>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</si>
  <si>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</si>
  <si>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</si>
  <si>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</si>
  <si>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</si>
  <si>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</si>
  <si>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</si>
  <si>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</si>
  <si>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</si>
  <si>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</si>
  <si>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建設市場整備課</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</si>
  <si>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</si>
  <si>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</si>
  <si>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</si>
  <si>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</si>
  <si>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</si>
  <si>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</si>
  <si>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</si>
  <si>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</si>
  <si>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</si>
  <si>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</si>
  <si>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</si>
  <si>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</si>
  <si>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</si>
  <si>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</si>
  <si>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</si>
  <si>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</si>
  <si>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</si>
  <si>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</si>
  <si>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</si>
  <si>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</si>
  <si>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</si>
  <si>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</si>
  <si>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</si>
  <si>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</si>
  <si>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</si>
  <si>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</si>
  <si>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</si>
  <si>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</si>
  <si>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</si>
  <si>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</si>
  <si>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</si>
  <si>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</si>
  <si>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</si>
  <si>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</si>
  <si>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</si>
  <si>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</si>
  <si>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</si>
  <si>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</si>
  <si>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</si>
  <si>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</si>
  <si>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</si>
  <si>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</si>
  <si>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</si>
  <si>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</si>
  <si>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</si>
  <si>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</si>
  <si>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</si>
  <si>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</si>
  <si>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</si>
  <si>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</si>
  <si>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</si>
  <si>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</si>
  <si>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</si>
  <si>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</si>
  <si>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</si>
  <si>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</si>
  <si>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</si>
  <si>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</si>
  <si>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</si>
  <si>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</si>
  <si>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</si>
  <si>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</si>
  <si>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</si>
  <si>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</si>
  <si>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</si>
  <si>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</si>
  <si>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</si>
  <si>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</si>
  <si>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</si>
  <si>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</si>
  <si>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</si>
  <si>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</si>
  <si>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</si>
  <si>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</si>
  <si>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</si>
  <si>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</si>
  <si>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</si>
  <si>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</si>
  <si>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</si>
  <si>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</si>
  <si>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</si>
  <si>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</si>
  <si>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</si>
  <si>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</si>
  <si>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</si>
  <si>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</si>
  <si>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</si>
  <si>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</si>
  <si>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</si>
  <si>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</si>
  <si>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</si>
  <si>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</si>
  <si>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</si>
  <si>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建設技能者の技能が映像化された人材育成プログラム作成に係るコスト／　作成本数　　　　　　　　　　　　</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</si>
  <si>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</si>
  <si>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</si>
  <si>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</si>
  <si>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</si>
  <si>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</si>
  <si>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</si>
  <si>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</si>
  <si>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</si>
  <si>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</si>
  <si>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</si>
  <si>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</si>
  <si>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</si>
  <si>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</si>
  <si>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</si>
  <si>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</si>
  <si>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</si>
  <si>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</si>
  <si>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</si>
  <si>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</si>
  <si>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</si>
  <si>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</si>
  <si>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</si>
  <si>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</si>
  <si>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</si>
  <si>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</si>
  <si>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</si>
  <si>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</si>
  <si>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</si>
  <si>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</si>
  <si>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</si>
  <si>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</si>
  <si>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</si>
  <si>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</si>
  <si>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建設業全体の新型コロナウイルス等の感染リスクを低減させるための取組であるため、国の関与が必要である。</t>
    <rPh sb="0" eb="3">
      <t>ケンセツギョウ</t>
    </rPh>
    <rPh sb="3" eb="5">
      <t>ゼンタイ</t>
    </rPh>
    <rPh sb="6" eb="8">
      <t>シンガタ</t>
    </rPh>
    <rPh sb="15" eb="16">
      <t>ナド</t>
    </rPh>
    <rPh sb="17" eb="19">
      <t>カンセン</t>
    </rPh>
    <rPh sb="23" eb="25">
      <t>テイゲン</t>
    </rPh>
    <rPh sb="31" eb="33">
      <t>トリクミ</t>
    </rPh>
    <rPh sb="39" eb="40">
      <t>クニ</t>
    </rPh>
    <rPh sb="41" eb="43">
      <t>カンヨ</t>
    </rPh>
    <rPh sb="44" eb="46">
      <t>ヒツヨウ</t>
    </rPh>
    <phoneticPr fontId="30"/>
  </si>
  <si>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</si>
  <si>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</si>
  <si>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</si>
  <si>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</si>
  <si>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</si>
  <si>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</si>
  <si>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</si>
  <si>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</si>
  <si>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</si>
  <si>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</si>
  <si>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</si>
  <si>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</si>
  <si>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</si>
  <si>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</si>
  <si>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</si>
  <si>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</si>
  <si>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</si>
  <si>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</si>
  <si>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</si>
  <si>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</si>
  <si>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</si>
  <si>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</si>
  <si>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</si>
  <si>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</si>
  <si>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</si>
  <si>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</si>
  <si>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</si>
  <si>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ＩＣＴ活用による人材育成手法の構築の調査・検討</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</si>
  <si>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</si>
  <si>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</si>
  <si>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</si>
  <si>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</si>
  <si>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</si>
  <si>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</si>
  <si>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</si>
  <si>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</si>
  <si>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</si>
  <si>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職種</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</si>
  <si>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</si>
  <si>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</si>
  <si>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</si>
  <si>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</si>
  <si>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</si>
  <si>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</si>
  <si>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</si>
  <si>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</si>
  <si>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</si>
  <si>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</si>
  <si>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</si>
  <si>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</si>
  <si>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</si>
  <si>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</si>
  <si>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</si>
  <si>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</si>
  <si>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</si>
  <si>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</si>
  <si>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</si>
  <si>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</si>
  <si>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</si>
  <si>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</si>
  <si>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</si>
  <si>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</si>
  <si>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</si>
  <si>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</si>
  <si>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</si>
  <si>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</si>
  <si>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</si>
  <si>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</si>
  <si>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</si>
  <si>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</si>
  <si>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</si>
  <si>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</si>
  <si>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</si>
  <si>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</si>
  <si>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</si>
  <si>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</si>
  <si>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</si>
  <si>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</si>
  <si>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</si>
  <si>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建設業のDXに向けた環境整備</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</si>
  <si>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</si>
  <si>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</si>
  <si>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</si>
  <si>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</si>
  <si>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</si>
  <si>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</si>
  <si>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</si>
  <si>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</si>
  <si>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</si>
  <si>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</si>
  <si>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</si>
  <si>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</si>
  <si>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</si>
  <si>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</si>
  <si>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</si>
  <si>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</si>
  <si>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</si>
  <si>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</si>
  <si>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</si>
  <si>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</si>
  <si>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</si>
  <si>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</si>
  <si>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</si>
  <si>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</si>
  <si>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</si>
  <si>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</si>
  <si>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</si>
  <si>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</si>
  <si>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</si>
  <si>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</si>
  <si>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</si>
  <si>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</si>
  <si>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</si>
  <si>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</si>
  <si>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</si>
  <si>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</si>
  <si>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</si>
  <si>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</si>
  <si>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</si>
  <si>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</si>
  <si>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</si>
  <si>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</si>
  <si>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</si>
  <si>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</si>
  <si>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</si>
  <si>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</si>
  <si>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</si>
  <si>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</si>
  <si>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</si>
  <si>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</si>
  <si>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</si>
  <si>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</si>
  <si>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</si>
  <si>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</si>
  <si>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</si>
  <si>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</si>
  <si>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</si>
  <si>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</si>
  <si>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</si>
  <si>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</si>
  <si>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</si>
  <si>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</si>
  <si>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</si>
  <si>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</si>
  <si>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</si>
  <si>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</si>
  <si>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</si>
  <si>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</si>
  <si>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</si>
  <si>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</si>
  <si>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</si>
  <si>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</si>
  <si>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</si>
  <si>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</si>
  <si>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</si>
  <si>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</si>
  <si>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</si>
  <si>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</si>
  <si>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</si>
  <si>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</si>
  <si>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</si>
  <si>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</si>
  <si>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</si>
  <si>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</si>
  <si>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</si>
  <si>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</si>
  <si>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</si>
  <si>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</si>
  <si>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</si>
  <si>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</si>
  <si>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</si>
  <si>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</si>
  <si>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</si>
  <si>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モーションセンサーなどを活用した効率的な人材育成プログラムの作成に取り組んだ。人材育成プログラムは、建設企業での自主的な人材育成に資するため、公開し、広く普及を図る。
ICT企業と連携した施工管理モデル事業ではモデル性の高い取組に対して支援を行うとともに、他の建設企業にも参考となる情報を発信し水平展開を図った。</t>
    <rPh sb="30" eb="32">
      <t>サクセイ</t>
    </rPh>
    <rPh sb="39" eb="43">
      <t>ジンザイイクセイ</t>
    </rPh>
    <rPh sb="80" eb="81">
      <t>ハカ</t>
    </rPh>
    <rPh sb="108" eb="109">
      <t>セイ</t>
    </rPh>
    <rPh sb="110" eb="111">
      <t>タカ</t>
    </rPh>
    <rPh sb="112" eb="114">
      <t>トリクミ</t>
    </rPh>
    <rPh sb="115" eb="116">
      <t>タイ</t>
    </rPh>
    <rPh sb="118" eb="120">
      <t>シエン</t>
    </rPh>
    <rPh sb="121" eb="122">
      <t>オコナ</t>
    </rPh>
    <rPh sb="128" eb="129">
      <t>タ</t>
    </rPh>
    <rPh sb="130" eb="132">
      <t>ケンセツ</t>
    </rPh>
    <rPh sb="132" eb="134">
      <t>キギョウ</t>
    </rPh>
    <rPh sb="136" eb="138">
      <t>サンコウ</t>
    </rPh>
    <rPh sb="141" eb="143">
      <t>ジョウホウ</t>
    </rPh>
    <rPh sb="144" eb="146">
      <t>ハッシン</t>
    </rPh>
    <rPh sb="147" eb="149">
      <t>スイヘイ</t>
    </rPh>
    <rPh sb="149" eb="151">
      <t>テンカイ</t>
    </rPh>
    <rPh sb="152" eb="153">
      <t>ハカ</t>
    </rPh>
    <phoneticPr fontId="4"/>
  </si>
  <si>
    <t>昭和20年度</t>
    <rPh sb="0" eb="2">
      <t>ショウワ</t>
    </rPh>
    <rPh sb="4" eb="5">
      <t>ネン</t>
    </rPh>
    <rPh sb="5" eb="6">
      <t>ド</t>
    </rPh>
    <phoneticPr fontId="4"/>
  </si>
  <si>
    <t>昭和21年度</t>
    <rPh sb="0" eb="2">
      <t>ショウワ</t>
    </rPh>
    <rPh sb="4" eb="5">
      <t>ネン</t>
    </rPh>
    <rPh sb="5" eb="6">
      <t>ド</t>
    </rPh>
    <phoneticPr fontId="4"/>
  </si>
  <si>
    <t>一般管理費等</t>
    <rPh sb="0" eb="2">
      <t>イッパン</t>
    </rPh>
    <rPh sb="2" eb="5">
      <t>カンリヒ</t>
    </rPh>
    <rPh sb="5" eb="6">
      <t>トウ</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</si>
  <si>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</si>
  <si>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</si>
  <si>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</si>
  <si>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</si>
  <si>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</si>
  <si>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</si>
  <si>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</si>
  <si>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</si>
  <si>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</si>
  <si>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</si>
  <si>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</si>
  <si>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</si>
  <si>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</si>
  <si>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</si>
  <si>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</si>
  <si>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</si>
  <si>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</si>
  <si>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</si>
  <si>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建設技能者の技能が映像化された人材育成プログラム及びモーションキャプチャー等のICTを活用した人材育成プログラムの対象となる職種数</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</si>
  <si>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</si>
  <si>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</si>
  <si>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</si>
  <si>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</si>
  <si>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</si>
  <si>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</si>
  <si>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</si>
  <si>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</si>
  <si>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</si>
  <si>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</si>
  <si>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</si>
  <si>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</si>
  <si>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</si>
  <si>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</si>
  <si>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</si>
  <si>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</si>
  <si>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</si>
  <si>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</si>
  <si>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</si>
  <si>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</si>
  <si>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</si>
  <si>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</si>
  <si>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</si>
  <si>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</si>
  <si>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</si>
  <si>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</si>
  <si>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</si>
  <si>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</si>
  <si>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</si>
  <si>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</si>
  <si>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</si>
  <si>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</si>
  <si>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</si>
  <si>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</si>
  <si>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</si>
  <si>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</si>
  <si>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</si>
  <si>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</si>
  <si>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</si>
  <si>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間接費・人件費</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</si>
  <si>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</si>
  <si>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</si>
  <si>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</si>
  <si>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</si>
  <si>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</si>
  <si>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</si>
  <si>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セミナー等参加企業において、ＩＣＴ化設備を導入する企業の割合を令和2年度末までに10%とする</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</si>
  <si>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</si>
  <si>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</si>
  <si>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</si>
  <si>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</si>
  <si>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</si>
  <si>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</si>
  <si>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</si>
  <si>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</si>
  <si>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</si>
  <si>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</si>
  <si>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</si>
  <si>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</si>
  <si>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万円　　/本</t>
  </si>
  <si>
    <t>1931年度</t>
    <rPh sb="5" eb="6">
      <t>ド</t>
    </rPh>
    <phoneticPr fontId="4"/>
  </si>
  <si>
    <t>４１　技術研究開発を推進する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</si>
  <si>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</si>
  <si>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</si>
  <si>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</si>
  <si>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</si>
  <si>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</si>
  <si>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</si>
  <si>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</si>
  <si>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</si>
  <si>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</si>
  <si>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</si>
  <si>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</si>
  <si>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</si>
  <si>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</si>
  <si>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</si>
  <si>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</si>
  <si>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</si>
  <si>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</si>
  <si>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</si>
  <si>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建設業におけるICTやデータを活用することにより、「施工管理の更なる効率化や諸手続の電子化による省人化・省力化」が図られ、新型コロナウイルス等の感染リスクの低減に資するため、建設業のDX（デジタルトランスフォーメーション）の環境整備が必要である。
そのため、ICT企業、建設業団体、国のコミュニケーションを図り、ICT企業のノウハウを活用しつつ、建設キャリアアップシステムに蓄積されたデータをデータ連携していくことにより、利便増進につながる新たなサービスが創出を行い、利活用を促進するとともに、ICT企業と連携した施工管理モデル事業やモーションセンサーなどを活用した人材育成に取り組む。</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</si>
  <si>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</si>
  <si>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</si>
  <si>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</si>
  <si>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</si>
  <si>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</si>
  <si>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</si>
  <si>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</si>
  <si>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</si>
  <si>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</si>
  <si>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</si>
  <si>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</si>
  <si>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</si>
  <si>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</si>
  <si>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</si>
  <si>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</si>
  <si>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</si>
  <si>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</si>
  <si>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</si>
  <si>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</si>
  <si>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</si>
  <si>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</si>
  <si>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</si>
  <si>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</si>
  <si>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</si>
  <si>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</si>
  <si>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</si>
  <si>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</si>
  <si>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</si>
  <si>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</si>
  <si>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</si>
  <si>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</si>
  <si>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</si>
  <si>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</si>
  <si>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</si>
  <si>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</si>
  <si>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</si>
  <si>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</si>
  <si>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</si>
  <si>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</si>
  <si>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</si>
  <si>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</si>
  <si>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</si>
  <si>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</si>
  <si>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</si>
  <si>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</si>
  <si>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</si>
  <si>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</si>
  <si>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</si>
  <si>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</si>
  <si>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</si>
  <si>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</si>
  <si>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</si>
  <si>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</si>
  <si>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</si>
  <si>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</si>
  <si>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</si>
  <si>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</si>
  <si>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</si>
  <si>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</si>
  <si>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</si>
  <si>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</si>
  <si>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</si>
  <si>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</si>
  <si>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</si>
  <si>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</si>
  <si>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</si>
  <si>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</si>
  <si>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</si>
  <si>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</si>
  <si>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</si>
  <si>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</si>
  <si>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</si>
  <si>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</si>
  <si>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</si>
  <si>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</si>
  <si>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</si>
  <si>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</si>
  <si>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</si>
  <si>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</si>
  <si>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</si>
  <si>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</si>
  <si>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</si>
  <si>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</si>
  <si>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</si>
  <si>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</si>
  <si>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</si>
  <si>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本業務は、「建設業におけるICTやデータを活用した施工管理の更なる効率化・省人化」により、新型コロナウイルス等の感染リスクの低減に資するためICT企業のノウハウを活用しつつ、建設キャリアアップシステムの蓄積されてデータ等を活用して、建設業のＤＸ（デジタルトランスフォーメーション）を進めるための環境整備を行うものである。</t>
  </si>
  <si>
    <t>建設市場整備推進費</t>
  </si>
  <si>
    <t>職員旅費</t>
  </si>
  <si>
    <t>セミナー等参加後にＩＣＴ化設備を導入する企業の割合(セミナー等参加後にＩＣＴ化設備を導入又は予定の企業数/セミナー等参加企業の中で、参加時点でＩＣＴ化設備を未導入の企業数）</t>
  </si>
  <si>
    <t>映像化教材を公開するホームページのアクセス件数を令和3年度末に15万件にする</t>
  </si>
  <si>
    <t>件数</t>
  </si>
  <si>
    <t>HPアクセス数</t>
  </si>
  <si>
    <t>セミナー等動員人数</t>
  </si>
  <si>
    <t>施工管理モデル支援件数</t>
  </si>
  <si>
    <t>件</t>
  </si>
  <si>
    <t>万円</t>
  </si>
  <si>
    <t>セミナー等に係るコスト　／　セミナー等動員人数</t>
  </si>
  <si>
    <t>施工管理モデル支援に係るコスト　／　支援件数　　　　　　　　　　　　　　</t>
  </si>
  <si>
    <t>１１　ＩＣＴの利活用及び技術研究開発の推進</t>
  </si>
  <si>
    <t>目標を達成した技術研究開発の割合</t>
  </si>
  <si>
    <t>○</t>
  </si>
  <si>
    <t>技能分析、映像作成業務等</t>
    <rPh sb="0" eb="2">
      <t>ギノウ</t>
    </rPh>
    <rPh sb="2" eb="4">
      <t>ブンセキ</t>
    </rPh>
    <rPh sb="5" eb="7">
      <t>エイゾウ</t>
    </rPh>
    <rPh sb="7" eb="9">
      <t>サクセイ</t>
    </rPh>
    <rPh sb="9" eb="11">
      <t>ギョウム</t>
    </rPh>
    <rPh sb="11" eb="12">
      <t>トウ</t>
    </rPh>
    <phoneticPr fontId="4"/>
  </si>
  <si>
    <t>モデル事業審査会・推進委員会に係る謝金等</t>
  </si>
  <si>
    <t>職業訓練法人　全国建設産業教育訓練協会</t>
  </si>
  <si>
    <t>「国・都道府県・市町村における建設キャリアアップシステム活用工事の導入」</t>
  </si>
  <si>
    <t>建設業におけるICTやデータを活用し、諸手続の電子化による省人化・省力化により、新型コロナウイルス等の感染リスクの低減に資する。</t>
    <rPh sb="0" eb="2">
      <t>ケンセツ</t>
    </rPh>
    <rPh sb="2" eb="3">
      <t>ギョウ</t>
    </rPh>
    <rPh sb="15" eb="17">
      <t>カツヨウ</t>
    </rPh>
    <rPh sb="19" eb="22">
      <t>ショテツヅキ</t>
    </rPh>
    <rPh sb="23" eb="26">
      <t>デンシカ</t>
    </rPh>
    <rPh sb="29" eb="32">
      <t>ショウジンカ</t>
    </rPh>
    <rPh sb="33" eb="35">
      <t>ショウリョク</t>
    </rPh>
    <rPh sb="35" eb="36">
      <t>カ</t>
    </rPh>
    <rPh sb="40" eb="42">
      <t>シンガタ</t>
    </rPh>
    <rPh sb="49" eb="50">
      <t>ナド</t>
    </rPh>
    <rPh sb="51" eb="53">
      <t>カンセン</t>
    </rPh>
    <rPh sb="57" eb="59">
      <t>テイゲン</t>
    </rPh>
    <rPh sb="60" eb="61">
      <t>シ</t>
    </rPh>
    <phoneticPr fontId="30"/>
  </si>
  <si>
    <t>建設業におけるICTやデータを活用し、諸手続の電子化による省人化・省力化により、新型コロナウイルス等の感染リスクの低減に資する観点から必要である。</t>
    <rPh sb="63" eb="65">
      <t>カンテン</t>
    </rPh>
    <rPh sb="67" eb="69">
      <t>ヒツヨウ</t>
    </rPh>
    <phoneticPr fontId="30"/>
  </si>
  <si>
    <t>企画競争により、競争性の確保に努めている。</t>
    <rPh sb="0" eb="2">
      <t>キカク</t>
    </rPh>
    <rPh sb="2" eb="4">
      <t>キョウソウ</t>
    </rPh>
    <rPh sb="8" eb="11">
      <t>キョウソウセイ</t>
    </rPh>
    <rPh sb="12" eb="14">
      <t>カクホ</t>
    </rPh>
    <rPh sb="15" eb="16">
      <t>ツト</t>
    </rPh>
    <phoneticPr fontId="4"/>
  </si>
  <si>
    <t>74,884/19</t>
  </si>
  <si>
    <t>ICT施工管理モデル事業の支援金</t>
  </si>
  <si>
    <t>Webサイト制作（モデル事業受付、事例集、動画セミナー等）</t>
  </si>
  <si>
    <t>事業費</t>
    <rPh sb="0" eb="2">
      <t>ジギョウ</t>
    </rPh>
    <rPh sb="2" eb="3">
      <t>ヒ</t>
    </rPh>
    <phoneticPr fontId="4"/>
  </si>
  <si>
    <t>（一財）建設業振興基金</t>
    <rPh sb="1" eb="3">
      <t>イチザイ</t>
    </rPh>
    <rPh sb="4" eb="7">
      <t>ケンセツギョウ</t>
    </rPh>
    <rPh sb="7" eb="9">
      <t>シンコウ</t>
    </rPh>
    <rPh sb="9" eb="11">
      <t>キキン</t>
    </rPh>
    <phoneticPr fontId="4"/>
  </si>
  <si>
    <t>ＩＣＴ企業と連携した施工管理モデル事業及び建設業ＤＸを進めるための環境整備の調査・検討</t>
  </si>
  <si>
    <t>国土交通省不動産・建設経済局調べ</t>
    <rPh sb="5" eb="8">
      <t>フドウサン</t>
    </rPh>
    <rPh sb="11" eb="13">
      <t>ケイザイ</t>
    </rPh>
    <phoneticPr fontId="4"/>
  </si>
  <si>
    <t>国土交通省が実施している技術研究開発課題を効果的・効率的に推進することに資する。</t>
  </si>
  <si>
    <t>箇所</t>
    <rPh sb="0" eb="2">
      <t>カショ</t>
    </rPh>
    <phoneticPr fontId="4"/>
  </si>
  <si>
    <t>-</t>
    <phoneticPr fontId="4"/>
  </si>
  <si>
    <t>0</t>
    <phoneticPr fontId="4"/>
  </si>
  <si>
    <t>-</t>
    <phoneticPr fontId="4"/>
  </si>
  <si>
    <t>コロナの影響により、セミナー開催は断念せざるを得なかったが、その代わり、WEB配信による動画セミナーとした。それ以外の活動実績はおおむね見込みにあったものと考えている。</t>
    <rPh sb="4" eb="6">
      <t>エイキョウ</t>
    </rPh>
    <rPh sb="14" eb="16">
      <t>カイサイ</t>
    </rPh>
    <rPh sb="17" eb="19">
      <t>ダンネン</t>
    </rPh>
    <rPh sb="23" eb="24">
      <t>エ</t>
    </rPh>
    <rPh sb="32" eb="33">
      <t>カ</t>
    </rPh>
    <rPh sb="39" eb="41">
      <t>ハイシン</t>
    </rPh>
    <rPh sb="44" eb="46">
      <t>ドウガ</t>
    </rPh>
    <rPh sb="56" eb="58">
      <t>イガイ</t>
    </rPh>
    <rPh sb="59" eb="61">
      <t>カツドウ</t>
    </rPh>
    <rPh sb="61" eb="63">
      <t>ジッセキ</t>
    </rPh>
    <rPh sb="68" eb="70">
      <t>ミコ</t>
    </rPh>
    <rPh sb="78" eb="79">
      <t>カンガ</t>
    </rPh>
    <phoneticPr fontId="4"/>
  </si>
  <si>
    <t>コロナの影響により、セミナー開催は断念せざるを得なかったが、その代わり、WEB配信による動画セミナーとした。それ以外の成果実績はおおむね成果目標に見合っていると考えている。</t>
    <rPh sb="4" eb="6">
      <t>エイキョウ</t>
    </rPh>
    <rPh sb="14" eb="16">
      <t>カイサイ</t>
    </rPh>
    <rPh sb="17" eb="19">
      <t>ダンネン</t>
    </rPh>
    <rPh sb="23" eb="24">
      <t>エ</t>
    </rPh>
    <rPh sb="32" eb="33">
      <t>カ</t>
    </rPh>
    <rPh sb="39" eb="41">
      <t>ハイシン</t>
    </rPh>
    <rPh sb="44" eb="46">
      <t>ドウガ</t>
    </rPh>
    <rPh sb="56" eb="58">
      <t>イガイ</t>
    </rPh>
    <rPh sb="59" eb="61">
      <t>セイカ</t>
    </rPh>
    <rPh sb="61" eb="63">
      <t>ジッセキ</t>
    </rPh>
    <rPh sb="68" eb="70">
      <t>セイカ</t>
    </rPh>
    <rPh sb="70" eb="72">
      <t>モクヒョウ</t>
    </rPh>
    <rPh sb="73" eb="75">
      <t>ミア</t>
    </rPh>
    <rPh sb="80" eb="81">
      <t>カンガ</t>
    </rPh>
    <phoneticPr fontId="4"/>
  </si>
  <si>
    <t>ノウハウを集約した成果物はホームページで公開するなど情報発信を行った。</t>
    <rPh sb="5" eb="7">
      <t>シュウヤク</t>
    </rPh>
    <rPh sb="9" eb="11">
      <t>セイカ</t>
    </rPh>
    <rPh sb="11" eb="12">
      <t>ブツ</t>
    </rPh>
    <rPh sb="20" eb="22">
      <t>コウカイ</t>
    </rPh>
    <rPh sb="26" eb="28">
      <t>ジョウホウ</t>
    </rPh>
    <rPh sb="28" eb="30">
      <t>ハッシン</t>
    </rPh>
    <rPh sb="31" eb="32">
      <t>オコナ</t>
    </rPh>
    <phoneticPr fontId="4"/>
  </si>
  <si>
    <t>中小企業庁の制度活用も考えられたが、建設業固有の課題が多いことから、建設業に精通した専門家ネットワークを有効活用し、コストを最小限に抑えながら実施できた</t>
    <rPh sb="0" eb="2">
      <t>チュウショウ</t>
    </rPh>
    <rPh sb="2" eb="5">
      <t>キギョウチョウ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4"/>
  </si>
  <si>
    <t>A.（一財）建設業振興基金</t>
    <phoneticPr fontId="4"/>
  </si>
  <si>
    <t>B.職業訓練法人全国建設産業教育訓練協会</t>
    <phoneticPr fontId="4"/>
  </si>
  <si>
    <t>C.</t>
    <phoneticPr fontId="4"/>
  </si>
  <si>
    <t>D.</t>
    <phoneticPr fontId="4"/>
  </si>
  <si>
    <t>有</t>
  </si>
  <si>
    <t>人材育成プログラムにおいては、企画競争により事業者を選定していること、複数の事業者から応募があったことから、競争性は確保されている。ICT企業と連携した施工管理モデル事業では、事業の内容については広く様々な主体からの提案が可能であるよう、要件の緩和や幅広いテーマに対応するため共同提案を可能とするなど配慮して作成を行い企画提案説明書を3社に配布したところ、1社から提案書の提案を受けた。企画提案の内容を審査したところ十分なものと判断し、選定した。</t>
    <rPh sb="0" eb="2">
      <t>ジンザイ</t>
    </rPh>
    <rPh sb="2" eb="4">
      <t>イクセイ</t>
    </rPh>
    <rPh sb="15" eb="17">
      <t>キカク</t>
    </rPh>
    <rPh sb="17" eb="19">
      <t>キョウソウ</t>
    </rPh>
    <rPh sb="22" eb="25">
      <t>ジギョウシャ</t>
    </rPh>
    <rPh sb="26" eb="28">
      <t>センテイ</t>
    </rPh>
    <rPh sb="35" eb="37">
      <t>フクスウ</t>
    </rPh>
    <rPh sb="38" eb="41">
      <t>ジギョウシャ</t>
    </rPh>
    <rPh sb="43" eb="45">
      <t>オウボ</t>
    </rPh>
    <rPh sb="54" eb="57">
      <t>キョウソウセイ</t>
    </rPh>
    <rPh sb="58" eb="60">
      <t>カクホ</t>
    </rPh>
    <rPh sb="88" eb="90">
      <t>ジギョウ</t>
    </rPh>
    <rPh sb="91" eb="93">
      <t>ナイヨウ</t>
    </rPh>
    <rPh sb="100" eb="102">
      <t>サマザマ</t>
    </rPh>
    <rPh sb="103" eb="105">
      <t>シュタイ</t>
    </rPh>
    <rPh sb="108" eb="110">
      <t>テイアン</t>
    </rPh>
    <rPh sb="111" eb="113">
      <t>カノウ</t>
    </rPh>
    <rPh sb="119" eb="121">
      <t>ヨウケン</t>
    </rPh>
    <rPh sb="122" eb="124">
      <t>カンワ</t>
    </rPh>
    <rPh sb="125" eb="127">
      <t>ハバヒロ</t>
    </rPh>
    <rPh sb="132" eb="134">
      <t>タイオウ</t>
    </rPh>
    <rPh sb="138" eb="140">
      <t>キョウドウ</t>
    </rPh>
    <rPh sb="140" eb="142">
      <t>テイアン</t>
    </rPh>
    <rPh sb="143" eb="145">
      <t>カノウ</t>
    </rPh>
    <rPh sb="150" eb="152">
      <t>ハイリョ</t>
    </rPh>
    <rPh sb="154" eb="156">
      <t>サクセイ</t>
    </rPh>
    <rPh sb="157" eb="158">
      <t>オコナ</t>
    </rPh>
    <rPh sb="159" eb="161">
      <t>キカク</t>
    </rPh>
    <rPh sb="161" eb="163">
      <t>テイアン</t>
    </rPh>
    <rPh sb="163" eb="166">
      <t>セツメイショ</t>
    </rPh>
    <rPh sb="168" eb="169">
      <t>シャ</t>
    </rPh>
    <rPh sb="170" eb="172">
      <t>ハイフ</t>
    </rPh>
    <rPh sb="179" eb="180">
      <t>シャ</t>
    </rPh>
    <rPh sb="182" eb="185">
      <t>テイアンショ</t>
    </rPh>
    <rPh sb="186" eb="188">
      <t>テイアン</t>
    </rPh>
    <rPh sb="189" eb="190">
      <t>ウ</t>
    </rPh>
    <rPh sb="193" eb="195">
      <t>キカク</t>
    </rPh>
    <rPh sb="195" eb="197">
      <t>テイアン</t>
    </rPh>
    <rPh sb="198" eb="200">
      <t>ナイヨウ</t>
    </rPh>
    <rPh sb="201" eb="203">
      <t>シンサ</t>
    </rPh>
    <rPh sb="208" eb="210">
      <t>ジュウブン</t>
    </rPh>
    <rPh sb="214" eb="216">
      <t>ハンダン</t>
    </rPh>
    <rPh sb="218" eb="220">
      <t>センテイ</t>
    </rPh>
    <phoneticPr fontId="4"/>
  </si>
  <si>
    <t>新型コロナウイルス感染症の感染拡大による緊急事態宣言の発令（令和３年１月7日）の影響を受け、受託事業者における技術者確保が難航したこと、受託事業者及び協力先の関係機関・事業者等における勤務体制の縮小等の影響により大幅な遅れが発生したため。</t>
    <rPh sb="99" eb="100">
      <t>ナド</t>
    </rPh>
    <rPh sb="101" eb="103">
      <t>エイキョウ</t>
    </rPh>
    <phoneticPr fontId="4"/>
  </si>
  <si>
    <t>課長　西山　茂樹</t>
    <rPh sb="3" eb="5">
      <t>ニシヤマ</t>
    </rPh>
    <rPh sb="6" eb="8">
      <t>シゲキ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</si>
</sst>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191135</xdr:colOff>
      <xdr:row>749</xdr:row>
      <xdr:rowOff>293370</xdr:rowOff>
    </xdr:from>
    <xdr:to>
      <xdr:col>28</xdr:col>
      <xdr:colOff>200025</xdr:colOff>
      <xdr:row>751</xdr:row>
      <xdr:rowOff>168910</xdr:rowOff>
    </xdr:to>
    <xdr:sp macro="" textlink="">
      <xdr:nvSpPr>
        <xdr:cNvPr id="2" name="テキスト ボックス 1"/>
        <xdr:cNvSpPr txBox="1"/>
      </xdr:nvSpPr>
      <xdr:spPr>
        <a:xfrm>
          <a:off x="3991610" y="47250350"/>
          <a:ext cx="1809115" cy="5956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t>Ａ．</a:t>
          </a:r>
          <a:r>
            <a:rPr kumimoji="1" lang="ja-JP" altLang="ja-JP" sz="900">
              <a:solidFill>
                <a:schemeClr val="dk1"/>
              </a:solidFill>
              <a:effectLst/>
              <a:latin typeface="+mn-lt"/>
              <a:ea typeface="+mn-ea"/>
              <a:cs typeface="+mn-cs"/>
            </a:rPr>
            <a:t>（一財）建設業振興基金</a:t>
          </a:r>
          <a:endParaRPr lang="ja-JP" altLang="ja-JP" sz="900">
            <a:effectLst/>
          </a:endParaRPr>
        </a:p>
        <a:p>
          <a:pPr algn="ctr"/>
          <a:r>
            <a:rPr kumimoji="1" lang="ja-JP" altLang="ja-JP" sz="900">
              <a:solidFill>
                <a:schemeClr val="dk1"/>
              </a:solidFill>
              <a:effectLst/>
              <a:latin typeface="+mn-lt"/>
              <a:ea typeface="+mn-ea"/>
              <a:cs typeface="+mn-cs"/>
            </a:rPr>
            <a:t>１１０．９百万円</a:t>
          </a:r>
          <a:endParaRPr lang="ja-JP" altLang="ja-JP" sz="900">
            <a:effectLst/>
          </a:endParaRPr>
        </a:p>
      </xdr:txBody>
    </xdr:sp>
    <xdr:clientData/>
  </xdr:twoCellAnchor>
  <xdr:twoCellAnchor>
    <xdr:from>
      <xdr:col>29</xdr:col>
      <xdr:colOff>177800</xdr:colOff>
      <xdr:row>749</xdr:row>
      <xdr:rowOff>264160</xdr:rowOff>
    </xdr:from>
    <xdr:to>
      <xdr:col>49</xdr:col>
      <xdr:colOff>182880</xdr:colOff>
      <xdr:row>751</xdr:row>
      <xdr:rowOff>218440</xdr:rowOff>
    </xdr:to>
    <xdr:sp macro="" textlink="">
      <xdr:nvSpPr>
        <xdr:cNvPr id="3" name="大かっこ 2"/>
        <xdr:cNvSpPr/>
      </xdr:nvSpPr>
      <xdr:spPr>
        <a:xfrm>
          <a:off x="5978525" y="47221140"/>
          <a:ext cx="4005580" cy="674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27305</xdr:colOff>
      <xdr:row>749</xdr:row>
      <xdr:rowOff>334645</xdr:rowOff>
    </xdr:from>
    <xdr:to>
      <xdr:col>12</xdr:col>
      <xdr:colOff>109855</xdr:colOff>
      <xdr:row>751</xdr:row>
      <xdr:rowOff>138430</xdr:rowOff>
    </xdr:to>
    <xdr:sp macro="" textlink="">
      <xdr:nvSpPr>
        <xdr:cNvPr id="4" name="テキスト ボックス 3"/>
        <xdr:cNvSpPr txBox="1"/>
      </xdr:nvSpPr>
      <xdr:spPr>
        <a:xfrm>
          <a:off x="1627505" y="47291625"/>
          <a:ext cx="882650" cy="523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ja-JP" altLang="en-US" sz="1100">
              <a:solidFill>
                <a:sysClr val="windowText" lastClr="000000"/>
              </a:solidFill>
              <a:effectLst/>
              <a:latin typeface="+mn-lt"/>
              <a:ea typeface="+mn-ea"/>
              <a:cs typeface="+mn-cs"/>
            </a:rPr>
            <a:t>２０５</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93345</xdr:colOff>
      <xdr:row>751</xdr:row>
      <xdr:rowOff>286385</xdr:rowOff>
    </xdr:from>
    <xdr:to>
      <xdr:col>16</xdr:col>
      <xdr:colOff>6985</xdr:colOff>
      <xdr:row>753</xdr:row>
      <xdr:rowOff>240030</xdr:rowOff>
    </xdr:to>
    <xdr:grpSp>
      <xdr:nvGrpSpPr>
        <xdr:cNvPr id="5" name="グループ化 4"/>
        <xdr:cNvGrpSpPr/>
      </xdr:nvGrpSpPr>
      <xdr:grpSpPr>
        <a:xfrm>
          <a:off x="1505286" y="50275826"/>
          <a:ext cx="1728993" cy="648410"/>
          <a:chOff x="7023102" y="52443035"/>
          <a:chExt cx="2674755" cy="688083"/>
        </a:xfrm>
      </xdr:grpSpPr>
      <xdr:sp macro="" textlink="">
        <xdr:nvSpPr>
          <xdr:cNvPr id="6" name="大かっこ 5"/>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7255817" y="52507647"/>
            <a:ext cx="2442040" cy="623471"/>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109855</xdr:colOff>
      <xdr:row>750</xdr:row>
      <xdr:rowOff>229870</xdr:rowOff>
    </xdr:from>
    <xdr:to>
      <xdr:col>19</xdr:col>
      <xdr:colOff>191135</xdr:colOff>
      <xdr:row>750</xdr:row>
      <xdr:rowOff>238760</xdr:rowOff>
    </xdr:to>
    <xdr:cxnSp macro="">
      <xdr:nvCxnSpPr>
        <xdr:cNvPr id="8" name="直線コネクタ 7"/>
        <xdr:cNvCxnSpPr>
          <a:stCxn id="4" idx="3"/>
          <a:endCxn id="2" idx="1"/>
        </xdr:cNvCxnSpPr>
      </xdr:nvCxnSpPr>
      <xdr:spPr>
        <a:xfrm flipV="1">
          <a:off x="2510155" y="47546895"/>
          <a:ext cx="1481455" cy="88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109220</xdr:colOff>
      <xdr:row>749</xdr:row>
      <xdr:rowOff>25400</xdr:rowOff>
    </xdr:from>
    <xdr:to>
      <xdr:col>29</xdr:col>
      <xdr:colOff>19685</xdr:colOff>
      <xdr:row>749</xdr:row>
      <xdr:rowOff>271145</xdr:rowOff>
    </xdr:to>
    <xdr:sp macro="" textlink="">
      <xdr:nvSpPr>
        <xdr:cNvPr id="9" name="テキスト ボックス 8"/>
        <xdr:cNvSpPr txBox="1"/>
      </xdr:nvSpPr>
      <xdr:spPr>
        <a:xfrm>
          <a:off x="3509645" y="46982380"/>
          <a:ext cx="2310765" cy="2457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18</xdr:col>
      <xdr:colOff>9525</xdr:colOff>
      <xdr:row>750</xdr:row>
      <xdr:rowOff>228600</xdr:rowOff>
    </xdr:from>
    <xdr:to>
      <xdr:col>18</xdr:col>
      <xdr:colOff>22412</xdr:colOff>
      <xdr:row>753</xdr:row>
      <xdr:rowOff>22412</xdr:rowOff>
    </xdr:to>
    <xdr:cxnSp macro="">
      <xdr:nvCxnSpPr>
        <xdr:cNvPr id="11" name="直線コネクタ 10"/>
        <xdr:cNvCxnSpPr/>
      </xdr:nvCxnSpPr>
      <xdr:spPr>
        <a:xfrm>
          <a:off x="3640231" y="47965659"/>
          <a:ext cx="12887" cy="835959"/>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752</xdr:row>
      <xdr:rowOff>353060</xdr:rowOff>
    </xdr:from>
    <xdr:to>
      <xdr:col>19</xdr:col>
      <xdr:colOff>196215</xdr:colOff>
      <xdr:row>753</xdr:row>
      <xdr:rowOff>0</xdr:rowOff>
    </xdr:to>
    <xdr:cxnSp macro="">
      <xdr:nvCxnSpPr>
        <xdr:cNvPr id="12" name="直線コネクタ 11"/>
        <xdr:cNvCxnSpPr/>
      </xdr:nvCxnSpPr>
      <xdr:spPr>
        <a:xfrm>
          <a:off x="3606800" y="48382555"/>
          <a:ext cx="389890" cy="69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187587</xdr:colOff>
      <xdr:row>750</xdr:row>
      <xdr:rowOff>22636</xdr:rowOff>
    </xdr:from>
    <xdr:to>
      <xdr:col>48</xdr:col>
      <xdr:colOff>5566</xdr:colOff>
      <xdr:row>751</xdr:row>
      <xdr:rowOff>323664</xdr:rowOff>
    </xdr:to>
    <xdr:sp macro="" textlink="">
      <xdr:nvSpPr>
        <xdr:cNvPr id="17" name="テキスト ボックス 16"/>
        <xdr:cNvSpPr txBox="1"/>
      </xdr:nvSpPr>
      <xdr:spPr>
        <a:xfrm>
          <a:off x="6238763" y="47759695"/>
          <a:ext cx="3448685" cy="648410"/>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ＩＣＴ企業と連携した施工管理モデル事業及び建設業ＤＸを進めるための環境整備の調査・検討</a:t>
          </a:r>
        </a:p>
      </xdr:txBody>
    </xdr:sp>
    <xdr:clientData/>
  </xdr:twoCellAnchor>
  <xdr:twoCellAnchor>
    <xdr:from>
      <xdr:col>30</xdr:col>
      <xdr:colOff>197112</xdr:colOff>
      <xdr:row>752</xdr:row>
      <xdr:rowOff>180788</xdr:rowOff>
    </xdr:from>
    <xdr:to>
      <xdr:col>48</xdr:col>
      <xdr:colOff>15091</xdr:colOff>
      <xdr:row>753</xdr:row>
      <xdr:rowOff>302074</xdr:rowOff>
    </xdr:to>
    <xdr:sp macro="" textlink="">
      <xdr:nvSpPr>
        <xdr:cNvPr id="19" name="テキスト ボックス 18"/>
        <xdr:cNvSpPr txBox="1"/>
      </xdr:nvSpPr>
      <xdr:spPr>
        <a:xfrm>
          <a:off x="6248288" y="48612612"/>
          <a:ext cx="3448685" cy="468668"/>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ＩＣＴ活用による人材育成手法の構築の調査・検討</a:t>
          </a:r>
        </a:p>
      </xdr:txBody>
    </xdr:sp>
    <xdr:clientData/>
  </xdr:twoCellAnchor>
  <xdr:twoCellAnchor>
    <xdr:from>
      <xdr:col>20</xdr:col>
      <xdr:colOff>11430</xdr:colOff>
      <xdr:row>752</xdr:row>
      <xdr:rowOff>52070</xdr:rowOff>
    </xdr:from>
    <xdr:to>
      <xdr:col>29</xdr:col>
      <xdr:colOff>20320</xdr:colOff>
      <xdr:row>753</xdr:row>
      <xdr:rowOff>275590</xdr:rowOff>
    </xdr:to>
    <xdr:sp macro="" textlink="">
      <xdr:nvSpPr>
        <xdr:cNvPr id="21" name="テキスト ボックス 20"/>
        <xdr:cNvSpPr txBox="1"/>
      </xdr:nvSpPr>
      <xdr:spPr>
        <a:xfrm>
          <a:off x="4011930" y="48081565"/>
          <a:ext cx="1809115" cy="5835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900"/>
            <a:t>B</a:t>
          </a:r>
          <a:r>
            <a:rPr kumimoji="1" lang="ja-JP" altLang="en-US" sz="900"/>
            <a:t>．</a:t>
          </a:r>
          <a:r>
            <a:rPr kumimoji="1" lang="ja-JP" altLang="ja-JP" sz="900">
              <a:solidFill>
                <a:schemeClr val="dk1"/>
              </a:solidFill>
              <a:effectLst/>
              <a:latin typeface="+mn-lt"/>
              <a:ea typeface="+mn-ea"/>
              <a:cs typeface="+mn-cs"/>
            </a:rPr>
            <a:t>職業訓練法人　全国建設産業教育訓練協会</a:t>
          </a:r>
          <a:endParaRPr lang="ja-JP" altLang="ja-JP" sz="900">
            <a:effectLst/>
          </a:endParaRPr>
        </a:p>
        <a:p>
          <a:pPr algn="ctr"/>
          <a:r>
            <a:rPr kumimoji="1" lang="ja-JP" altLang="ja-JP" sz="900">
              <a:solidFill>
                <a:schemeClr val="dk1"/>
              </a:solidFill>
              <a:effectLst/>
              <a:latin typeface="+mn-lt"/>
              <a:ea typeface="+mn-ea"/>
              <a:cs typeface="+mn-cs"/>
            </a:rPr>
            <a:t>９４百万円</a:t>
          </a:r>
          <a:endParaRPr lang="ja-JP" altLang="ja-JP" sz="900">
            <a:effectLst/>
          </a:endParaRPr>
        </a:p>
      </xdr:txBody>
    </xdr:sp>
    <xdr:clientData/>
  </xdr:twoCellAnchor>
  <xdr:twoCellAnchor>
    <xdr:from>
      <xdr:col>29</xdr:col>
      <xdr:colOff>199390</xdr:colOff>
      <xdr:row>752</xdr:row>
      <xdr:rowOff>22860</xdr:rowOff>
    </xdr:from>
    <xdr:to>
      <xdr:col>49</xdr:col>
      <xdr:colOff>204470</xdr:colOff>
      <xdr:row>753</xdr:row>
      <xdr:rowOff>324485</xdr:rowOff>
    </xdr:to>
    <xdr:sp macro="" textlink="">
      <xdr:nvSpPr>
        <xdr:cNvPr id="22" name="大かっこ 21"/>
        <xdr:cNvSpPr/>
      </xdr:nvSpPr>
      <xdr:spPr>
        <a:xfrm>
          <a:off x="6000115" y="48052355"/>
          <a:ext cx="4005580" cy="661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C843" sqref="C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520</v>
      </c>
      <c r="AJ2" s="85" t="s">
        <v>712</v>
      </c>
      <c r="AK2" s="85"/>
      <c r="AL2" s="85"/>
      <c r="AM2" s="85"/>
      <c r="AN2" s="32" t="s">
        <v>520</v>
      </c>
      <c r="AO2" s="85">
        <v>20</v>
      </c>
      <c r="AP2" s="85"/>
      <c r="AQ2" s="85"/>
      <c r="AR2" s="40" t="s">
        <v>520</v>
      </c>
      <c r="AS2" s="86">
        <v>510</v>
      </c>
      <c r="AT2" s="86"/>
      <c r="AU2" s="86"/>
      <c r="AV2" s="32" t="str">
        <f>IF(AW2="","","-")</f>
        <v/>
      </c>
      <c r="AW2" s="87"/>
      <c r="AX2" s="87"/>
    </row>
    <row r="3" spans="1:50" ht="21" customHeight="1" x14ac:dyDescent="0.15">
      <c r="A3" s="88" t="s">
        <v>717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302</v>
      </c>
      <c r="AK3" s="90"/>
      <c r="AL3" s="90"/>
      <c r="AM3" s="90"/>
      <c r="AN3" s="90"/>
      <c r="AO3" s="90"/>
      <c r="AP3" s="90"/>
      <c r="AQ3" s="90"/>
      <c r="AR3" s="90"/>
      <c r="AS3" s="90"/>
      <c r="AT3" s="90"/>
      <c r="AU3" s="90"/>
      <c r="AV3" s="90"/>
      <c r="AW3" s="90"/>
      <c r="AX3" s="42" t="s">
        <v>146</v>
      </c>
    </row>
    <row r="4" spans="1:50" ht="24.75" customHeight="1" x14ac:dyDescent="0.15">
      <c r="A4" s="91" t="s">
        <v>58</v>
      </c>
      <c r="B4" s="92"/>
      <c r="C4" s="92"/>
      <c r="D4" s="92"/>
      <c r="E4" s="92"/>
      <c r="F4" s="92"/>
      <c r="G4" s="93" t="s">
        <v>439</v>
      </c>
      <c r="H4" s="94"/>
      <c r="I4" s="94"/>
      <c r="J4" s="94"/>
      <c r="K4" s="94"/>
      <c r="L4" s="94"/>
      <c r="M4" s="94"/>
      <c r="N4" s="94"/>
      <c r="O4" s="94"/>
      <c r="P4" s="94"/>
      <c r="Q4" s="94"/>
      <c r="R4" s="94"/>
      <c r="S4" s="94"/>
      <c r="T4" s="94"/>
      <c r="U4" s="94"/>
      <c r="V4" s="94"/>
      <c r="W4" s="94"/>
      <c r="X4" s="94"/>
      <c r="Y4" s="95" t="s">
        <v>11</v>
      </c>
      <c r="Z4" s="96"/>
      <c r="AA4" s="96"/>
      <c r="AB4" s="96"/>
      <c r="AC4" s="96"/>
      <c r="AD4" s="97"/>
      <c r="AE4" s="98" t="s">
        <v>276</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151</v>
      </c>
      <c r="B5" s="103"/>
      <c r="C5" s="103"/>
      <c r="D5" s="103"/>
      <c r="E5" s="103"/>
      <c r="F5" s="104"/>
      <c r="G5" s="105" t="s">
        <v>722</v>
      </c>
      <c r="H5" s="106"/>
      <c r="I5" s="106"/>
      <c r="J5" s="106"/>
      <c r="K5" s="106"/>
      <c r="L5" s="106"/>
      <c r="M5" s="107" t="s">
        <v>148</v>
      </c>
      <c r="N5" s="108"/>
      <c r="O5" s="108"/>
      <c r="P5" s="108"/>
      <c r="Q5" s="108"/>
      <c r="R5" s="109"/>
      <c r="S5" s="110" t="s">
        <v>722</v>
      </c>
      <c r="T5" s="106"/>
      <c r="U5" s="106"/>
      <c r="V5" s="106"/>
      <c r="W5" s="106"/>
      <c r="X5" s="111"/>
      <c r="Y5" s="112" t="s">
        <v>29</v>
      </c>
      <c r="Z5" s="113"/>
      <c r="AA5" s="113"/>
      <c r="AB5" s="113"/>
      <c r="AC5" s="113"/>
      <c r="AD5" s="114"/>
      <c r="AE5" s="115" t="s">
        <v>231</v>
      </c>
      <c r="AF5" s="115"/>
      <c r="AG5" s="115"/>
      <c r="AH5" s="115"/>
      <c r="AI5" s="115"/>
      <c r="AJ5" s="115"/>
      <c r="AK5" s="115"/>
      <c r="AL5" s="115"/>
      <c r="AM5" s="115"/>
      <c r="AN5" s="115"/>
      <c r="AO5" s="115"/>
      <c r="AP5" s="116"/>
      <c r="AQ5" s="117" t="s">
        <v>769</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520</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520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402</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404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723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636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92</v>
      </c>
      <c r="B12" s="856"/>
      <c r="C12" s="856"/>
      <c r="D12" s="856"/>
      <c r="E12" s="856"/>
      <c r="F12" s="857"/>
      <c r="G12" s="159"/>
      <c r="H12" s="160"/>
      <c r="I12" s="160"/>
      <c r="J12" s="160"/>
      <c r="K12" s="160"/>
      <c r="L12" s="160"/>
      <c r="M12" s="160"/>
      <c r="N12" s="160"/>
      <c r="O12" s="160"/>
      <c r="P12" s="161" t="s">
        <v>498</v>
      </c>
      <c r="Q12" s="162"/>
      <c r="R12" s="162"/>
      <c r="S12" s="162"/>
      <c r="T12" s="162"/>
      <c r="U12" s="162"/>
      <c r="V12" s="163"/>
      <c r="W12" s="161" t="s">
        <v>87</v>
      </c>
      <c r="X12" s="162"/>
      <c r="Y12" s="162"/>
      <c r="Z12" s="162"/>
      <c r="AA12" s="162"/>
      <c r="AB12" s="162"/>
      <c r="AC12" s="163"/>
      <c r="AD12" s="161" t="s">
        <v>204</v>
      </c>
      <c r="AE12" s="162"/>
      <c r="AF12" s="162"/>
      <c r="AG12" s="162"/>
      <c r="AH12" s="162"/>
      <c r="AI12" s="162"/>
      <c r="AJ12" s="163"/>
      <c r="AK12" s="161" t="s">
        <v>718</v>
      </c>
      <c r="AL12" s="162"/>
      <c r="AM12" s="162"/>
      <c r="AN12" s="162"/>
      <c r="AO12" s="162"/>
      <c r="AP12" s="162"/>
      <c r="AQ12" s="163"/>
      <c r="AR12" s="161" t="s">
        <v>719</v>
      </c>
      <c r="AS12" s="162"/>
      <c r="AT12" s="162"/>
      <c r="AU12" s="162"/>
      <c r="AV12" s="162"/>
      <c r="AW12" s="162"/>
      <c r="AX12" s="164"/>
    </row>
    <row r="13" spans="1:50" ht="21" customHeight="1" x14ac:dyDescent="0.15">
      <c r="A13" s="825"/>
      <c r="B13" s="826"/>
      <c r="C13" s="826"/>
      <c r="D13" s="826"/>
      <c r="E13" s="826"/>
      <c r="F13" s="827"/>
      <c r="G13" s="682" t="s">
        <v>6</v>
      </c>
      <c r="H13" s="683"/>
      <c r="I13" s="165" t="s">
        <v>18</v>
      </c>
      <c r="J13" s="166"/>
      <c r="K13" s="166"/>
      <c r="L13" s="166"/>
      <c r="M13" s="166"/>
      <c r="N13" s="166"/>
      <c r="O13" s="167"/>
      <c r="P13" s="168" t="s">
        <v>520</v>
      </c>
      <c r="Q13" s="169"/>
      <c r="R13" s="169"/>
      <c r="S13" s="169"/>
      <c r="T13" s="169"/>
      <c r="U13" s="169"/>
      <c r="V13" s="170"/>
      <c r="W13" s="168" t="s">
        <v>520</v>
      </c>
      <c r="X13" s="169"/>
      <c r="Y13" s="169"/>
      <c r="Z13" s="169"/>
      <c r="AA13" s="169"/>
      <c r="AB13" s="169"/>
      <c r="AC13" s="170"/>
      <c r="AD13" s="168" t="s">
        <v>520</v>
      </c>
      <c r="AE13" s="169"/>
      <c r="AF13" s="169"/>
      <c r="AG13" s="169"/>
      <c r="AH13" s="169"/>
      <c r="AI13" s="169"/>
      <c r="AJ13" s="170"/>
      <c r="AK13" s="168" t="s">
        <v>755</v>
      </c>
      <c r="AL13" s="169"/>
      <c r="AM13" s="169"/>
      <c r="AN13" s="169"/>
      <c r="AO13" s="169"/>
      <c r="AP13" s="169"/>
      <c r="AQ13" s="170"/>
      <c r="AR13" s="171"/>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520</v>
      </c>
      <c r="Q14" s="169"/>
      <c r="R14" s="169"/>
      <c r="S14" s="169"/>
      <c r="T14" s="169"/>
      <c r="U14" s="169"/>
      <c r="V14" s="170"/>
      <c r="W14" s="168" t="s">
        <v>520</v>
      </c>
      <c r="X14" s="169"/>
      <c r="Y14" s="169"/>
      <c r="Z14" s="169"/>
      <c r="AA14" s="169"/>
      <c r="AB14" s="169"/>
      <c r="AC14" s="170"/>
      <c r="AD14" s="168">
        <v>2206</v>
      </c>
      <c r="AE14" s="169"/>
      <c r="AF14" s="169"/>
      <c r="AG14" s="169"/>
      <c r="AH14" s="169"/>
      <c r="AI14" s="169"/>
      <c r="AJ14" s="170"/>
      <c r="AK14" s="168" t="s">
        <v>755</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125</v>
      </c>
      <c r="J15" s="179"/>
      <c r="K15" s="179"/>
      <c r="L15" s="179"/>
      <c r="M15" s="179"/>
      <c r="N15" s="179"/>
      <c r="O15" s="180"/>
      <c r="P15" s="168" t="s">
        <v>520</v>
      </c>
      <c r="Q15" s="169"/>
      <c r="R15" s="169"/>
      <c r="S15" s="169"/>
      <c r="T15" s="169"/>
      <c r="U15" s="169"/>
      <c r="V15" s="170"/>
      <c r="W15" s="168" t="s">
        <v>520</v>
      </c>
      <c r="X15" s="169"/>
      <c r="Y15" s="169"/>
      <c r="Z15" s="169"/>
      <c r="AA15" s="169"/>
      <c r="AB15" s="169"/>
      <c r="AC15" s="170"/>
      <c r="AD15" s="168" t="s">
        <v>520</v>
      </c>
      <c r="AE15" s="169"/>
      <c r="AF15" s="169"/>
      <c r="AG15" s="169"/>
      <c r="AH15" s="169"/>
      <c r="AI15" s="169"/>
      <c r="AJ15" s="170"/>
      <c r="AK15" s="168">
        <v>2000</v>
      </c>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65</v>
      </c>
      <c r="J16" s="179"/>
      <c r="K16" s="179"/>
      <c r="L16" s="179"/>
      <c r="M16" s="179"/>
      <c r="N16" s="179"/>
      <c r="O16" s="180"/>
      <c r="P16" s="168" t="s">
        <v>520</v>
      </c>
      <c r="Q16" s="169"/>
      <c r="R16" s="169"/>
      <c r="S16" s="169"/>
      <c r="T16" s="169"/>
      <c r="U16" s="169"/>
      <c r="V16" s="170"/>
      <c r="W16" s="168" t="s">
        <v>520</v>
      </c>
      <c r="X16" s="169"/>
      <c r="Y16" s="169"/>
      <c r="Z16" s="169"/>
      <c r="AA16" s="169"/>
      <c r="AB16" s="169"/>
      <c r="AC16" s="170"/>
      <c r="AD16" s="168">
        <v>-2000</v>
      </c>
      <c r="AE16" s="169"/>
      <c r="AF16" s="169"/>
      <c r="AG16" s="169"/>
      <c r="AH16" s="169"/>
      <c r="AI16" s="169"/>
      <c r="AJ16" s="170"/>
      <c r="AK16" s="168" t="s">
        <v>755</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139</v>
      </c>
      <c r="J17" s="175"/>
      <c r="K17" s="175"/>
      <c r="L17" s="175"/>
      <c r="M17" s="175"/>
      <c r="N17" s="175"/>
      <c r="O17" s="176"/>
      <c r="P17" s="168" t="s">
        <v>520</v>
      </c>
      <c r="Q17" s="169"/>
      <c r="R17" s="169"/>
      <c r="S17" s="169"/>
      <c r="T17" s="169"/>
      <c r="U17" s="169"/>
      <c r="V17" s="170"/>
      <c r="W17" s="168" t="s">
        <v>520</v>
      </c>
      <c r="X17" s="169"/>
      <c r="Y17" s="169"/>
      <c r="Z17" s="169"/>
      <c r="AA17" s="169"/>
      <c r="AB17" s="169"/>
      <c r="AC17" s="170"/>
      <c r="AD17" s="168" t="s">
        <v>755</v>
      </c>
      <c r="AE17" s="169"/>
      <c r="AF17" s="169"/>
      <c r="AG17" s="169"/>
      <c r="AH17" s="169"/>
      <c r="AI17" s="169"/>
      <c r="AJ17" s="170"/>
      <c r="AK17" s="168" t="s">
        <v>755</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81</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206</v>
      </c>
      <c r="AE18" s="191"/>
      <c r="AF18" s="191"/>
      <c r="AG18" s="191"/>
      <c r="AH18" s="191"/>
      <c r="AI18" s="191"/>
      <c r="AJ18" s="192"/>
      <c r="AK18" s="190">
        <f>SUM(AK13:AQ17)</f>
        <v>2000</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35</v>
      </c>
      <c r="H19" s="195"/>
      <c r="I19" s="195"/>
      <c r="J19" s="195"/>
      <c r="K19" s="195"/>
      <c r="L19" s="195"/>
      <c r="M19" s="195"/>
      <c r="N19" s="195"/>
      <c r="O19" s="195"/>
      <c r="P19" s="168"/>
      <c r="Q19" s="169"/>
      <c r="R19" s="169"/>
      <c r="S19" s="169"/>
      <c r="T19" s="169"/>
      <c r="U19" s="169"/>
      <c r="V19" s="170"/>
      <c r="W19" s="168"/>
      <c r="X19" s="169"/>
      <c r="Y19" s="169"/>
      <c r="Z19" s="169"/>
      <c r="AA19" s="169"/>
      <c r="AB19" s="169"/>
      <c r="AC19" s="170"/>
      <c r="AD19" s="168">
        <v>205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0.99514563106796117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489</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9.29283771532185E-2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269</v>
      </c>
      <c r="B22" s="860"/>
      <c r="C22" s="860"/>
      <c r="D22" s="860"/>
      <c r="E22" s="860"/>
      <c r="F22" s="861"/>
      <c r="G22" s="202" t="s">
        <v>261</v>
      </c>
      <c r="H22" s="203"/>
      <c r="I22" s="203"/>
      <c r="J22" s="203"/>
      <c r="K22" s="203"/>
      <c r="L22" s="203"/>
      <c r="M22" s="203"/>
      <c r="N22" s="203"/>
      <c r="O22" s="204"/>
      <c r="P22" s="205" t="s">
        <v>221</v>
      </c>
      <c r="Q22" s="203"/>
      <c r="R22" s="203"/>
      <c r="S22" s="203"/>
      <c r="T22" s="203"/>
      <c r="U22" s="203"/>
      <c r="V22" s="204"/>
      <c r="W22" s="205" t="s">
        <v>720</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724</v>
      </c>
      <c r="H23" s="208"/>
      <c r="I23" s="208"/>
      <c r="J23" s="208"/>
      <c r="K23" s="208"/>
      <c r="L23" s="208"/>
      <c r="M23" s="208"/>
      <c r="N23" s="208"/>
      <c r="O23" s="209"/>
      <c r="P23" s="171"/>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725</v>
      </c>
      <c r="H24" s="212"/>
      <c r="I24" s="212"/>
      <c r="J24" s="212"/>
      <c r="K24" s="212"/>
      <c r="L24" s="212"/>
      <c r="M24" s="212"/>
      <c r="N24" s="212"/>
      <c r="O24" s="213"/>
      <c r="P24" s="168"/>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113</v>
      </c>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t="s">
        <v>520</v>
      </c>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11" t="s">
        <v>520</v>
      </c>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172</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81</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486</v>
      </c>
      <c r="B30" s="689"/>
      <c r="C30" s="689"/>
      <c r="D30" s="689"/>
      <c r="E30" s="689"/>
      <c r="F30" s="690"/>
      <c r="G30" s="698" t="s">
        <v>222</v>
      </c>
      <c r="H30" s="226"/>
      <c r="I30" s="226"/>
      <c r="J30" s="226"/>
      <c r="K30" s="226"/>
      <c r="L30" s="226"/>
      <c r="M30" s="226"/>
      <c r="N30" s="226"/>
      <c r="O30" s="699"/>
      <c r="P30" s="700" t="s">
        <v>95</v>
      </c>
      <c r="Q30" s="226"/>
      <c r="R30" s="226"/>
      <c r="S30" s="226"/>
      <c r="T30" s="226"/>
      <c r="U30" s="226"/>
      <c r="V30" s="226"/>
      <c r="W30" s="226"/>
      <c r="X30" s="699"/>
      <c r="Y30" s="347"/>
      <c r="Z30" s="348"/>
      <c r="AA30" s="349"/>
      <c r="AB30" s="701" t="s">
        <v>47</v>
      </c>
      <c r="AC30" s="702"/>
      <c r="AD30" s="703"/>
      <c r="AE30" s="701" t="s">
        <v>498</v>
      </c>
      <c r="AF30" s="702"/>
      <c r="AG30" s="702"/>
      <c r="AH30" s="703"/>
      <c r="AI30" s="707" t="s">
        <v>87</v>
      </c>
      <c r="AJ30" s="707"/>
      <c r="AK30" s="707"/>
      <c r="AL30" s="701"/>
      <c r="AM30" s="707" t="s">
        <v>587</v>
      </c>
      <c r="AN30" s="707"/>
      <c r="AO30" s="707"/>
      <c r="AP30" s="701"/>
      <c r="AQ30" s="223" t="s">
        <v>369</v>
      </c>
      <c r="AR30" s="224"/>
      <c r="AS30" s="224"/>
      <c r="AT30" s="225"/>
      <c r="AU30" s="226" t="s">
        <v>260</v>
      </c>
      <c r="AV30" s="226"/>
      <c r="AW30" s="226"/>
      <c r="AX30" s="227"/>
    </row>
    <row r="31" spans="1:50" ht="18.75" customHeight="1" x14ac:dyDescent="0.15">
      <c r="A31" s="691"/>
      <c r="B31" s="692"/>
      <c r="C31" s="692"/>
      <c r="D31" s="692"/>
      <c r="E31" s="692"/>
      <c r="F31" s="693"/>
      <c r="G31" s="329"/>
      <c r="H31" s="233"/>
      <c r="I31" s="233"/>
      <c r="J31" s="233"/>
      <c r="K31" s="233"/>
      <c r="L31" s="233"/>
      <c r="M31" s="233"/>
      <c r="N31" s="233"/>
      <c r="O31" s="314"/>
      <c r="P31" s="317"/>
      <c r="Q31" s="233"/>
      <c r="R31" s="233"/>
      <c r="S31" s="233"/>
      <c r="T31" s="233"/>
      <c r="U31" s="233"/>
      <c r="V31" s="233"/>
      <c r="W31" s="233"/>
      <c r="X31" s="314"/>
      <c r="Y31" s="363"/>
      <c r="Z31" s="364"/>
      <c r="AA31" s="365"/>
      <c r="AB31" s="704"/>
      <c r="AC31" s="705"/>
      <c r="AD31" s="706"/>
      <c r="AE31" s="704"/>
      <c r="AF31" s="705"/>
      <c r="AG31" s="705"/>
      <c r="AH31" s="706"/>
      <c r="AI31" s="708"/>
      <c r="AJ31" s="708"/>
      <c r="AK31" s="708"/>
      <c r="AL31" s="704"/>
      <c r="AM31" s="708"/>
      <c r="AN31" s="708"/>
      <c r="AO31" s="708"/>
      <c r="AP31" s="704"/>
      <c r="AQ31" s="228" t="s">
        <v>520</v>
      </c>
      <c r="AR31" s="229"/>
      <c r="AS31" s="230" t="s">
        <v>370</v>
      </c>
      <c r="AT31" s="231"/>
      <c r="AU31" s="232">
        <v>5</v>
      </c>
      <c r="AV31" s="232"/>
      <c r="AW31" s="233" t="s">
        <v>313</v>
      </c>
      <c r="AX31" s="234"/>
    </row>
    <row r="32" spans="1:50" ht="23.25" customHeight="1" x14ac:dyDescent="0.15">
      <c r="A32" s="694"/>
      <c r="B32" s="692"/>
      <c r="C32" s="692"/>
      <c r="D32" s="692"/>
      <c r="E32" s="692"/>
      <c r="F32" s="693"/>
      <c r="G32" s="709" t="s">
        <v>742</v>
      </c>
      <c r="H32" s="576"/>
      <c r="I32" s="576"/>
      <c r="J32" s="576"/>
      <c r="K32" s="576"/>
      <c r="L32" s="576"/>
      <c r="M32" s="576"/>
      <c r="N32" s="576"/>
      <c r="O32" s="710"/>
      <c r="P32" s="425" t="s">
        <v>150</v>
      </c>
      <c r="Q32" s="425"/>
      <c r="R32" s="425"/>
      <c r="S32" s="425"/>
      <c r="T32" s="425"/>
      <c r="U32" s="425"/>
      <c r="V32" s="425"/>
      <c r="W32" s="425"/>
      <c r="X32" s="426"/>
      <c r="Y32" s="235" t="s">
        <v>54</v>
      </c>
      <c r="Z32" s="236"/>
      <c r="AA32" s="237"/>
      <c r="AB32" s="238" t="s">
        <v>754</v>
      </c>
      <c r="AC32" s="239"/>
      <c r="AD32" s="239"/>
      <c r="AE32" s="240" t="s">
        <v>520</v>
      </c>
      <c r="AF32" s="241"/>
      <c r="AG32" s="241"/>
      <c r="AH32" s="241"/>
      <c r="AI32" s="240" t="s">
        <v>520</v>
      </c>
      <c r="AJ32" s="241"/>
      <c r="AK32" s="241"/>
      <c r="AL32" s="241"/>
      <c r="AM32" s="240" t="s">
        <v>520</v>
      </c>
      <c r="AN32" s="241"/>
      <c r="AO32" s="241"/>
      <c r="AP32" s="241"/>
      <c r="AQ32" s="242" t="s">
        <v>520</v>
      </c>
      <c r="AR32" s="243"/>
      <c r="AS32" s="243"/>
      <c r="AT32" s="244"/>
      <c r="AU32" s="241" t="s">
        <v>520</v>
      </c>
      <c r="AV32" s="241"/>
      <c r="AW32" s="241"/>
      <c r="AX32" s="245"/>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104</v>
      </c>
      <c r="Z33" s="162"/>
      <c r="AA33" s="163"/>
      <c r="AB33" s="246" t="s">
        <v>55</v>
      </c>
      <c r="AC33" s="246"/>
      <c r="AD33" s="246"/>
      <c r="AE33" s="240" t="s">
        <v>520</v>
      </c>
      <c r="AF33" s="241"/>
      <c r="AG33" s="241"/>
      <c r="AH33" s="241"/>
      <c r="AI33" s="240" t="s">
        <v>520</v>
      </c>
      <c r="AJ33" s="241"/>
      <c r="AK33" s="241"/>
      <c r="AL33" s="241"/>
      <c r="AM33" s="240" t="s">
        <v>520</v>
      </c>
      <c r="AN33" s="241"/>
      <c r="AO33" s="241"/>
      <c r="AP33" s="241"/>
      <c r="AQ33" s="242" t="s">
        <v>520</v>
      </c>
      <c r="AR33" s="243"/>
      <c r="AS33" s="243"/>
      <c r="AT33" s="244"/>
      <c r="AU33" s="241">
        <v>100</v>
      </c>
      <c r="AV33" s="241"/>
      <c r="AW33" s="241"/>
      <c r="AX33" s="245"/>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62</v>
      </c>
      <c r="Z34" s="162"/>
      <c r="AA34" s="163"/>
      <c r="AB34" s="247" t="s">
        <v>55</v>
      </c>
      <c r="AC34" s="247"/>
      <c r="AD34" s="247"/>
      <c r="AE34" s="240" t="s">
        <v>520</v>
      </c>
      <c r="AF34" s="241"/>
      <c r="AG34" s="241"/>
      <c r="AH34" s="241"/>
      <c r="AI34" s="240" t="s">
        <v>520</v>
      </c>
      <c r="AJ34" s="241"/>
      <c r="AK34" s="241"/>
      <c r="AL34" s="241"/>
      <c r="AM34" s="240" t="s">
        <v>520</v>
      </c>
      <c r="AN34" s="241"/>
      <c r="AO34" s="241"/>
      <c r="AP34" s="241"/>
      <c r="AQ34" s="242" t="s">
        <v>520</v>
      </c>
      <c r="AR34" s="243"/>
      <c r="AS34" s="243"/>
      <c r="AT34" s="244"/>
      <c r="AU34" s="241" t="s">
        <v>520</v>
      </c>
      <c r="AV34" s="241"/>
      <c r="AW34" s="241"/>
      <c r="AX34" s="245"/>
    </row>
    <row r="35" spans="1:51" ht="23.25" customHeight="1" x14ac:dyDescent="0.15">
      <c r="A35" s="717" t="s">
        <v>285</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486</v>
      </c>
      <c r="B37" s="725"/>
      <c r="C37" s="725"/>
      <c r="D37" s="725"/>
      <c r="E37" s="725"/>
      <c r="F37" s="726"/>
      <c r="G37" s="730" t="s">
        <v>222</v>
      </c>
      <c r="H37" s="251"/>
      <c r="I37" s="251"/>
      <c r="J37" s="251"/>
      <c r="K37" s="251"/>
      <c r="L37" s="251"/>
      <c r="M37" s="251"/>
      <c r="N37" s="251"/>
      <c r="O37" s="731"/>
      <c r="P37" s="732" t="s">
        <v>95</v>
      </c>
      <c r="Q37" s="251"/>
      <c r="R37" s="251"/>
      <c r="S37" s="251"/>
      <c r="T37" s="251"/>
      <c r="U37" s="251"/>
      <c r="V37" s="251"/>
      <c r="W37" s="251"/>
      <c r="X37" s="731"/>
      <c r="Y37" s="733"/>
      <c r="Z37" s="734"/>
      <c r="AA37" s="735"/>
      <c r="AB37" s="736" t="s">
        <v>47</v>
      </c>
      <c r="AC37" s="737"/>
      <c r="AD37" s="738"/>
      <c r="AE37" s="366" t="s">
        <v>498</v>
      </c>
      <c r="AF37" s="366"/>
      <c r="AG37" s="366"/>
      <c r="AH37" s="366"/>
      <c r="AI37" s="366" t="s">
        <v>87</v>
      </c>
      <c r="AJ37" s="366"/>
      <c r="AK37" s="366"/>
      <c r="AL37" s="366"/>
      <c r="AM37" s="366" t="s">
        <v>587</v>
      </c>
      <c r="AN37" s="366"/>
      <c r="AO37" s="366"/>
      <c r="AP37" s="366"/>
      <c r="AQ37" s="248" t="s">
        <v>369</v>
      </c>
      <c r="AR37" s="249"/>
      <c r="AS37" s="249"/>
      <c r="AT37" s="250"/>
      <c r="AU37" s="251" t="s">
        <v>260</v>
      </c>
      <c r="AV37" s="251"/>
      <c r="AW37" s="251"/>
      <c r="AX37" s="252"/>
      <c r="AY37">
        <f>COUNTA($G$39)</f>
        <v>1</v>
      </c>
    </row>
    <row r="38" spans="1:51" ht="18.75" customHeight="1" x14ac:dyDescent="0.15">
      <c r="A38" s="691"/>
      <c r="B38" s="692"/>
      <c r="C38" s="692"/>
      <c r="D38" s="692"/>
      <c r="E38" s="692"/>
      <c r="F38" s="693"/>
      <c r="G38" s="329"/>
      <c r="H38" s="233"/>
      <c r="I38" s="233"/>
      <c r="J38" s="233"/>
      <c r="K38" s="233"/>
      <c r="L38" s="233"/>
      <c r="M38" s="233"/>
      <c r="N38" s="233"/>
      <c r="O38" s="314"/>
      <c r="P38" s="317"/>
      <c r="Q38" s="233"/>
      <c r="R38" s="233"/>
      <c r="S38" s="233"/>
      <c r="T38" s="233"/>
      <c r="U38" s="233"/>
      <c r="V38" s="233"/>
      <c r="W38" s="233"/>
      <c r="X38" s="314"/>
      <c r="Y38" s="363"/>
      <c r="Z38" s="364"/>
      <c r="AA38" s="365"/>
      <c r="AB38" s="704"/>
      <c r="AC38" s="705"/>
      <c r="AD38" s="706"/>
      <c r="AE38" s="366"/>
      <c r="AF38" s="366"/>
      <c r="AG38" s="366"/>
      <c r="AH38" s="366"/>
      <c r="AI38" s="366"/>
      <c r="AJ38" s="366"/>
      <c r="AK38" s="366"/>
      <c r="AL38" s="366"/>
      <c r="AM38" s="366"/>
      <c r="AN38" s="366"/>
      <c r="AO38" s="366"/>
      <c r="AP38" s="366"/>
      <c r="AQ38" s="228" t="s">
        <v>520</v>
      </c>
      <c r="AR38" s="229"/>
      <c r="AS38" s="230" t="s">
        <v>370</v>
      </c>
      <c r="AT38" s="231"/>
      <c r="AU38" s="232">
        <v>2</v>
      </c>
      <c r="AV38" s="232"/>
      <c r="AW38" s="233" t="s">
        <v>313</v>
      </c>
      <c r="AX38" s="234"/>
      <c r="AY38">
        <f t="shared" ref="AY38:AY43" si="0">$AY$37</f>
        <v>1</v>
      </c>
    </row>
    <row r="39" spans="1:51" ht="23.25" customHeight="1" x14ac:dyDescent="0.15">
      <c r="A39" s="694"/>
      <c r="B39" s="692"/>
      <c r="C39" s="692"/>
      <c r="D39" s="692"/>
      <c r="E39" s="692"/>
      <c r="F39" s="693"/>
      <c r="G39" s="709" t="s">
        <v>602</v>
      </c>
      <c r="H39" s="576"/>
      <c r="I39" s="576"/>
      <c r="J39" s="576"/>
      <c r="K39" s="576"/>
      <c r="L39" s="576"/>
      <c r="M39" s="576"/>
      <c r="N39" s="576"/>
      <c r="O39" s="710"/>
      <c r="P39" s="425" t="s">
        <v>726</v>
      </c>
      <c r="Q39" s="425"/>
      <c r="R39" s="425"/>
      <c r="S39" s="425"/>
      <c r="T39" s="425"/>
      <c r="U39" s="425"/>
      <c r="V39" s="425"/>
      <c r="W39" s="425"/>
      <c r="X39" s="426"/>
      <c r="Y39" s="235" t="s">
        <v>54</v>
      </c>
      <c r="Z39" s="236"/>
      <c r="AA39" s="237"/>
      <c r="AB39" s="253" t="s">
        <v>55</v>
      </c>
      <c r="AC39" s="253"/>
      <c r="AD39" s="253"/>
      <c r="AE39" s="240" t="s">
        <v>520</v>
      </c>
      <c r="AF39" s="241"/>
      <c r="AG39" s="241"/>
      <c r="AH39" s="241"/>
      <c r="AI39" s="240" t="s">
        <v>520</v>
      </c>
      <c r="AJ39" s="241"/>
      <c r="AK39" s="241"/>
      <c r="AL39" s="241"/>
      <c r="AM39" s="240">
        <v>47.1</v>
      </c>
      <c r="AN39" s="241"/>
      <c r="AO39" s="241"/>
      <c r="AP39" s="241"/>
      <c r="AQ39" s="242" t="s">
        <v>520</v>
      </c>
      <c r="AR39" s="243"/>
      <c r="AS39" s="243"/>
      <c r="AT39" s="244"/>
      <c r="AU39" s="240">
        <v>47.1</v>
      </c>
      <c r="AV39" s="241"/>
      <c r="AW39" s="241"/>
      <c r="AX39" s="241"/>
      <c r="AY39">
        <f t="shared" si="0"/>
        <v>1</v>
      </c>
    </row>
    <row r="40" spans="1:51" ht="23.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104</v>
      </c>
      <c r="Z40" s="162"/>
      <c r="AA40" s="163"/>
      <c r="AB40" s="246" t="s">
        <v>55</v>
      </c>
      <c r="AC40" s="246"/>
      <c r="AD40" s="246"/>
      <c r="AE40" s="240" t="s">
        <v>520</v>
      </c>
      <c r="AF40" s="241"/>
      <c r="AG40" s="241"/>
      <c r="AH40" s="241"/>
      <c r="AI40" s="240" t="s">
        <v>520</v>
      </c>
      <c r="AJ40" s="241"/>
      <c r="AK40" s="241"/>
      <c r="AL40" s="241"/>
      <c r="AM40" s="240">
        <v>10</v>
      </c>
      <c r="AN40" s="241"/>
      <c r="AO40" s="241"/>
      <c r="AP40" s="241"/>
      <c r="AQ40" s="242" t="s">
        <v>520</v>
      </c>
      <c r="AR40" s="243"/>
      <c r="AS40" s="243"/>
      <c r="AT40" s="244"/>
      <c r="AU40" s="241">
        <v>10</v>
      </c>
      <c r="AV40" s="241"/>
      <c r="AW40" s="241"/>
      <c r="AX40" s="245"/>
      <c r="AY40">
        <f t="shared" si="0"/>
        <v>1</v>
      </c>
    </row>
    <row r="41" spans="1:51" ht="58.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62</v>
      </c>
      <c r="Z41" s="162"/>
      <c r="AA41" s="163"/>
      <c r="AB41" s="247" t="s">
        <v>55</v>
      </c>
      <c r="AC41" s="247"/>
      <c r="AD41" s="247"/>
      <c r="AE41" s="240" t="s">
        <v>520</v>
      </c>
      <c r="AF41" s="241"/>
      <c r="AG41" s="241"/>
      <c r="AH41" s="241"/>
      <c r="AI41" s="240" t="s">
        <v>520</v>
      </c>
      <c r="AJ41" s="241"/>
      <c r="AK41" s="241"/>
      <c r="AL41" s="241"/>
      <c r="AM41" s="240">
        <v>471</v>
      </c>
      <c r="AN41" s="241"/>
      <c r="AO41" s="241"/>
      <c r="AP41" s="241"/>
      <c r="AQ41" s="242" t="s">
        <v>520</v>
      </c>
      <c r="AR41" s="243"/>
      <c r="AS41" s="243"/>
      <c r="AT41" s="244"/>
      <c r="AU41" s="241">
        <v>471</v>
      </c>
      <c r="AV41" s="241"/>
      <c r="AW41" s="241"/>
      <c r="AX41" s="245"/>
      <c r="AY41">
        <f t="shared" si="0"/>
        <v>1</v>
      </c>
    </row>
    <row r="42" spans="1:51" ht="23.25" customHeight="1" x14ac:dyDescent="0.15">
      <c r="A42" s="717" t="s">
        <v>285</v>
      </c>
      <c r="B42" s="718"/>
      <c r="C42" s="718"/>
      <c r="D42" s="718"/>
      <c r="E42" s="718"/>
      <c r="F42" s="719"/>
      <c r="G42" s="709" t="s">
        <v>752</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customHeight="1" x14ac:dyDescent="0.15">
      <c r="A44" s="724" t="s">
        <v>486</v>
      </c>
      <c r="B44" s="725"/>
      <c r="C44" s="725"/>
      <c r="D44" s="725"/>
      <c r="E44" s="725"/>
      <c r="F44" s="726"/>
      <c r="G44" s="730" t="s">
        <v>222</v>
      </c>
      <c r="H44" s="251"/>
      <c r="I44" s="251"/>
      <c r="J44" s="251"/>
      <c r="K44" s="251"/>
      <c r="L44" s="251"/>
      <c r="M44" s="251"/>
      <c r="N44" s="251"/>
      <c r="O44" s="731"/>
      <c r="P44" s="732" t="s">
        <v>95</v>
      </c>
      <c r="Q44" s="251"/>
      <c r="R44" s="251"/>
      <c r="S44" s="251"/>
      <c r="T44" s="251"/>
      <c r="U44" s="251"/>
      <c r="V44" s="251"/>
      <c r="W44" s="251"/>
      <c r="X44" s="731"/>
      <c r="Y44" s="733"/>
      <c r="Z44" s="734"/>
      <c r="AA44" s="735"/>
      <c r="AB44" s="736" t="s">
        <v>47</v>
      </c>
      <c r="AC44" s="737"/>
      <c r="AD44" s="738"/>
      <c r="AE44" s="366" t="s">
        <v>498</v>
      </c>
      <c r="AF44" s="366"/>
      <c r="AG44" s="366"/>
      <c r="AH44" s="366"/>
      <c r="AI44" s="366" t="s">
        <v>87</v>
      </c>
      <c r="AJ44" s="366"/>
      <c r="AK44" s="366"/>
      <c r="AL44" s="366"/>
      <c r="AM44" s="366" t="s">
        <v>587</v>
      </c>
      <c r="AN44" s="366"/>
      <c r="AO44" s="366"/>
      <c r="AP44" s="366"/>
      <c r="AQ44" s="248" t="s">
        <v>369</v>
      </c>
      <c r="AR44" s="249"/>
      <c r="AS44" s="249"/>
      <c r="AT44" s="250"/>
      <c r="AU44" s="251" t="s">
        <v>260</v>
      </c>
      <c r="AV44" s="251"/>
      <c r="AW44" s="251"/>
      <c r="AX44" s="252"/>
      <c r="AY44">
        <f>COUNTA($G$46)</f>
        <v>1</v>
      </c>
    </row>
    <row r="45" spans="1:51" ht="18.75" customHeight="1" x14ac:dyDescent="0.15">
      <c r="A45" s="691"/>
      <c r="B45" s="692"/>
      <c r="C45" s="692"/>
      <c r="D45" s="692"/>
      <c r="E45" s="692"/>
      <c r="F45" s="693"/>
      <c r="G45" s="329"/>
      <c r="H45" s="233"/>
      <c r="I45" s="233"/>
      <c r="J45" s="233"/>
      <c r="K45" s="233"/>
      <c r="L45" s="233"/>
      <c r="M45" s="233"/>
      <c r="N45" s="233"/>
      <c r="O45" s="314"/>
      <c r="P45" s="317"/>
      <c r="Q45" s="233"/>
      <c r="R45" s="233"/>
      <c r="S45" s="233"/>
      <c r="T45" s="233"/>
      <c r="U45" s="233"/>
      <c r="V45" s="233"/>
      <c r="W45" s="233"/>
      <c r="X45" s="314"/>
      <c r="Y45" s="363"/>
      <c r="Z45" s="364"/>
      <c r="AA45" s="365"/>
      <c r="AB45" s="704"/>
      <c r="AC45" s="705"/>
      <c r="AD45" s="706"/>
      <c r="AE45" s="366"/>
      <c r="AF45" s="366"/>
      <c r="AG45" s="366"/>
      <c r="AH45" s="366"/>
      <c r="AI45" s="366"/>
      <c r="AJ45" s="366"/>
      <c r="AK45" s="366"/>
      <c r="AL45" s="366"/>
      <c r="AM45" s="366"/>
      <c r="AN45" s="366"/>
      <c r="AO45" s="366"/>
      <c r="AP45" s="366"/>
      <c r="AQ45" s="228" t="s">
        <v>520</v>
      </c>
      <c r="AR45" s="229"/>
      <c r="AS45" s="230" t="s">
        <v>370</v>
      </c>
      <c r="AT45" s="231"/>
      <c r="AU45" s="232">
        <v>3</v>
      </c>
      <c r="AV45" s="232"/>
      <c r="AW45" s="233" t="s">
        <v>313</v>
      </c>
      <c r="AX45" s="234"/>
      <c r="AY45">
        <f t="shared" ref="AY45:AY50" si="1">$AY$44</f>
        <v>1</v>
      </c>
    </row>
    <row r="46" spans="1:51" ht="23.25" customHeight="1" x14ac:dyDescent="0.15">
      <c r="A46" s="694"/>
      <c r="B46" s="692"/>
      <c r="C46" s="692"/>
      <c r="D46" s="692"/>
      <c r="E46" s="692"/>
      <c r="F46" s="693"/>
      <c r="G46" s="709" t="s">
        <v>727</v>
      </c>
      <c r="H46" s="576"/>
      <c r="I46" s="576"/>
      <c r="J46" s="576"/>
      <c r="K46" s="576"/>
      <c r="L46" s="576"/>
      <c r="M46" s="576"/>
      <c r="N46" s="576"/>
      <c r="O46" s="710"/>
      <c r="P46" s="425" t="s">
        <v>57</v>
      </c>
      <c r="Q46" s="425"/>
      <c r="R46" s="425"/>
      <c r="S46" s="425"/>
      <c r="T46" s="425"/>
      <c r="U46" s="425"/>
      <c r="V46" s="425"/>
      <c r="W46" s="425"/>
      <c r="X46" s="426"/>
      <c r="Y46" s="235" t="s">
        <v>54</v>
      </c>
      <c r="Z46" s="236"/>
      <c r="AA46" s="237"/>
      <c r="AB46" s="253" t="s">
        <v>728</v>
      </c>
      <c r="AC46" s="253"/>
      <c r="AD46" s="253"/>
      <c r="AE46" s="256" t="s">
        <v>520</v>
      </c>
      <c r="AF46" s="256"/>
      <c r="AG46" s="256"/>
      <c r="AH46" s="256"/>
      <c r="AI46" s="256" t="s">
        <v>520</v>
      </c>
      <c r="AJ46" s="256"/>
      <c r="AK46" s="256"/>
      <c r="AL46" s="256"/>
      <c r="AM46" s="256" t="s">
        <v>520</v>
      </c>
      <c r="AN46" s="256"/>
      <c r="AO46" s="256"/>
      <c r="AP46" s="256"/>
      <c r="AQ46" s="242" t="s">
        <v>520</v>
      </c>
      <c r="AR46" s="243"/>
      <c r="AS46" s="243"/>
      <c r="AT46" s="244"/>
      <c r="AU46" s="241" t="s">
        <v>520</v>
      </c>
      <c r="AV46" s="241"/>
      <c r="AW46" s="241"/>
      <c r="AX46" s="245"/>
      <c r="AY46">
        <f t="shared" si="1"/>
        <v>1</v>
      </c>
    </row>
    <row r="47" spans="1:51" ht="23.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104</v>
      </c>
      <c r="Z47" s="162"/>
      <c r="AA47" s="163"/>
      <c r="AB47" s="246" t="s">
        <v>728</v>
      </c>
      <c r="AC47" s="246"/>
      <c r="AD47" s="246"/>
      <c r="AE47" s="240" t="s">
        <v>520</v>
      </c>
      <c r="AF47" s="241"/>
      <c r="AG47" s="241"/>
      <c r="AH47" s="241"/>
      <c r="AI47" s="240" t="s">
        <v>520</v>
      </c>
      <c r="AJ47" s="241"/>
      <c r="AK47" s="241"/>
      <c r="AL47" s="241"/>
      <c r="AM47" s="240" t="s">
        <v>520</v>
      </c>
      <c r="AN47" s="241"/>
      <c r="AO47" s="241"/>
      <c r="AP47" s="241"/>
      <c r="AQ47" s="242" t="s">
        <v>520</v>
      </c>
      <c r="AR47" s="243"/>
      <c r="AS47" s="243"/>
      <c r="AT47" s="244"/>
      <c r="AU47" s="241">
        <v>150000</v>
      </c>
      <c r="AV47" s="241"/>
      <c r="AW47" s="241"/>
      <c r="AX47" s="245"/>
      <c r="AY47">
        <f t="shared" si="1"/>
        <v>1</v>
      </c>
    </row>
    <row r="48" spans="1:51" ht="23.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62</v>
      </c>
      <c r="Z48" s="162"/>
      <c r="AA48" s="163"/>
      <c r="AB48" s="247" t="s">
        <v>55</v>
      </c>
      <c r="AC48" s="247"/>
      <c r="AD48" s="247"/>
      <c r="AE48" s="240" t="s">
        <v>520</v>
      </c>
      <c r="AF48" s="241"/>
      <c r="AG48" s="241"/>
      <c r="AH48" s="241"/>
      <c r="AI48" s="240" t="s">
        <v>520</v>
      </c>
      <c r="AJ48" s="241"/>
      <c r="AK48" s="241"/>
      <c r="AL48" s="241"/>
      <c r="AM48" s="240" t="s">
        <v>520</v>
      </c>
      <c r="AN48" s="241"/>
      <c r="AO48" s="241"/>
      <c r="AP48" s="241"/>
      <c r="AQ48" s="242" t="s">
        <v>520</v>
      </c>
      <c r="AR48" s="243"/>
      <c r="AS48" s="243"/>
      <c r="AT48" s="244"/>
      <c r="AU48" s="241" t="s">
        <v>520</v>
      </c>
      <c r="AV48" s="241"/>
      <c r="AW48" s="241"/>
      <c r="AX48" s="245"/>
      <c r="AY48">
        <f t="shared" si="1"/>
        <v>1</v>
      </c>
    </row>
    <row r="49" spans="1:51" ht="23.25" customHeight="1" x14ac:dyDescent="0.15">
      <c r="A49" s="717" t="s">
        <v>285</v>
      </c>
      <c r="B49" s="718"/>
      <c r="C49" s="718"/>
      <c r="D49" s="718"/>
      <c r="E49" s="718"/>
      <c r="F49" s="719"/>
      <c r="G49" s="709" t="s">
        <v>729</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1</v>
      </c>
    </row>
    <row r="51" spans="1:51" ht="18.75" hidden="1" customHeight="1" x14ac:dyDescent="0.15">
      <c r="A51" s="691" t="s">
        <v>486</v>
      </c>
      <c r="B51" s="692"/>
      <c r="C51" s="692"/>
      <c r="D51" s="692"/>
      <c r="E51" s="692"/>
      <c r="F51" s="693"/>
      <c r="G51" s="730" t="s">
        <v>222</v>
      </c>
      <c r="H51" s="251"/>
      <c r="I51" s="251"/>
      <c r="J51" s="251"/>
      <c r="K51" s="251"/>
      <c r="L51" s="251"/>
      <c r="M51" s="251"/>
      <c r="N51" s="251"/>
      <c r="O51" s="731"/>
      <c r="P51" s="732" t="s">
        <v>95</v>
      </c>
      <c r="Q51" s="251"/>
      <c r="R51" s="251"/>
      <c r="S51" s="251"/>
      <c r="T51" s="251"/>
      <c r="U51" s="251"/>
      <c r="V51" s="251"/>
      <c r="W51" s="251"/>
      <c r="X51" s="731"/>
      <c r="Y51" s="733"/>
      <c r="Z51" s="734"/>
      <c r="AA51" s="735"/>
      <c r="AB51" s="736" t="s">
        <v>47</v>
      </c>
      <c r="AC51" s="737"/>
      <c r="AD51" s="738"/>
      <c r="AE51" s="366" t="s">
        <v>498</v>
      </c>
      <c r="AF51" s="366"/>
      <c r="AG51" s="366"/>
      <c r="AH51" s="366"/>
      <c r="AI51" s="366" t="s">
        <v>87</v>
      </c>
      <c r="AJ51" s="366"/>
      <c r="AK51" s="366"/>
      <c r="AL51" s="366"/>
      <c r="AM51" s="366" t="s">
        <v>587</v>
      </c>
      <c r="AN51" s="366"/>
      <c r="AO51" s="366"/>
      <c r="AP51" s="366"/>
      <c r="AQ51" s="248" t="s">
        <v>369</v>
      </c>
      <c r="AR51" s="249"/>
      <c r="AS51" s="249"/>
      <c r="AT51" s="250"/>
      <c r="AU51" s="254" t="s">
        <v>260</v>
      </c>
      <c r="AV51" s="254"/>
      <c r="AW51" s="254"/>
      <c r="AX51" s="255"/>
      <c r="AY51">
        <f>COUNTA($G$53)</f>
        <v>0</v>
      </c>
    </row>
    <row r="52" spans="1:51" ht="18.75" hidden="1" customHeight="1" x14ac:dyDescent="0.15">
      <c r="A52" s="691"/>
      <c r="B52" s="692"/>
      <c r="C52" s="692"/>
      <c r="D52" s="692"/>
      <c r="E52" s="692"/>
      <c r="F52" s="693"/>
      <c r="G52" s="329"/>
      <c r="H52" s="233"/>
      <c r="I52" s="233"/>
      <c r="J52" s="233"/>
      <c r="K52" s="233"/>
      <c r="L52" s="233"/>
      <c r="M52" s="233"/>
      <c r="N52" s="233"/>
      <c r="O52" s="314"/>
      <c r="P52" s="317"/>
      <c r="Q52" s="233"/>
      <c r="R52" s="233"/>
      <c r="S52" s="233"/>
      <c r="T52" s="233"/>
      <c r="U52" s="233"/>
      <c r="V52" s="233"/>
      <c r="W52" s="233"/>
      <c r="X52" s="314"/>
      <c r="Y52" s="363"/>
      <c r="Z52" s="364"/>
      <c r="AA52" s="365"/>
      <c r="AB52" s="704"/>
      <c r="AC52" s="705"/>
      <c r="AD52" s="706"/>
      <c r="AE52" s="366"/>
      <c r="AF52" s="366"/>
      <c r="AG52" s="366"/>
      <c r="AH52" s="366"/>
      <c r="AI52" s="366"/>
      <c r="AJ52" s="366"/>
      <c r="AK52" s="366"/>
      <c r="AL52" s="366"/>
      <c r="AM52" s="366"/>
      <c r="AN52" s="366"/>
      <c r="AO52" s="366"/>
      <c r="AP52" s="366"/>
      <c r="AQ52" s="228"/>
      <c r="AR52" s="229"/>
      <c r="AS52" s="230" t="s">
        <v>370</v>
      </c>
      <c r="AT52" s="231"/>
      <c r="AU52" s="232"/>
      <c r="AV52" s="232"/>
      <c r="AW52" s="233" t="s">
        <v>313</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54</v>
      </c>
      <c r="Z53" s="236"/>
      <c r="AA53" s="237"/>
      <c r="AB53" s="253"/>
      <c r="AC53" s="253"/>
      <c r="AD53" s="253"/>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104</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62</v>
      </c>
      <c r="Z55" s="162"/>
      <c r="AA55" s="163"/>
      <c r="AB55" s="257" t="s">
        <v>55</v>
      </c>
      <c r="AC55" s="257"/>
      <c r="AD55" s="257"/>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717" t="s">
        <v>285</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486</v>
      </c>
      <c r="B58" s="692"/>
      <c r="C58" s="692"/>
      <c r="D58" s="692"/>
      <c r="E58" s="692"/>
      <c r="F58" s="693"/>
      <c r="G58" s="730" t="s">
        <v>222</v>
      </c>
      <c r="H58" s="251"/>
      <c r="I58" s="251"/>
      <c r="J58" s="251"/>
      <c r="K58" s="251"/>
      <c r="L58" s="251"/>
      <c r="M58" s="251"/>
      <c r="N58" s="251"/>
      <c r="O58" s="731"/>
      <c r="P58" s="732" t="s">
        <v>95</v>
      </c>
      <c r="Q58" s="251"/>
      <c r="R58" s="251"/>
      <c r="S58" s="251"/>
      <c r="T58" s="251"/>
      <c r="U58" s="251"/>
      <c r="V58" s="251"/>
      <c r="W58" s="251"/>
      <c r="X58" s="731"/>
      <c r="Y58" s="733"/>
      <c r="Z58" s="734"/>
      <c r="AA58" s="735"/>
      <c r="AB58" s="736" t="s">
        <v>47</v>
      </c>
      <c r="AC58" s="737"/>
      <c r="AD58" s="738"/>
      <c r="AE58" s="366" t="s">
        <v>498</v>
      </c>
      <c r="AF58" s="366"/>
      <c r="AG58" s="366"/>
      <c r="AH58" s="366"/>
      <c r="AI58" s="366" t="s">
        <v>87</v>
      </c>
      <c r="AJ58" s="366"/>
      <c r="AK58" s="366"/>
      <c r="AL58" s="366"/>
      <c r="AM58" s="366" t="s">
        <v>587</v>
      </c>
      <c r="AN58" s="366"/>
      <c r="AO58" s="366"/>
      <c r="AP58" s="366"/>
      <c r="AQ58" s="248" t="s">
        <v>369</v>
      </c>
      <c r="AR58" s="249"/>
      <c r="AS58" s="249"/>
      <c r="AT58" s="250"/>
      <c r="AU58" s="254" t="s">
        <v>260</v>
      </c>
      <c r="AV58" s="254"/>
      <c r="AW58" s="254"/>
      <c r="AX58" s="255"/>
      <c r="AY58">
        <f>COUNTA($G$60)</f>
        <v>0</v>
      </c>
    </row>
    <row r="59" spans="1:51" ht="18.75" hidden="1" customHeight="1" x14ac:dyDescent="0.15">
      <c r="A59" s="691"/>
      <c r="B59" s="692"/>
      <c r="C59" s="692"/>
      <c r="D59" s="692"/>
      <c r="E59" s="692"/>
      <c r="F59" s="693"/>
      <c r="G59" s="329"/>
      <c r="H59" s="233"/>
      <c r="I59" s="233"/>
      <c r="J59" s="233"/>
      <c r="K59" s="233"/>
      <c r="L59" s="233"/>
      <c r="M59" s="233"/>
      <c r="N59" s="233"/>
      <c r="O59" s="314"/>
      <c r="P59" s="317"/>
      <c r="Q59" s="233"/>
      <c r="R59" s="233"/>
      <c r="S59" s="233"/>
      <c r="T59" s="233"/>
      <c r="U59" s="233"/>
      <c r="V59" s="233"/>
      <c r="W59" s="233"/>
      <c r="X59" s="314"/>
      <c r="Y59" s="363"/>
      <c r="Z59" s="364"/>
      <c r="AA59" s="365"/>
      <c r="AB59" s="704"/>
      <c r="AC59" s="705"/>
      <c r="AD59" s="706"/>
      <c r="AE59" s="366"/>
      <c r="AF59" s="366"/>
      <c r="AG59" s="366"/>
      <c r="AH59" s="366"/>
      <c r="AI59" s="366"/>
      <c r="AJ59" s="366"/>
      <c r="AK59" s="366"/>
      <c r="AL59" s="366"/>
      <c r="AM59" s="366"/>
      <c r="AN59" s="366"/>
      <c r="AO59" s="366"/>
      <c r="AP59" s="366"/>
      <c r="AQ59" s="228"/>
      <c r="AR59" s="229"/>
      <c r="AS59" s="230" t="s">
        <v>370</v>
      </c>
      <c r="AT59" s="231"/>
      <c r="AU59" s="232"/>
      <c r="AV59" s="232"/>
      <c r="AW59" s="233" t="s">
        <v>313</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54</v>
      </c>
      <c r="Z60" s="236"/>
      <c r="AA60" s="237"/>
      <c r="AB60" s="253"/>
      <c r="AC60" s="253"/>
      <c r="AD60" s="253"/>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104</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62</v>
      </c>
      <c r="Z62" s="162"/>
      <c r="AA62" s="163"/>
      <c r="AB62" s="247" t="s">
        <v>55</v>
      </c>
      <c r="AC62" s="247"/>
      <c r="AD62" s="247"/>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717" t="s">
        <v>285</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300</v>
      </c>
      <c r="B65" s="740"/>
      <c r="C65" s="740"/>
      <c r="D65" s="740"/>
      <c r="E65" s="740"/>
      <c r="F65" s="741"/>
      <c r="G65" s="745"/>
      <c r="H65" s="268" t="s">
        <v>222</v>
      </c>
      <c r="I65" s="268"/>
      <c r="J65" s="268"/>
      <c r="K65" s="268"/>
      <c r="L65" s="268"/>
      <c r="M65" s="268"/>
      <c r="N65" s="268"/>
      <c r="O65" s="269"/>
      <c r="P65" s="267" t="s">
        <v>95</v>
      </c>
      <c r="Q65" s="268"/>
      <c r="R65" s="268"/>
      <c r="S65" s="268"/>
      <c r="T65" s="268"/>
      <c r="U65" s="268"/>
      <c r="V65" s="269"/>
      <c r="W65" s="747" t="s">
        <v>134</v>
      </c>
      <c r="X65" s="748"/>
      <c r="Y65" s="751"/>
      <c r="Z65" s="751"/>
      <c r="AA65" s="752"/>
      <c r="AB65" s="267" t="s">
        <v>47</v>
      </c>
      <c r="AC65" s="268"/>
      <c r="AD65" s="269"/>
      <c r="AE65" s="366" t="s">
        <v>498</v>
      </c>
      <c r="AF65" s="366"/>
      <c r="AG65" s="366"/>
      <c r="AH65" s="366"/>
      <c r="AI65" s="366" t="s">
        <v>87</v>
      </c>
      <c r="AJ65" s="366"/>
      <c r="AK65" s="366"/>
      <c r="AL65" s="366"/>
      <c r="AM65" s="366" t="s">
        <v>587</v>
      </c>
      <c r="AN65" s="366"/>
      <c r="AO65" s="366"/>
      <c r="AP65" s="366"/>
      <c r="AQ65" s="267" t="s">
        <v>369</v>
      </c>
      <c r="AR65" s="268"/>
      <c r="AS65" s="268"/>
      <c r="AT65" s="269"/>
      <c r="AU65" s="285" t="s">
        <v>260</v>
      </c>
      <c r="AV65" s="285"/>
      <c r="AW65" s="285"/>
      <c r="AX65" s="286"/>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6"/>
      <c r="AF66" s="366"/>
      <c r="AG66" s="366"/>
      <c r="AH66" s="366"/>
      <c r="AI66" s="366"/>
      <c r="AJ66" s="366"/>
      <c r="AK66" s="366"/>
      <c r="AL66" s="366"/>
      <c r="AM66" s="366"/>
      <c r="AN66" s="366"/>
      <c r="AO66" s="366"/>
      <c r="AP66" s="366"/>
      <c r="AQ66" s="228"/>
      <c r="AR66" s="229"/>
      <c r="AS66" s="230" t="s">
        <v>370</v>
      </c>
      <c r="AT66" s="231"/>
      <c r="AU66" s="232"/>
      <c r="AV66" s="232"/>
      <c r="AW66" s="230" t="s">
        <v>313</v>
      </c>
      <c r="AX66" s="258"/>
      <c r="AY66">
        <f t="shared" ref="AY66:AY72" si="4">$AY$65</f>
        <v>0</v>
      </c>
    </row>
    <row r="67" spans="1:51" ht="23.25" hidden="1" customHeight="1" x14ac:dyDescent="0.15">
      <c r="A67" s="742"/>
      <c r="B67" s="743"/>
      <c r="C67" s="743"/>
      <c r="D67" s="743"/>
      <c r="E67" s="743"/>
      <c r="F67" s="744"/>
      <c r="G67" s="753" t="s">
        <v>373</v>
      </c>
      <c r="H67" s="756"/>
      <c r="I67" s="757"/>
      <c r="J67" s="757"/>
      <c r="K67" s="757"/>
      <c r="L67" s="757"/>
      <c r="M67" s="757"/>
      <c r="N67" s="757"/>
      <c r="O67" s="758"/>
      <c r="P67" s="756"/>
      <c r="Q67" s="757"/>
      <c r="R67" s="757"/>
      <c r="S67" s="757"/>
      <c r="T67" s="757"/>
      <c r="U67" s="757"/>
      <c r="V67" s="758"/>
      <c r="W67" s="762"/>
      <c r="X67" s="763"/>
      <c r="Y67" s="259" t="s">
        <v>54</v>
      </c>
      <c r="Z67" s="259"/>
      <c r="AA67" s="260"/>
      <c r="AB67" s="261" t="s">
        <v>102</v>
      </c>
      <c r="AC67" s="261"/>
      <c r="AD67" s="261"/>
      <c r="AE67" s="240"/>
      <c r="AF67" s="241"/>
      <c r="AG67" s="241"/>
      <c r="AH67" s="241"/>
      <c r="AI67" s="240"/>
      <c r="AJ67" s="241"/>
      <c r="AK67" s="241"/>
      <c r="AL67" s="241"/>
      <c r="AM67" s="240"/>
      <c r="AN67" s="241"/>
      <c r="AO67" s="241"/>
      <c r="AP67" s="241"/>
      <c r="AQ67" s="240"/>
      <c r="AR67" s="241"/>
      <c r="AS67" s="241"/>
      <c r="AT67" s="262"/>
      <c r="AU67" s="241"/>
      <c r="AV67" s="241"/>
      <c r="AW67" s="241"/>
      <c r="AX67" s="245"/>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104</v>
      </c>
      <c r="Z68" s="203"/>
      <c r="AA68" s="204"/>
      <c r="AB68" s="263" t="s">
        <v>102</v>
      </c>
      <c r="AC68" s="263"/>
      <c r="AD68" s="263"/>
      <c r="AE68" s="240"/>
      <c r="AF68" s="241"/>
      <c r="AG68" s="241"/>
      <c r="AH68" s="241"/>
      <c r="AI68" s="240"/>
      <c r="AJ68" s="241"/>
      <c r="AK68" s="241"/>
      <c r="AL68" s="241"/>
      <c r="AM68" s="240"/>
      <c r="AN68" s="241"/>
      <c r="AO68" s="241"/>
      <c r="AP68" s="241"/>
      <c r="AQ68" s="240"/>
      <c r="AR68" s="241"/>
      <c r="AS68" s="241"/>
      <c r="AT68" s="262"/>
      <c r="AU68" s="241"/>
      <c r="AV68" s="241"/>
      <c r="AW68" s="241"/>
      <c r="AX68" s="245"/>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62</v>
      </c>
      <c r="Z69" s="203"/>
      <c r="AA69" s="204"/>
      <c r="AB69" s="264" t="s">
        <v>55</v>
      </c>
      <c r="AC69" s="264"/>
      <c r="AD69" s="264"/>
      <c r="AE69" s="265"/>
      <c r="AF69" s="266"/>
      <c r="AG69" s="266"/>
      <c r="AH69" s="266"/>
      <c r="AI69" s="265"/>
      <c r="AJ69" s="266"/>
      <c r="AK69" s="266"/>
      <c r="AL69" s="266"/>
      <c r="AM69" s="265"/>
      <c r="AN69" s="266"/>
      <c r="AO69" s="266"/>
      <c r="AP69" s="266"/>
      <c r="AQ69" s="240"/>
      <c r="AR69" s="241"/>
      <c r="AS69" s="241"/>
      <c r="AT69" s="262"/>
      <c r="AU69" s="241"/>
      <c r="AV69" s="241"/>
      <c r="AW69" s="241"/>
      <c r="AX69" s="245"/>
      <c r="AY69">
        <f t="shared" si="4"/>
        <v>0</v>
      </c>
    </row>
    <row r="70" spans="1:51" ht="23.25" hidden="1" customHeight="1" x14ac:dyDescent="0.15">
      <c r="A70" s="742" t="s">
        <v>491</v>
      </c>
      <c r="B70" s="743"/>
      <c r="C70" s="743"/>
      <c r="D70" s="743"/>
      <c r="E70" s="743"/>
      <c r="F70" s="744"/>
      <c r="G70" s="754" t="s">
        <v>363</v>
      </c>
      <c r="H70" s="769"/>
      <c r="I70" s="769"/>
      <c r="J70" s="769"/>
      <c r="K70" s="769"/>
      <c r="L70" s="769"/>
      <c r="M70" s="769"/>
      <c r="N70" s="769"/>
      <c r="O70" s="769"/>
      <c r="P70" s="769"/>
      <c r="Q70" s="769"/>
      <c r="R70" s="769"/>
      <c r="S70" s="769"/>
      <c r="T70" s="769"/>
      <c r="U70" s="769"/>
      <c r="V70" s="769"/>
      <c r="W70" s="772" t="s">
        <v>502</v>
      </c>
      <c r="X70" s="773"/>
      <c r="Y70" s="259" t="s">
        <v>54</v>
      </c>
      <c r="Z70" s="259"/>
      <c r="AA70" s="260"/>
      <c r="AB70" s="261" t="s">
        <v>102</v>
      </c>
      <c r="AC70" s="261"/>
      <c r="AD70" s="261"/>
      <c r="AE70" s="240"/>
      <c r="AF70" s="241"/>
      <c r="AG70" s="241"/>
      <c r="AH70" s="241"/>
      <c r="AI70" s="240"/>
      <c r="AJ70" s="241"/>
      <c r="AK70" s="241"/>
      <c r="AL70" s="241"/>
      <c r="AM70" s="240"/>
      <c r="AN70" s="241"/>
      <c r="AO70" s="241"/>
      <c r="AP70" s="241"/>
      <c r="AQ70" s="240"/>
      <c r="AR70" s="241"/>
      <c r="AS70" s="241"/>
      <c r="AT70" s="262"/>
      <c r="AU70" s="241"/>
      <c r="AV70" s="241"/>
      <c r="AW70" s="241"/>
      <c r="AX70" s="245"/>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104</v>
      </c>
      <c r="Z71" s="203"/>
      <c r="AA71" s="204"/>
      <c r="AB71" s="263" t="s">
        <v>102</v>
      </c>
      <c r="AC71" s="263"/>
      <c r="AD71" s="263"/>
      <c r="AE71" s="240"/>
      <c r="AF71" s="241"/>
      <c r="AG71" s="241"/>
      <c r="AH71" s="241"/>
      <c r="AI71" s="240"/>
      <c r="AJ71" s="241"/>
      <c r="AK71" s="241"/>
      <c r="AL71" s="241"/>
      <c r="AM71" s="240"/>
      <c r="AN71" s="241"/>
      <c r="AO71" s="241"/>
      <c r="AP71" s="241"/>
      <c r="AQ71" s="240"/>
      <c r="AR71" s="241"/>
      <c r="AS71" s="241"/>
      <c r="AT71" s="262"/>
      <c r="AU71" s="241"/>
      <c r="AV71" s="241"/>
      <c r="AW71" s="241"/>
      <c r="AX71" s="245"/>
      <c r="AY71">
        <f t="shared" si="4"/>
        <v>0</v>
      </c>
    </row>
    <row r="72" spans="1:51" ht="23.25" hidden="1" customHeight="1" x14ac:dyDescent="0.15">
      <c r="A72" s="768"/>
      <c r="B72" s="275"/>
      <c r="C72" s="275"/>
      <c r="D72" s="275"/>
      <c r="E72" s="275"/>
      <c r="F72" s="276"/>
      <c r="G72" s="754"/>
      <c r="H72" s="771"/>
      <c r="I72" s="771"/>
      <c r="J72" s="771"/>
      <c r="K72" s="771"/>
      <c r="L72" s="771"/>
      <c r="M72" s="771"/>
      <c r="N72" s="771"/>
      <c r="O72" s="771"/>
      <c r="P72" s="771"/>
      <c r="Q72" s="771"/>
      <c r="R72" s="771"/>
      <c r="S72" s="771"/>
      <c r="T72" s="771"/>
      <c r="U72" s="771"/>
      <c r="V72" s="771"/>
      <c r="W72" s="776"/>
      <c r="X72" s="777"/>
      <c r="Y72" s="203" t="s">
        <v>62</v>
      </c>
      <c r="Z72" s="203"/>
      <c r="AA72" s="204"/>
      <c r="AB72" s="264" t="s">
        <v>55</v>
      </c>
      <c r="AC72" s="264"/>
      <c r="AD72" s="264"/>
      <c r="AE72" s="265"/>
      <c r="AF72" s="266"/>
      <c r="AG72" s="266"/>
      <c r="AH72" s="266"/>
      <c r="AI72" s="265"/>
      <c r="AJ72" s="266"/>
      <c r="AK72" s="266"/>
      <c r="AL72" s="266"/>
      <c r="AM72" s="265"/>
      <c r="AN72" s="266"/>
      <c r="AO72" s="266"/>
      <c r="AP72" s="283"/>
      <c r="AQ72" s="240"/>
      <c r="AR72" s="241"/>
      <c r="AS72" s="241"/>
      <c r="AT72" s="262"/>
      <c r="AU72" s="241"/>
      <c r="AV72" s="241"/>
      <c r="AW72" s="241"/>
      <c r="AX72" s="245"/>
      <c r="AY72">
        <f t="shared" si="4"/>
        <v>0</v>
      </c>
    </row>
    <row r="73" spans="1:51" ht="18.75" hidden="1" customHeight="1" x14ac:dyDescent="0.15">
      <c r="A73" s="739" t="s">
        <v>300</v>
      </c>
      <c r="B73" s="740"/>
      <c r="C73" s="740"/>
      <c r="D73" s="740"/>
      <c r="E73" s="740"/>
      <c r="F73" s="741"/>
      <c r="G73" s="778"/>
      <c r="H73" s="268" t="s">
        <v>222</v>
      </c>
      <c r="I73" s="268"/>
      <c r="J73" s="268"/>
      <c r="K73" s="268"/>
      <c r="L73" s="268"/>
      <c r="M73" s="268"/>
      <c r="N73" s="268"/>
      <c r="O73" s="269"/>
      <c r="P73" s="267" t="s">
        <v>95</v>
      </c>
      <c r="Q73" s="268"/>
      <c r="R73" s="268"/>
      <c r="S73" s="268"/>
      <c r="T73" s="268"/>
      <c r="U73" s="268"/>
      <c r="V73" s="268"/>
      <c r="W73" s="268"/>
      <c r="X73" s="269"/>
      <c r="Y73" s="780"/>
      <c r="Z73" s="781"/>
      <c r="AA73" s="782"/>
      <c r="AB73" s="267" t="s">
        <v>47</v>
      </c>
      <c r="AC73" s="268"/>
      <c r="AD73" s="269"/>
      <c r="AE73" s="366" t="s">
        <v>498</v>
      </c>
      <c r="AF73" s="366"/>
      <c r="AG73" s="366"/>
      <c r="AH73" s="366"/>
      <c r="AI73" s="366" t="s">
        <v>87</v>
      </c>
      <c r="AJ73" s="366"/>
      <c r="AK73" s="366"/>
      <c r="AL73" s="366"/>
      <c r="AM73" s="366" t="s">
        <v>587</v>
      </c>
      <c r="AN73" s="366"/>
      <c r="AO73" s="366"/>
      <c r="AP73" s="366"/>
      <c r="AQ73" s="267" t="s">
        <v>369</v>
      </c>
      <c r="AR73" s="268"/>
      <c r="AS73" s="268"/>
      <c r="AT73" s="269"/>
      <c r="AU73" s="284" t="s">
        <v>260</v>
      </c>
      <c r="AV73" s="285"/>
      <c r="AW73" s="285"/>
      <c r="AX73" s="286"/>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6"/>
      <c r="AF74" s="366"/>
      <c r="AG74" s="366"/>
      <c r="AH74" s="366"/>
      <c r="AI74" s="366"/>
      <c r="AJ74" s="366"/>
      <c r="AK74" s="366"/>
      <c r="AL74" s="366"/>
      <c r="AM74" s="366"/>
      <c r="AN74" s="366"/>
      <c r="AO74" s="366"/>
      <c r="AP74" s="366"/>
      <c r="AQ74" s="228"/>
      <c r="AR74" s="229"/>
      <c r="AS74" s="230" t="s">
        <v>370</v>
      </c>
      <c r="AT74" s="231"/>
      <c r="AU74" s="228"/>
      <c r="AV74" s="229"/>
      <c r="AW74" s="230" t="s">
        <v>313</v>
      </c>
      <c r="AX74" s="258"/>
      <c r="AY74">
        <f>$AY$73</f>
        <v>0</v>
      </c>
    </row>
    <row r="75" spans="1:51" ht="23.25" hidden="1" customHeight="1" x14ac:dyDescent="0.15">
      <c r="A75" s="742"/>
      <c r="B75" s="743"/>
      <c r="C75" s="743"/>
      <c r="D75" s="743"/>
      <c r="E75" s="743"/>
      <c r="F75" s="744"/>
      <c r="G75" s="753" t="s">
        <v>373</v>
      </c>
      <c r="H75" s="425"/>
      <c r="I75" s="425"/>
      <c r="J75" s="425"/>
      <c r="K75" s="425"/>
      <c r="L75" s="425"/>
      <c r="M75" s="425"/>
      <c r="N75" s="425"/>
      <c r="O75" s="426"/>
      <c r="P75" s="425"/>
      <c r="Q75" s="425"/>
      <c r="R75" s="425"/>
      <c r="S75" s="425"/>
      <c r="T75" s="425"/>
      <c r="U75" s="425"/>
      <c r="V75" s="425"/>
      <c r="W75" s="425"/>
      <c r="X75" s="426"/>
      <c r="Y75" s="287" t="s">
        <v>54</v>
      </c>
      <c r="Z75" s="259"/>
      <c r="AA75" s="260"/>
      <c r="AB75" s="288"/>
      <c r="AC75" s="288"/>
      <c r="AD75" s="288"/>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104</v>
      </c>
      <c r="Z76" s="203"/>
      <c r="AA76" s="204"/>
      <c r="AB76" s="239"/>
      <c r="AC76" s="239"/>
      <c r="AD76" s="239"/>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7" t="s">
        <v>62</v>
      </c>
      <c r="Z77" s="268"/>
      <c r="AA77" s="269"/>
      <c r="AB77" s="270" t="s">
        <v>55</v>
      </c>
      <c r="AC77" s="270"/>
      <c r="AD77" s="270"/>
      <c r="AE77" s="271"/>
      <c r="AF77" s="272"/>
      <c r="AG77" s="272"/>
      <c r="AH77" s="272"/>
      <c r="AI77" s="271"/>
      <c r="AJ77" s="272"/>
      <c r="AK77" s="272"/>
      <c r="AL77" s="272"/>
      <c r="AM77" s="271"/>
      <c r="AN77" s="272"/>
      <c r="AO77" s="272"/>
      <c r="AP77" s="272"/>
      <c r="AQ77" s="242"/>
      <c r="AR77" s="243"/>
      <c r="AS77" s="243"/>
      <c r="AT77" s="244"/>
      <c r="AU77" s="241"/>
      <c r="AV77" s="241"/>
      <c r="AW77" s="241"/>
      <c r="AX77" s="245"/>
      <c r="AY77">
        <f>$AY$73</f>
        <v>0</v>
      </c>
    </row>
    <row r="78" spans="1:51" ht="69.75" hidden="1" customHeight="1" x14ac:dyDescent="0.15">
      <c r="A78" s="273" t="s">
        <v>329</v>
      </c>
      <c r="B78" s="274"/>
      <c r="C78" s="274"/>
      <c r="D78" s="274"/>
      <c r="E78" s="275" t="s">
        <v>45</v>
      </c>
      <c r="F78" s="276"/>
      <c r="G78" s="14" t="s">
        <v>363</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9" t="s">
        <v>279</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485</v>
      </c>
      <c r="AP79" s="292"/>
      <c r="AQ79" s="292"/>
      <c r="AR79" s="38" t="s">
        <v>478</v>
      </c>
      <c r="AS79" s="291"/>
      <c r="AT79" s="292"/>
      <c r="AU79" s="292"/>
      <c r="AV79" s="292"/>
      <c r="AW79" s="292"/>
      <c r="AX79" s="293"/>
      <c r="AY79">
        <f>COUNTIF($AR$79,"☑")</f>
        <v>0</v>
      </c>
    </row>
    <row r="80" spans="1:51" ht="18.75" hidden="1" customHeight="1" x14ac:dyDescent="0.15">
      <c r="A80" s="876" t="s">
        <v>216</v>
      </c>
      <c r="B80" s="303" t="s">
        <v>392</v>
      </c>
      <c r="C80" s="304"/>
      <c r="D80" s="304"/>
      <c r="E80" s="304"/>
      <c r="F80" s="305"/>
      <c r="G80" s="312" t="s">
        <v>60</v>
      </c>
      <c r="H80" s="312"/>
      <c r="I80" s="312"/>
      <c r="J80" s="312"/>
      <c r="K80" s="312"/>
      <c r="L80" s="312"/>
      <c r="M80" s="312"/>
      <c r="N80" s="312"/>
      <c r="O80" s="312"/>
      <c r="P80" s="312"/>
      <c r="Q80" s="312"/>
      <c r="R80" s="312"/>
      <c r="S80" s="312"/>
      <c r="T80" s="312"/>
      <c r="U80" s="312"/>
      <c r="V80" s="312"/>
      <c r="W80" s="312"/>
      <c r="X80" s="312"/>
      <c r="Y80" s="312"/>
      <c r="Z80" s="312"/>
      <c r="AA80" s="313"/>
      <c r="AB80" s="315" t="s">
        <v>194</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6"/>
      <c r="AY80">
        <f>COUNTA($G$82)</f>
        <v>0</v>
      </c>
    </row>
    <row r="81" spans="1:51" ht="22.5" hidden="1" customHeight="1" x14ac:dyDescent="0.15">
      <c r="A81" s="877"/>
      <c r="B81" s="306"/>
      <c r="C81" s="307"/>
      <c r="D81" s="307"/>
      <c r="E81" s="307"/>
      <c r="F81" s="308"/>
      <c r="G81" s="233"/>
      <c r="H81" s="233"/>
      <c r="I81" s="233"/>
      <c r="J81" s="233"/>
      <c r="K81" s="233"/>
      <c r="L81" s="233"/>
      <c r="M81" s="233"/>
      <c r="N81" s="233"/>
      <c r="O81" s="233"/>
      <c r="P81" s="233"/>
      <c r="Q81" s="233"/>
      <c r="R81" s="233"/>
      <c r="S81" s="233"/>
      <c r="T81" s="233"/>
      <c r="U81" s="233"/>
      <c r="V81" s="233"/>
      <c r="W81" s="233"/>
      <c r="X81" s="233"/>
      <c r="Y81" s="233"/>
      <c r="Z81" s="233"/>
      <c r="AA81" s="314"/>
      <c r="AB81" s="31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6"/>
      <c r="C82" s="307"/>
      <c r="D82" s="307"/>
      <c r="E82" s="307"/>
      <c r="F82" s="308"/>
      <c r="G82" s="318"/>
      <c r="H82" s="318"/>
      <c r="I82" s="318"/>
      <c r="J82" s="318"/>
      <c r="K82" s="318"/>
      <c r="L82" s="318"/>
      <c r="M82" s="318"/>
      <c r="N82" s="318"/>
      <c r="O82" s="318"/>
      <c r="P82" s="318"/>
      <c r="Q82" s="318"/>
      <c r="R82" s="318"/>
      <c r="S82" s="318"/>
      <c r="T82" s="318"/>
      <c r="U82" s="318"/>
      <c r="V82" s="318"/>
      <c r="W82" s="318"/>
      <c r="X82" s="318"/>
      <c r="Y82" s="318"/>
      <c r="Z82" s="318"/>
      <c r="AA82" s="319"/>
      <c r="AB82" s="322"/>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23"/>
      <c r="AY82">
        <f t="shared" si="5"/>
        <v>0</v>
      </c>
    </row>
    <row r="83" spans="1:51" ht="22.5" hidden="1" customHeight="1" x14ac:dyDescent="0.15">
      <c r="A83" s="877"/>
      <c r="B83" s="306"/>
      <c r="C83" s="307"/>
      <c r="D83" s="307"/>
      <c r="E83" s="307"/>
      <c r="F83" s="308"/>
      <c r="G83" s="320"/>
      <c r="H83" s="320"/>
      <c r="I83" s="320"/>
      <c r="J83" s="320"/>
      <c r="K83" s="320"/>
      <c r="L83" s="320"/>
      <c r="M83" s="320"/>
      <c r="N83" s="320"/>
      <c r="O83" s="320"/>
      <c r="P83" s="320"/>
      <c r="Q83" s="320"/>
      <c r="R83" s="320"/>
      <c r="S83" s="320"/>
      <c r="T83" s="320"/>
      <c r="U83" s="320"/>
      <c r="V83" s="320"/>
      <c r="W83" s="320"/>
      <c r="X83" s="320"/>
      <c r="Y83" s="320"/>
      <c r="Z83" s="320"/>
      <c r="AA83" s="321"/>
      <c r="AB83" s="324"/>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5"/>
      <c r="AY83">
        <f t="shared" si="5"/>
        <v>0</v>
      </c>
    </row>
    <row r="84" spans="1:51" ht="19.5" hidden="1" customHeight="1" x14ac:dyDescent="0.15">
      <c r="A84" s="877"/>
      <c r="B84" s="309"/>
      <c r="C84" s="310"/>
      <c r="D84" s="310"/>
      <c r="E84" s="310"/>
      <c r="F84" s="311"/>
      <c r="G84" s="129"/>
      <c r="H84" s="129"/>
      <c r="I84" s="129"/>
      <c r="J84" s="129"/>
      <c r="K84" s="129"/>
      <c r="L84" s="129"/>
      <c r="M84" s="129"/>
      <c r="N84" s="129"/>
      <c r="O84" s="129"/>
      <c r="P84" s="129"/>
      <c r="Q84" s="129"/>
      <c r="R84" s="129"/>
      <c r="S84" s="129"/>
      <c r="T84" s="129"/>
      <c r="U84" s="129"/>
      <c r="V84" s="129"/>
      <c r="W84" s="129"/>
      <c r="X84" s="129"/>
      <c r="Y84" s="129"/>
      <c r="Z84" s="129"/>
      <c r="AA84" s="130"/>
      <c r="AB84" s="326"/>
      <c r="AC84" s="129"/>
      <c r="AD84" s="129"/>
      <c r="AE84" s="320"/>
      <c r="AF84" s="320"/>
      <c r="AG84" s="320"/>
      <c r="AH84" s="320"/>
      <c r="AI84" s="320"/>
      <c r="AJ84" s="320"/>
      <c r="AK84" s="320"/>
      <c r="AL84" s="320"/>
      <c r="AM84" s="320"/>
      <c r="AN84" s="320"/>
      <c r="AO84" s="320"/>
      <c r="AP84" s="320"/>
      <c r="AQ84" s="320"/>
      <c r="AR84" s="320"/>
      <c r="AS84" s="320"/>
      <c r="AT84" s="320"/>
      <c r="AU84" s="129"/>
      <c r="AV84" s="129"/>
      <c r="AW84" s="129"/>
      <c r="AX84" s="327"/>
      <c r="AY84">
        <f t="shared" si="5"/>
        <v>0</v>
      </c>
    </row>
    <row r="85" spans="1:51" ht="18.75" hidden="1" customHeight="1" x14ac:dyDescent="0.15">
      <c r="A85" s="877"/>
      <c r="B85" s="307" t="s">
        <v>275</v>
      </c>
      <c r="C85" s="307"/>
      <c r="D85" s="307"/>
      <c r="E85" s="307"/>
      <c r="F85" s="308"/>
      <c r="G85" s="328" t="s">
        <v>39</v>
      </c>
      <c r="H85" s="312"/>
      <c r="I85" s="312"/>
      <c r="J85" s="312"/>
      <c r="K85" s="312"/>
      <c r="L85" s="312"/>
      <c r="M85" s="312"/>
      <c r="N85" s="312"/>
      <c r="O85" s="313"/>
      <c r="P85" s="315" t="s">
        <v>127</v>
      </c>
      <c r="Q85" s="312"/>
      <c r="R85" s="312"/>
      <c r="S85" s="312"/>
      <c r="T85" s="312"/>
      <c r="U85" s="312"/>
      <c r="V85" s="312"/>
      <c r="W85" s="312"/>
      <c r="X85" s="313"/>
      <c r="Y85" s="330"/>
      <c r="Z85" s="331"/>
      <c r="AA85" s="332"/>
      <c r="AB85" s="786" t="s">
        <v>47</v>
      </c>
      <c r="AC85" s="787"/>
      <c r="AD85" s="788"/>
      <c r="AE85" s="366" t="s">
        <v>498</v>
      </c>
      <c r="AF85" s="366"/>
      <c r="AG85" s="366"/>
      <c r="AH85" s="366"/>
      <c r="AI85" s="366" t="s">
        <v>87</v>
      </c>
      <c r="AJ85" s="366"/>
      <c r="AK85" s="366"/>
      <c r="AL85" s="366"/>
      <c r="AM85" s="366" t="s">
        <v>587</v>
      </c>
      <c r="AN85" s="366"/>
      <c r="AO85" s="366"/>
      <c r="AP85" s="366"/>
      <c r="AQ85" s="267" t="s">
        <v>369</v>
      </c>
      <c r="AR85" s="268"/>
      <c r="AS85" s="268"/>
      <c r="AT85" s="269"/>
      <c r="AU85" s="294" t="s">
        <v>260</v>
      </c>
      <c r="AV85" s="294"/>
      <c r="AW85" s="294"/>
      <c r="AX85" s="295"/>
      <c r="AY85">
        <f t="shared" si="5"/>
        <v>0</v>
      </c>
    </row>
    <row r="86" spans="1:51" ht="18.75" hidden="1" customHeight="1" x14ac:dyDescent="0.15">
      <c r="A86" s="877"/>
      <c r="B86" s="307"/>
      <c r="C86" s="307"/>
      <c r="D86" s="307"/>
      <c r="E86" s="307"/>
      <c r="F86" s="308"/>
      <c r="G86" s="329"/>
      <c r="H86" s="233"/>
      <c r="I86" s="233"/>
      <c r="J86" s="233"/>
      <c r="K86" s="233"/>
      <c r="L86" s="233"/>
      <c r="M86" s="233"/>
      <c r="N86" s="233"/>
      <c r="O86" s="314"/>
      <c r="P86" s="317"/>
      <c r="Q86" s="233"/>
      <c r="R86" s="233"/>
      <c r="S86" s="233"/>
      <c r="T86" s="233"/>
      <c r="U86" s="233"/>
      <c r="V86" s="233"/>
      <c r="W86" s="233"/>
      <c r="X86" s="314"/>
      <c r="Y86" s="330"/>
      <c r="Z86" s="331"/>
      <c r="AA86" s="332"/>
      <c r="AB86" s="704"/>
      <c r="AC86" s="705"/>
      <c r="AD86" s="706"/>
      <c r="AE86" s="366"/>
      <c r="AF86" s="366"/>
      <c r="AG86" s="366"/>
      <c r="AH86" s="366"/>
      <c r="AI86" s="366"/>
      <c r="AJ86" s="366"/>
      <c r="AK86" s="366"/>
      <c r="AL86" s="366"/>
      <c r="AM86" s="366"/>
      <c r="AN86" s="366"/>
      <c r="AO86" s="366"/>
      <c r="AP86" s="366"/>
      <c r="AQ86" s="296"/>
      <c r="AR86" s="232"/>
      <c r="AS86" s="230" t="s">
        <v>370</v>
      </c>
      <c r="AT86" s="231"/>
      <c r="AU86" s="232"/>
      <c r="AV86" s="232"/>
      <c r="AW86" s="233" t="s">
        <v>313</v>
      </c>
      <c r="AX86" s="234"/>
      <c r="AY86">
        <f t="shared" si="5"/>
        <v>0</v>
      </c>
    </row>
    <row r="87" spans="1:51" ht="23.25" hidden="1" customHeight="1" x14ac:dyDescent="0.15">
      <c r="A87" s="877"/>
      <c r="B87" s="307"/>
      <c r="C87" s="307"/>
      <c r="D87" s="307"/>
      <c r="E87" s="307"/>
      <c r="F87" s="308"/>
      <c r="G87" s="424"/>
      <c r="H87" s="425"/>
      <c r="I87" s="425"/>
      <c r="J87" s="425"/>
      <c r="K87" s="425"/>
      <c r="L87" s="425"/>
      <c r="M87" s="425"/>
      <c r="N87" s="425"/>
      <c r="O87" s="426"/>
      <c r="P87" s="425"/>
      <c r="Q87" s="789"/>
      <c r="R87" s="789"/>
      <c r="S87" s="789"/>
      <c r="T87" s="789"/>
      <c r="U87" s="789"/>
      <c r="V87" s="789"/>
      <c r="W87" s="789"/>
      <c r="X87" s="790"/>
      <c r="Y87" s="297" t="s">
        <v>19</v>
      </c>
      <c r="Z87" s="298"/>
      <c r="AA87" s="299"/>
      <c r="AB87" s="253"/>
      <c r="AC87" s="253"/>
      <c r="AD87" s="253"/>
      <c r="AE87" s="240"/>
      <c r="AF87" s="241"/>
      <c r="AG87" s="241"/>
      <c r="AH87" s="241"/>
      <c r="AI87" s="240"/>
      <c r="AJ87" s="241"/>
      <c r="AK87" s="241"/>
      <c r="AL87" s="241"/>
      <c r="AM87" s="240"/>
      <c r="AN87" s="241"/>
      <c r="AO87" s="241"/>
      <c r="AP87" s="241"/>
      <c r="AQ87" s="242"/>
      <c r="AR87" s="243"/>
      <c r="AS87" s="243"/>
      <c r="AT87" s="244"/>
      <c r="AU87" s="241"/>
      <c r="AV87" s="241"/>
      <c r="AW87" s="241"/>
      <c r="AX87" s="245"/>
      <c r="AY87">
        <f t="shared" si="5"/>
        <v>0</v>
      </c>
    </row>
    <row r="88" spans="1:51" ht="23.25" hidden="1" customHeight="1" x14ac:dyDescent="0.15">
      <c r="A88" s="877"/>
      <c r="B88" s="307"/>
      <c r="C88" s="307"/>
      <c r="D88" s="307"/>
      <c r="E88" s="307"/>
      <c r="F88" s="308"/>
      <c r="G88" s="427"/>
      <c r="H88" s="428"/>
      <c r="I88" s="428"/>
      <c r="J88" s="428"/>
      <c r="K88" s="428"/>
      <c r="L88" s="428"/>
      <c r="M88" s="428"/>
      <c r="N88" s="428"/>
      <c r="O88" s="429"/>
      <c r="P88" s="791"/>
      <c r="Q88" s="791"/>
      <c r="R88" s="791"/>
      <c r="S88" s="791"/>
      <c r="T88" s="791"/>
      <c r="U88" s="791"/>
      <c r="V88" s="791"/>
      <c r="W88" s="791"/>
      <c r="X88" s="792"/>
      <c r="Y88" s="300" t="s">
        <v>104</v>
      </c>
      <c r="Z88" s="301"/>
      <c r="AA88" s="302"/>
      <c r="AB88" s="246"/>
      <c r="AC88" s="246"/>
      <c r="AD88" s="246"/>
      <c r="AE88" s="240"/>
      <c r="AF88" s="241"/>
      <c r="AG88" s="241"/>
      <c r="AH88" s="241"/>
      <c r="AI88" s="240"/>
      <c r="AJ88" s="241"/>
      <c r="AK88" s="241"/>
      <c r="AL88" s="241"/>
      <c r="AM88" s="240"/>
      <c r="AN88" s="241"/>
      <c r="AO88" s="241"/>
      <c r="AP88" s="241"/>
      <c r="AQ88" s="242"/>
      <c r="AR88" s="243"/>
      <c r="AS88" s="243"/>
      <c r="AT88" s="244"/>
      <c r="AU88" s="241"/>
      <c r="AV88" s="241"/>
      <c r="AW88" s="241"/>
      <c r="AX88" s="245"/>
      <c r="AY88">
        <f t="shared" si="5"/>
        <v>0</v>
      </c>
    </row>
    <row r="89" spans="1:51" ht="23.25" hidden="1" customHeight="1" x14ac:dyDescent="0.15">
      <c r="A89" s="877"/>
      <c r="B89" s="310"/>
      <c r="C89" s="310"/>
      <c r="D89" s="310"/>
      <c r="E89" s="310"/>
      <c r="F89" s="311"/>
      <c r="G89" s="405"/>
      <c r="H89" s="430"/>
      <c r="I89" s="430"/>
      <c r="J89" s="430"/>
      <c r="K89" s="430"/>
      <c r="L89" s="430"/>
      <c r="M89" s="430"/>
      <c r="N89" s="430"/>
      <c r="O89" s="431"/>
      <c r="P89" s="406"/>
      <c r="Q89" s="406"/>
      <c r="R89" s="406"/>
      <c r="S89" s="406"/>
      <c r="T89" s="406"/>
      <c r="U89" s="406"/>
      <c r="V89" s="406"/>
      <c r="W89" s="406"/>
      <c r="X89" s="793"/>
      <c r="Y89" s="300" t="s">
        <v>62</v>
      </c>
      <c r="Z89" s="301"/>
      <c r="AA89" s="302"/>
      <c r="AB89" s="257" t="s">
        <v>55</v>
      </c>
      <c r="AC89" s="257"/>
      <c r="AD89" s="257"/>
      <c r="AE89" s="265"/>
      <c r="AF89" s="266"/>
      <c r="AG89" s="266"/>
      <c r="AH89" s="266"/>
      <c r="AI89" s="265"/>
      <c r="AJ89" s="266"/>
      <c r="AK89" s="266"/>
      <c r="AL89" s="266"/>
      <c r="AM89" s="265"/>
      <c r="AN89" s="266"/>
      <c r="AO89" s="266"/>
      <c r="AP89" s="266"/>
      <c r="AQ89" s="242"/>
      <c r="AR89" s="243"/>
      <c r="AS89" s="243"/>
      <c r="AT89" s="244"/>
      <c r="AU89" s="241"/>
      <c r="AV89" s="241"/>
      <c r="AW89" s="241"/>
      <c r="AX89" s="245"/>
      <c r="AY89">
        <f t="shared" si="5"/>
        <v>0</v>
      </c>
    </row>
    <row r="90" spans="1:51" ht="18.75" hidden="1" customHeight="1" x14ac:dyDescent="0.15">
      <c r="A90" s="877"/>
      <c r="B90" s="307" t="s">
        <v>275</v>
      </c>
      <c r="C90" s="307"/>
      <c r="D90" s="307"/>
      <c r="E90" s="307"/>
      <c r="F90" s="308"/>
      <c r="G90" s="328" t="s">
        <v>39</v>
      </c>
      <c r="H90" s="312"/>
      <c r="I90" s="312"/>
      <c r="J90" s="312"/>
      <c r="K90" s="312"/>
      <c r="L90" s="312"/>
      <c r="M90" s="312"/>
      <c r="N90" s="312"/>
      <c r="O90" s="313"/>
      <c r="P90" s="315" t="s">
        <v>127</v>
      </c>
      <c r="Q90" s="312"/>
      <c r="R90" s="312"/>
      <c r="S90" s="312"/>
      <c r="T90" s="312"/>
      <c r="U90" s="312"/>
      <c r="V90" s="312"/>
      <c r="W90" s="312"/>
      <c r="X90" s="313"/>
      <c r="Y90" s="330"/>
      <c r="Z90" s="331"/>
      <c r="AA90" s="332"/>
      <c r="AB90" s="786" t="s">
        <v>47</v>
      </c>
      <c r="AC90" s="787"/>
      <c r="AD90" s="788"/>
      <c r="AE90" s="366" t="s">
        <v>498</v>
      </c>
      <c r="AF90" s="366"/>
      <c r="AG90" s="366"/>
      <c r="AH90" s="366"/>
      <c r="AI90" s="366" t="s">
        <v>87</v>
      </c>
      <c r="AJ90" s="366"/>
      <c r="AK90" s="366"/>
      <c r="AL90" s="366"/>
      <c r="AM90" s="366" t="s">
        <v>587</v>
      </c>
      <c r="AN90" s="366"/>
      <c r="AO90" s="366"/>
      <c r="AP90" s="366"/>
      <c r="AQ90" s="267" t="s">
        <v>369</v>
      </c>
      <c r="AR90" s="268"/>
      <c r="AS90" s="268"/>
      <c r="AT90" s="269"/>
      <c r="AU90" s="294" t="s">
        <v>260</v>
      </c>
      <c r="AV90" s="294"/>
      <c r="AW90" s="294"/>
      <c r="AX90" s="295"/>
      <c r="AY90">
        <f>COUNTA($G$92)</f>
        <v>0</v>
      </c>
    </row>
    <row r="91" spans="1:51" ht="18.75" hidden="1" customHeight="1" x14ac:dyDescent="0.15">
      <c r="A91" s="877"/>
      <c r="B91" s="307"/>
      <c r="C91" s="307"/>
      <c r="D91" s="307"/>
      <c r="E91" s="307"/>
      <c r="F91" s="308"/>
      <c r="G91" s="329"/>
      <c r="H91" s="233"/>
      <c r="I91" s="233"/>
      <c r="J91" s="233"/>
      <c r="K91" s="233"/>
      <c r="L91" s="233"/>
      <c r="M91" s="233"/>
      <c r="N91" s="233"/>
      <c r="O91" s="314"/>
      <c r="P91" s="317"/>
      <c r="Q91" s="233"/>
      <c r="R91" s="233"/>
      <c r="S91" s="233"/>
      <c r="T91" s="233"/>
      <c r="U91" s="233"/>
      <c r="V91" s="233"/>
      <c r="W91" s="233"/>
      <c r="X91" s="314"/>
      <c r="Y91" s="330"/>
      <c r="Z91" s="331"/>
      <c r="AA91" s="332"/>
      <c r="AB91" s="704"/>
      <c r="AC91" s="705"/>
      <c r="AD91" s="706"/>
      <c r="AE91" s="366"/>
      <c r="AF91" s="366"/>
      <c r="AG91" s="366"/>
      <c r="AH91" s="366"/>
      <c r="AI91" s="366"/>
      <c r="AJ91" s="366"/>
      <c r="AK91" s="366"/>
      <c r="AL91" s="366"/>
      <c r="AM91" s="366"/>
      <c r="AN91" s="366"/>
      <c r="AO91" s="366"/>
      <c r="AP91" s="366"/>
      <c r="AQ91" s="296"/>
      <c r="AR91" s="232"/>
      <c r="AS91" s="230" t="s">
        <v>370</v>
      </c>
      <c r="AT91" s="231"/>
      <c r="AU91" s="232"/>
      <c r="AV91" s="232"/>
      <c r="AW91" s="233" t="s">
        <v>313</v>
      </c>
      <c r="AX91" s="234"/>
      <c r="AY91">
        <f>$AY$90</f>
        <v>0</v>
      </c>
    </row>
    <row r="92" spans="1:51" ht="23.25" hidden="1" customHeight="1" x14ac:dyDescent="0.15">
      <c r="A92" s="877"/>
      <c r="B92" s="307"/>
      <c r="C92" s="307"/>
      <c r="D92" s="307"/>
      <c r="E92" s="307"/>
      <c r="F92" s="308"/>
      <c r="G92" s="424"/>
      <c r="H92" s="425"/>
      <c r="I92" s="425"/>
      <c r="J92" s="425"/>
      <c r="K92" s="425"/>
      <c r="L92" s="425"/>
      <c r="M92" s="425"/>
      <c r="N92" s="425"/>
      <c r="O92" s="426"/>
      <c r="P92" s="425"/>
      <c r="Q92" s="789"/>
      <c r="R92" s="789"/>
      <c r="S92" s="789"/>
      <c r="T92" s="789"/>
      <c r="U92" s="789"/>
      <c r="V92" s="789"/>
      <c r="W92" s="789"/>
      <c r="X92" s="790"/>
      <c r="Y92" s="297" t="s">
        <v>19</v>
      </c>
      <c r="Z92" s="298"/>
      <c r="AA92" s="299"/>
      <c r="AB92" s="253"/>
      <c r="AC92" s="253"/>
      <c r="AD92" s="253"/>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77"/>
      <c r="B93" s="307"/>
      <c r="C93" s="307"/>
      <c r="D93" s="307"/>
      <c r="E93" s="307"/>
      <c r="F93" s="308"/>
      <c r="G93" s="427"/>
      <c r="H93" s="428"/>
      <c r="I93" s="428"/>
      <c r="J93" s="428"/>
      <c r="K93" s="428"/>
      <c r="L93" s="428"/>
      <c r="M93" s="428"/>
      <c r="N93" s="428"/>
      <c r="O93" s="429"/>
      <c r="P93" s="791"/>
      <c r="Q93" s="791"/>
      <c r="R93" s="791"/>
      <c r="S93" s="791"/>
      <c r="T93" s="791"/>
      <c r="U93" s="791"/>
      <c r="V93" s="791"/>
      <c r="W93" s="791"/>
      <c r="X93" s="792"/>
      <c r="Y93" s="300" t="s">
        <v>104</v>
      </c>
      <c r="Z93" s="301"/>
      <c r="AA93" s="302"/>
      <c r="AB93" s="246"/>
      <c r="AC93" s="246"/>
      <c r="AD93" s="246"/>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77"/>
      <c r="B94" s="310"/>
      <c r="C94" s="310"/>
      <c r="D94" s="310"/>
      <c r="E94" s="310"/>
      <c r="F94" s="311"/>
      <c r="G94" s="405"/>
      <c r="H94" s="430"/>
      <c r="I94" s="430"/>
      <c r="J94" s="430"/>
      <c r="K94" s="430"/>
      <c r="L94" s="430"/>
      <c r="M94" s="430"/>
      <c r="N94" s="430"/>
      <c r="O94" s="431"/>
      <c r="P94" s="406"/>
      <c r="Q94" s="406"/>
      <c r="R94" s="406"/>
      <c r="S94" s="406"/>
      <c r="T94" s="406"/>
      <c r="U94" s="406"/>
      <c r="V94" s="406"/>
      <c r="W94" s="406"/>
      <c r="X94" s="793"/>
      <c r="Y94" s="300" t="s">
        <v>62</v>
      </c>
      <c r="Z94" s="301"/>
      <c r="AA94" s="302"/>
      <c r="AB94" s="257" t="s">
        <v>55</v>
      </c>
      <c r="AC94" s="257"/>
      <c r="AD94" s="257"/>
      <c r="AE94" s="265"/>
      <c r="AF94" s="266"/>
      <c r="AG94" s="266"/>
      <c r="AH94" s="266"/>
      <c r="AI94" s="265"/>
      <c r="AJ94" s="266"/>
      <c r="AK94" s="266"/>
      <c r="AL94" s="266"/>
      <c r="AM94" s="265"/>
      <c r="AN94" s="266"/>
      <c r="AO94" s="266"/>
      <c r="AP94" s="266"/>
      <c r="AQ94" s="242"/>
      <c r="AR94" s="243"/>
      <c r="AS94" s="243"/>
      <c r="AT94" s="244"/>
      <c r="AU94" s="241"/>
      <c r="AV94" s="241"/>
      <c r="AW94" s="241"/>
      <c r="AX94" s="245"/>
      <c r="AY94">
        <f>$AY$90</f>
        <v>0</v>
      </c>
    </row>
    <row r="95" spans="1:51" ht="18.75" hidden="1" customHeight="1" x14ac:dyDescent="0.15">
      <c r="A95" s="877"/>
      <c r="B95" s="307" t="s">
        <v>275</v>
      </c>
      <c r="C95" s="307"/>
      <c r="D95" s="307"/>
      <c r="E95" s="307"/>
      <c r="F95" s="308"/>
      <c r="G95" s="328" t="s">
        <v>39</v>
      </c>
      <c r="H95" s="312"/>
      <c r="I95" s="312"/>
      <c r="J95" s="312"/>
      <c r="K95" s="312"/>
      <c r="L95" s="312"/>
      <c r="M95" s="312"/>
      <c r="N95" s="312"/>
      <c r="O95" s="313"/>
      <c r="P95" s="315" t="s">
        <v>127</v>
      </c>
      <c r="Q95" s="312"/>
      <c r="R95" s="312"/>
      <c r="S95" s="312"/>
      <c r="T95" s="312"/>
      <c r="U95" s="312"/>
      <c r="V95" s="312"/>
      <c r="W95" s="312"/>
      <c r="X95" s="313"/>
      <c r="Y95" s="330"/>
      <c r="Z95" s="331"/>
      <c r="AA95" s="332"/>
      <c r="AB95" s="786" t="s">
        <v>47</v>
      </c>
      <c r="AC95" s="787"/>
      <c r="AD95" s="788"/>
      <c r="AE95" s="366" t="s">
        <v>498</v>
      </c>
      <c r="AF95" s="366"/>
      <c r="AG95" s="366"/>
      <c r="AH95" s="366"/>
      <c r="AI95" s="366" t="s">
        <v>87</v>
      </c>
      <c r="AJ95" s="366"/>
      <c r="AK95" s="366"/>
      <c r="AL95" s="366"/>
      <c r="AM95" s="366" t="s">
        <v>587</v>
      </c>
      <c r="AN95" s="366"/>
      <c r="AO95" s="366"/>
      <c r="AP95" s="366"/>
      <c r="AQ95" s="267" t="s">
        <v>369</v>
      </c>
      <c r="AR95" s="268"/>
      <c r="AS95" s="268"/>
      <c r="AT95" s="269"/>
      <c r="AU95" s="294" t="s">
        <v>260</v>
      </c>
      <c r="AV95" s="294"/>
      <c r="AW95" s="294"/>
      <c r="AX95" s="295"/>
      <c r="AY95">
        <f>COUNTA($G$97)</f>
        <v>0</v>
      </c>
    </row>
    <row r="96" spans="1:51" ht="18.75" hidden="1" customHeight="1" x14ac:dyDescent="0.15">
      <c r="A96" s="877"/>
      <c r="B96" s="307"/>
      <c r="C96" s="307"/>
      <c r="D96" s="307"/>
      <c r="E96" s="307"/>
      <c r="F96" s="308"/>
      <c r="G96" s="329"/>
      <c r="H96" s="233"/>
      <c r="I96" s="233"/>
      <c r="J96" s="233"/>
      <c r="K96" s="233"/>
      <c r="L96" s="233"/>
      <c r="M96" s="233"/>
      <c r="N96" s="233"/>
      <c r="O96" s="314"/>
      <c r="P96" s="317"/>
      <c r="Q96" s="233"/>
      <c r="R96" s="233"/>
      <c r="S96" s="233"/>
      <c r="T96" s="233"/>
      <c r="U96" s="233"/>
      <c r="V96" s="233"/>
      <c r="W96" s="233"/>
      <c r="X96" s="314"/>
      <c r="Y96" s="330"/>
      <c r="Z96" s="331"/>
      <c r="AA96" s="332"/>
      <c r="AB96" s="704"/>
      <c r="AC96" s="705"/>
      <c r="AD96" s="706"/>
      <c r="AE96" s="366"/>
      <c r="AF96" s="366"/>
      <c r="AG96" s="366"/>
      <c r="AH96" s="366"/>
      <c r="AI96" s="366"/>
      <c r="AJ96" s="366"/>
      <c r="AK96" s="366"/>
      <c r="AL96" s="366"/>
      <c r="AM96" s="366"/>
      <c r="AN96" s="366"/>
      <c r="AO96" s="366"/>
      <c r="AP96" s="366"/>
      <c r="AQ96" s="296"/>
      <c r="AR96" s="232"/>
      <c r="AS96" s="230" t="s">
        <v>370</v>
      </c>
      <c r="AT96" s="231"/>
      <c r="AU96" s="232"/>
      <c r="AV96" s="232"/>
      <c r="AW96" s="233" t="s">
        <v>313</v>
      </c>
      <c r="AX96" s="234"/>
      <c r="AY96">
        <f>$AY$95</f>
        <v>0</v>
      </c>
    </row>
    <row r="97" spans="1:51" ht="23.25" hidden="1" customHeight="1" x14ac:dyDescent="0.15">
      <c r="A97" s="877"/>
      <c r="B97" s="307"/>
      <c r="C97" s="307"/>
      <c r="D97" s="307"/>
      <c r="E97" s="307"/>
      <c r="F97" s="308"/>
      <c r="G97" s="424"/>
      <c r="H97" s="425"/>
      <c r="I97" s="425"/>
      <c r="J97" s="425"/>
      <c r="K97" s="425"/>
      <c r="L97" s="425"/>
      <c r="M97" s="425"/>
      <c r="N97" s="425"/>
      <c r="O97" s="426"/>
      <c r="P97" s="425"/>
      <c r="Q97" s="789"/>
      <c r="R97" s="789"/>
      <c r="S97" s="789"/>
      <c r="T97" s="789"/>
      <c r="U97" s="789"/>
      <c r="V97" s="789"/>
      <c r="W97" s="789"/>
      <c r="X97" s="790"/>
      <c r="Y97" s="297" t="s">
        <v>19</v>
      </c>
      <c r="Z97" s="298"/>
      <c r="AA97" s="299"/>
      <c r="AB97" s="333"/>
      <c r="AC97" s="334"/>
      <c r="AD97" s="335"/>
      <c r="AE97" s="240"/>
      <c r="AF97" s="241"/>
      <c r="AG97" s="241"/>
      <c r="AH97" s="262"/>
      <c r="AI97" s="240"/>
      <c r="AJ97" s="241"/>
      <c r="AK97" s="241"/>
      <c r="AL97" s="262"/>
      <c r="AM97" s="240"/>
      <c r="AN97" s="241"/>
      <c r="AO97" s="241"/>
      <c r="AP97" s="241"/>
      <c r="AQ97" s="242"/>
      <c r="AR97" s="243"/>
      <c r="AS97" s="243"/>
      <c r="AT97" s="244"/>
      <c r="AU97" s="241"/>
      <c r="AV97" s="241"/>
      <c r="AW97" s="241"/>
      <c r="AX97" s="245"/>
      <c r="AY97">
        <f>$AY$95</f>
        <v>0</v>
      </c>
    </row>
    <row r="98" spans="1:51" ht="23.25" hidden="1" customHeight="1" x14ac:dyDescent="0.15">
      <c r="A98" s="877"/>
      <c r="B98" s="307"/>
      <c r="C98" s="307"/>
      <c r="D98" s="307"/>
      <c r="E98" s="307"/>
      <c r="F98" s="308"/>
      <c r="G98" s="427"/>
      <c r="H98" s="428"/>
      <c r="I98" s="428"/>
      <c r="J98" s="428"/>
      <c r="K98" s="428"/>
      <c r="L98" s="428"/>
      <c r="M98" s="428"/>
      <c r="N98" s="428"/>
      <c r="O98" s="429"/>
      <c r="P98" s="791"/>
      <c r="Q98" s="791"/>
      <c r="R98" s="791"/>
      <c r="S98" s="791"/>
      <c r="T98" s="791"/>
      <c r="U98" s="791"/>
      <c r="V98" s="791"/>
      <c r="W98" s="791"/>
      <c r="X98" s="792"/>
      <c r="Y98" s="300" t="s">
        <v>104</v>
      </c>
      <c r="Z98" s="301"/>
      <c r="AA98" s="302"/>
      <c r="AB98" s="333"/>
      <c r="AC98" s="334"/>
      <c r="AD98" s="335"/>
      <c r="AE98" s="240"/>
      <c r="AF98" s="241"/>
      <c r="AG98" s="241"/>
      <c r="AH98" s="262"/>
      <c r="AI98" s="240"/>
      <c r="AJ98" s="241"/>
      <c r="AK98" s="241"/>
      <c r="AL98" s="262"/>
      <c r="AM98" s="240"/>
      <c r="AN98" s="241"/>
      <c r="AO98" s="241"/>
      <c r="AP98" s="241"/>
      <c r="AQ98" s="242"/>
      <c r="AR98" s="243"/>
      <c r="AS98" s="243"/>
      <c r="AT98" s="244"/>
      <c r="AU98" s="241"/>
      <c r="AV98" s="241"/>
      <c r="AW98" s="241"/>
      <c r="AX98" s="245"/>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6" t="s">
        <v>62</v>
      </c>
      <c r="Z99" s="337"/>
      <c r="AA99" s="338"/>
      <c r="AB99" s="339" t="s">
        <v>55</v>
      </c>
      <c r="AC99" s="218"/>
      <c r="AD99" s="219"/>
      <c r="AE99" s="340"/>
      <c r="AF99" s="341"/>
      <c r="AG99" s="341"/>
      <c r="AH99" s="342"/>
      <c r="AI99" s="340"/>
      <c r="AJ99" s="341"/>
      <c r="AK99" s="341"/>
      <c r="AL99" s="342"/>
      <c r="AM99" s="340"/>
      <c r="AN99" s="341"/>
      <c r="AO99" s="341"/>
      <c r="AP99" s="341"/>
      <c r="AQ99" s="343"/>
      <c r="AR99" s="344"/>
      <c r="AS99" s="344"/>
      <c r="AT99" s="345"/>
      <c r="AU99" s="341"/>
      <c r="AV99" s="341"/>
      <c r="AW99" s="341"/>
      <c r="AX99" s="346"/>
      <c r="AY99">
        <f>$AY$95</f>
        <v>0</v>
      </c>
    </row>
    <row r="100" spans="1:51" ht="31.5" customHeight="1" x14ac:dyDescent="0.15">
      <c r="A100" s="800" t="s">
        <v>487</v>
      </c>
      <c r="B100" s="801"/>
      <c r="C100" s="801"/>
      <c r="D100" s="801"/>
      <c r="E100" s="801"/>
      <c r="F100" s="802"/>
      <c r="G100" s="817" t="s">
        <v>15</v>
      </c>
      <c r="H100" s="817"/>
      <c r="I100" s="817"/>
      <c r="J100" s="817"/>
      <c r="K100" s="817"/>
      <c r="L100" s="817"/>
      <c r="M100" s="817"/>
      <c r="N100" s="817"/>
      <c r="O100" s="817"/>
      <c r="P100" s="817"/>
      <c r="Q100" s="817"/>
      <c r="R100" s="817"/>
      <c r="S100" s="817"/>
      <c r="T100" s="817"/>
      <c r="U100" s="817"/>
      <c r="V100" s="817"/>
      <c r="W100" s="817"/>
      <c r="X100" s="818"/>
      <c r="Y100" s="347"/>
      <c r="Z100" s="348"/>
      <c r="AA100" s="349"/>
      <c r="AB100" s="350" t="s">
        <v>47</v>
      </c>
      <c r="AC100" s="350"/>
      <c r="AD100" s="350"/>
      <c r="AE100" s="351" t="s">
        <v>498</v>
      </c>
      <c r="AF100" s="352"/>
      <c r="AG100" s="352"/>
      <c r="AH100" s="353"/>
      <c r="AI100" s="351" t="s">
        <v>87</v>
      </c>
      <c r="AJ100" s="352"/>
      <c r="AK100" s="352"/>
      <c r="AL100" s="353"/>
      <c r="AM100" s="351" t="s">
        <v>587</v>
      </c>
      <c r="AN100" s="352"/>
      <c r="AO100" s="352"/>
      <c r="AP100" s="353"/>
      <c r="AQ100" s="354" t="s">
        <v>183</v>
      </c>
      <c r="AR100" s="355"/>
      <c r="AS100" s="355"/>
      <c r="AT100" s="356"/>
      <c r="AU100" s="354" t="s">
        <v>321</v>
      </c>
      <c r="AV100" s="355"/>
      <c r="AW100" s="355"/>
      <c r="AX100" s="357"/>
    </row>
    <row r="101" spans="1:51" ht="23.25" customHeight="1" x14ac:dyDescent="0.15">
      <c r="A101" s="803"/>
      <c r="B101" s="804"/>
      <c r="C101" s="804"/>
      <c r="D101" s="804"/>
      <c r="E101" s="804"/>
      <c r="F101" s="805"/>
      <c r="G101" s="425" t="s">
        <v>555</v>
      </c>
      <c r="H101" s="425"/>
      <c r="I101" s="425"/>
      <c r="J101" s="425"/>
      <c r="K101" s="425"/>
      <c r="L101" s="425"/>
      <c r="M101" s="425"/>
      <c r="N101" s="425"/>
      <c r="O101" s="425"/>
      <c r="P101" s="425"/>
      <c r="Q101" s="425"/>
      <c r="R101" s="425"/>
      <c r="S101" s="425"/>
      <c r="T101" s="425"/>
      <c r="U101" s="425"/>
      <c r="V101" s="425"/>
      <c r="W101" s="425"/>
      <c r="X101" s="426"/>
      <c r="Y101" s="358" t="s">
        <v>64</v>
      </c>
      <c r="Z101" s="113"/>
      <c r="AA101" s="114"/>
      <c r="AB101" s="253" t="s">
        <v>397</v>
      </c>
      <c r="AC101" s="253"/>
      <c r="AD101" s="253"/>
      <c r="AE101" s="256" t="s">
        <v>520</v>
      </c>
      <c r="AF101" s="256"/>
      <c r="AG101" s="256"/>
      <c r="AH101" s="256"/>
      <c r="AI101" s="256" t="s">
        <v>520</v>
      </c>
      <c r="AJ101" s="256"/>
      <c r="AK101" s="256"/>
      <c r="AL101" s="256"/>
      <c r="AM101" s="256">
        <v>10</v>
      </c>
      <c r="AN101" s="256"/>
      <c r="AO101" s="256"/>
      <c r="AP101" s="256"/>
      <c r="AQ101" s="256" t="s">
        <v>520</v>
      </c>
      <c r="AR101" s="256"/>
      <c r="AS101" s="256"/>
      <c r="AT101" s="256"/>
      <c r="AU101" s="240" t="s">
        <v>520</v>
      </c>
      <c r="AV101" s="241"/>
      <c r="AW101" s="241"/>
      <c r="AX101" s="245"/>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9" t="s">
        <v>141</v>
      </c>
      <c r="Z102" s="360"/>
      <c r="AA102" s="361"/>
      <c r="AB102" s="253" t="s">
        <v>397</v>
      </c>
      <c r="AC102" s="253"/>
      <c r="AD102" s="253"/>
      <c r="AE102" s="256" t="s">
        <v>520</v>
      </c>
      <c r="AF102" s="256"/>
      <c r="AG102" s="256"/>
      <c r="AH102" s="256"/>
      <c r="AI102" s="256" t="s">
        <v>520</v>
      </c>
      <c r="AJ102" s="256"/>
      <c r="AK102" s="256"/>
      <c r="AL102" s="256"/>
      <c r="AM102" s="256">
        <v>10</v>
      </c>
      <c r="AN102" s="256"/>
      <c r="AO102" s="256"/>
      <c r="AP102" s="256"/>
      <c r="AQ102" s="256" t="s">
        <v>520</v>
      </c>
      <c r="AR102" s="256"/>
      <c r="AS102" s="256"/>
      <c r="AT102" s="256"/>
      <c r="AU102" s="265" t="s">
        <v>520</v>
      </c>
      <c r="AV102" s="266"/>
      <c r="AW102" s="266"/>
      <c r="AX102" s="362"/>
    </row>
    <row r="103" spans="1:51" ht="31.5" customHeight="1" x14ac:dyDescent="0.15">
      <c r="A103" s="717" t="s">
        <v>487</v>
      </c>
      <c r="B103" s="718"/>
      <c r="C103" s="718"/>
      <c r="D103" s="718"/>
      <c r="E103" s="718"/>
      <c r="F103" s="719"/>
      <c r="G103" s="301" t="s">
        <v>15</v>
      </c>
      <c r="H103" s="301"/>
      <c r="I103" s="301"/>
      <c r="J103" s="301"/>
      <c r="K103" s="301"/>
      <c r="L103" s="301"/>
      <c r="M103" s="301"/>
      <c r="N103" s="301"/>
      <c r="O103" s="301"/>
      <c r="P103" s="301"/>
      <c r="Q103" s="301"/>
      <c r="R103" s="301"/>
      <c r="S103" s="301"/>
      <c r="T103" s="301"/>
      <c r="U103" s="301"/>
      <c r="V103" s="301"/>
      <c r="W103" s="301"/>
      <c r="X103" s="302"/>
      <c r="Y103" s="363"/>
      <c r="Z103" s="364"/>
      <c r="AA103" s="365"/>
      <c r="AB103" s="161" t="s">
        <v>47</v>
      </c>
      <c r="AC103" s="162"/>
      <c r="AD103" s="163"/>
      <c r="AE103" s="366" t="s">
        <v>498</v>
      </c>
      <c r="AF103" s="366"/>
      <c r="AG103" s="366"/>
      <c r="AH103" s="366"/>
      <c r="AI103" s="366" t="s">
        <v>87</v>
      </c>
      <c r="AJ103" s="366"/>
      <c r="AK103" s="366"/>
      <c r="AL103" s="366"/>
      <c r="AM103" s="366" t="s">
        <v>587</v>
      </c>
      <c r="AN103" s="366"/>
      <c r="AO103" s="366"/>
      <c r="AP103" s="366"/>
      <c r="AQ103" s="367" t="s">
        <v>183</v>
      </c>
      <c r="AR103" s="368"/>
      <c r="AS103" s="368"/>
      <c r="AT103" s="368"/>
      <c r="AU103" s="367" t="s">
        <v>321</v>
      </c>
      <c r="AV103" s="368"/>
      <c r="AW103" s="368"/>
      <c r="AX103" s="369"/>
      <c r="AY103">
        <f>COUNTA($G$104)</f>
        <v>1</v>
      </c>
    </row>
    <row r="104" spans="1:51" ht="23.25" customHeight="1" x14ac:dyDescent="0.15">
      <c r="A104" s="803"/>
      <c r="B104" s="804"/>
      <c r="C104" s="804"/>
      <c r="D104" s="804"/>
      <c r="E104" s="804"/>
      <c r="F104" s="805"/>
      <c r="G104" s="425" t="s">
        <v>730</v>
      </c>
      <c r="H104" s="425"/>
      <c r="I104" s="425"/>
      <c r="J104" s="425"/>
      <c r="K104" s="425"/>
      <c r="L104" s="425"/>
      <c r="M104" s="425"/>
      <c r="N104" s="425"/>
      <c r="O104" s="425"/>
      <c r="P104" s="425"/>
      <c r="Q104" s="425"/>
      <c r="R104" s="425"/>
      <c r="S104" s="425"/>
      <c r="T104" s="425"/>
      <c r="U104" s="425"/>
      <c r="V104" s="425"/>
      <c r="W104" s="425"/>
      <c r="X104" s="426"/>
      <c r="Y104" s="370" t="s">
        <v>64</v>
      </c>
      <c r="Z104" s="371"/>
      <c r="AA104" s="372"/>
      <c r="AB104" s="373" t="s">
        <v>49</v>
      </c>
      <c r="AC104" s="374"/>
      <c r="AD104" s="375"/>
      <c r="AE104" s="256" t="s">
        <v>520</v>
      </c>
      <c r="AF104" s="256"/>
      <c r="AG104" s="256"/>
      <c r="AH104" s="256"/>
      <c r="AI104" s="256" t="s">
        <v>520</v>
      </c>
      <c r="AJ104" s="256"/>
      <c r="AK104" s="256"/>
      <c r="AL104" s="256"/>
      <c r="AM104" s="256">
        <v>0</v>
      </c>
      <c r="AN104" s="256"/>
      <c r="AO104" s="256"/>
      <c r="AP104" s="256"/>
      <c r="AQ104" s="256" t="s">
        <v>757</v>
      </c>
      <c r="AR104" s="256"/>
      <c r="AS104" s="256"/>
      <c r="AT104" s="256"/>
      <c r="AU104" s="256" t="s">
        <v>757</v>
      </c>
      <c r="AV104" s="256"/>
      <c r="AW104" s="256"/>
      <c r="AX104" s="376"/>
      <c r="AY104">
        <f>$AY$103</f>
        <v>1</v>
      </c>
    </row>
    <row r="105" spans="1:51" ht="23.25"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9" t="s">
        <v>141</v>
      </c>
      <c r="Z105" s="377"/>
      <c r="AA105" s="378"/>
      <c r="AB105" s="333" t="s">
        <v>49</v>
      </c>
      <c r="AC105" s="334"/>
      <c r="AD105" s="335"/>
      <c r="AE105" s="256" t="s">
        <v>520</v>
      </c>
      <c r="AF105" s="256"/>
      <c r="AG105" s="256"/>
      <c r="AH105" s="256"/>
      <c r="AI105" s="256" t="s">
        <v>520</v>
      </c>
      <c r="AJ105" s="256"/>
      <c r="AK105" s="256"/>
      <c r="AL105" s="256"/>
      <c r="AM105" s="256">
        <v>3000</v>
      </c>
      <c r="AN105" s="256"/>
      <c r="AO105" s="256"/>
      <c r="AP105" s="256"/>
      <c r="AQ105" s="256" t="s">
        <v>757</v>
      </c>
      <c r="AR105" s="256"/>
      <c r="AS105" s="256"/>
      <c r="AT105" s="256"/>
      <c r="AU105" s="256" t="s">
        <v>757</v>
      </c>
      <c r="AV105" s="256"/>
      <c r="AW105" s="256"/>
      <c r="AX105" s="376"/>
      <c r="AY105">
        <f>$AY$103</f>
        <v>1</v>
      </c>
    </row>
    <row r="106" spans="1:51" ht="31.5" customHeight="1" x14ac:dyDescent="0.15">
      <c r="A106" s="717" t="s">
        <v>487</v>
      </c>
      <c r="B106" s="718"/>
      <c r="C106" s="718"/>
      <c r="D106" s="718"/>
      <c r="E106" s="718"/>
      <c r="F106" s="719"/>
      <c r="G106" s="301" t="s">
        <v>15</v>
      </c>
      <c r="H106" s="301"/>
      <c r="I106" s="301"/>
      <c r="J106" s="301"/>
      <c r="K106" s="301"/>
      <c r="L106" s="301"/>
      <c r="M106" s="301"/>
      <c r="N106" s="301"/>
      <c r="O106" s="301"/>
      <c r="P106" s="301"/>
      <c r="Q106" s="301"/>
      <c r="R106" s="301"/>
      <c r="S106" s="301"/>
      <c r="T106" s="301"/>
      <c r="U106" s="301"/>
      <c r="V106" s="301"/>
      <c r="W106" s="301"/>
      <c r="X106" s="302"/>
      <c r="Y106" s="363"/>
      <c r="Z106" s="364"/>
      <c r="AA106" s="365"/>
      <c r="AB106" s="161" t="s">
        <v>47</v>
      </c>
      <c r="AC106" s="162"/>
      <c r="AD106" s="163"/>
      <c r="AE106" s="366" t="s">
        <v>498</v>
      </c>
      <c r="AF106" s="366"/>
      <c r="AG106" s="366"/>
      <c r="AH106" s="366"/>
      <c r="AI106" s="366" t="s">
        <v>87</v>
      </c>
      <c r="AJ106" s="366"/>
      <c r="AK106" s="366"/>
      <c r="AL106" s="366"/>
      <c r="AM106" s="366" t="s">
        <v>587</v>
      </c>
      <c r="AN106" s="366"/>
      <c r="AO106" s="366"/>
      <c r="AP106" s="366"/>
      <c r="AQ106" s="367" t="s">
        <v>183</v>
      </c>
      <c r="AR106" s="368"/>
      <c r="AS106" s="368"/>
      <c r="AT106" s="368"/>
      <c r="AU106" s="367" t="s">
        <v>321</v>
      </c>
      <c r="AV106" s="368"/>
      <c r="AW106" s="368"/>
      <c r="AX106" s="369"/>
      <c r="AY106">
        <f>COUNTA($G$107)</f>
        <v>1</v>
      </c>
    </row>
    <row r="107" spans="1:51" ht="23.25" customHeight="1" x14ac:dyDescent="0.15">
      <c r="A107" s="803"/>
      <c r="B107" s="804"/>
      <c r="C107" s="804"/>
      <c r="D107" s="804"/>
      <c r="E107" s="804"/>
      <c r="F107" s="805"/>
      <c r="G107" s="425" t="s">
        <v>731</v>
      </c>
      <c r="H107" s="425"/>
      <c r="I107" s="425"/>
      <c r="J107" s="425"/>
      <c r="K107" s="425"/>
      <c r="L107" s="425"/>
      <c r="M107" s="425"/>
      <c r="N107" s="425"/>
      <c r="O107" s="425"/>
      <c r="P107" s="425"/>
      <c r="Q107" s="425"/>
      <c r="R107" s="425"/>
      <c r="S107" s="425"/>
      <c r="T107" s="425"/>
      <c r="U107" s="425"/>
      <c r="V107" s="425"/>
      <c r="W107" s="425"/>
      <c r="X107" s="426"/>
      <c r="Y107" s="370" t="s">
        <v>64</v>
      </c>
      <c r="Z107" s="371"/>
      <c r="AA107" s="372"/>
      <c r="AB107" s="373" t="s">
        <v>732</v>
      </c>
      <c r="AC107" s="374"/>
      <c r="AD107" s="375"/>
      <c r="AE107" s="256" t="s">
        <v>520</v>
      </c>
      <c r="AF107" s="256"/>
      <c r="AG107" s="256"/>
      <c r="AH107" s="256"/>
      <c r="AI107" s="256" t="s">
        <v>520</v>
      </c>
      <c r="AJ107" s="256"/>
      <c r="AK107" s="256"/>
      <c r="AL107" s="256"/>
      <c r="AM107" s="256">
        <v>19</v>
      </c>
      <c r="AN107" s="256"/>
      <c r="AO107" s="256"/>
      <c r="AP107" s="256"/>
      <c r="AQ107" s="256" t="s">
        <v>520</v>
      </c>
      <c r="AR107" s="256"/>
      <c r="AS107" s="256"/>
      <c r="AT107" s="256"/>
      <c r="AU107" s="256" t="s">
        <v>520</v>
      </c>
      <c r="AV107" s="256"/>
      <c r="AW107" s="256"/>
      <c r="AX107" s="376"/>
      <c r="AY107">
        <f>$AY$106</f>
        <v>1</v>
      </c>
    </row>
    <row r="108" spans="1:51" ht="23.25"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9" t="s">
        <v>141</v>
      </c>
      <c r="Z108" s="377"/>
      <c r="AA108" s="378"/>
      <c r="AB108" s="333" t="s">
        <v>732</v>
      </c>
      <c r="AC108" s="334"/>
      <c r="AD108" s="335"/>
      <c r="AE108" s="256" t="s">
        <v>520</v>
      </c>
      <c r="AF108" s="256"/>
      <c r="AG108" s="256"/>
      <c r="AH108" s="256"/>
      <c r="AI108" s="256" t="s">
        <v>520</v>
      </c>
      <c r="AJ108" s="256"/>
      <c r="AK108" s="256"/>
      <c r="AL108" s="256"/>
      <c r="AM108" s="256">
        <v>20</v>
      </c>
      <c r="AN108" s="256"/>
      <c r="AO108" s="256"/>
      <c r="AP108" s="256"/>
      <c r="AQ108" s="256" t="s">
        <v>520</v>
      </c>
      <c r="AR108" s="256"/>
      <c r="AS108" s="256"/>
      <c r="AT108" s="256"/>
      <c r="AU108" s="256" t="s">
        <v>520</v>
      </c>
      <c r="AV108" s="256"/>
      <c r="AW108" s="256"/>
      <c r="AX108" s="376"/>
      <c r="AY108">
        <f>$AY$106</f>
        <v>1</v>
      </c>
    </row>
    <row r="109" spans="1:51" ht="31.5" hidden="1" customHeight="1" x14ac:dyDescent="0.15">
      <c r="A109" s="717" t="s">
        <v>487</v>
      </c>
      <c r="B109" s="718"/>
      <c r="C109" s="718"/>
      <c r="D109" s="718"/>
      <c r="E109" s="718"/>
      <c r="F109" s="719"/>
      <c r="G109" s="301" t="s">
        <v>15</v>
      </c>
      <c r="H109" s="301"/>
      <c r="I109" s="301"/>
      <c r="J109" s="301"/>
      <c r="K109" s="301"/>
      <c r="L109" s="301"/>
      <c r="M109" s="301"/>
      <c r="N109" s="301"/>
      <c r="O109" s="301"/>
      <c r="P109" s="301"/>
      <c r="Q109" s="301"/>
      <c r="R109" s="301"/>
      <c r="S109" s="301"/>
      <c r="T109" s="301"/>
      <c r="U109" s="301"/>
      <c r="V109" s="301"/>
      <c r="W109" s="301"/>
      <c r="X109" s="302"/>
      <c r="Y109" s="363"/>
      <c r="Z109" s="364"/>
      <c r="AA109" s="365"/>
      <c r="AB109" s="161" t="s">
        <v>47</v>
      </c>
      <c r="AC109" s="162"/>
      <c r="AD109" s="163"/>
      <c r="AE109" s="366" t="s">
        <v>498</v>
      </c>
      <c r="AF109" s="366"/>
      <c r="AG109" s="366"/>
      <c r="AH109" s="366"/>
      <c r="AI109" s="366" t="s">
        <v>87</v>
      </c>
      <c r="AJ109" s="366"/>
      <c r="AK109" s="366"/>
      <c r="AL109" s="366"/>
      <c r="AM109" s="366" t="s">
        <v>587</v>
      </c>
      <c r="AN109" s="366"/>
      <c r="AO109" s="366"/>
      <c r="AP109" s="366"/>
      <c r="AQ109" s="367" t="s">
        <v>183</v>
      </c>
      <c r="AR109" s="368"/>
      <c r="AS109" s="368"/>
      <c r="AT109" s="368"/>
      <c r="AU109" s="367" t="s">
        <v>321</v>
      </c>
      <c r="AV109" s="368"/>
      <c r="AW109" s="368"/>
      <c r="AX109" s="369"/>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70" t="s">
        <v>64</v>
      </c>
      <c r="Z110" s="371"/>
      <c r="AA110" s="372"/>
      <c r="AB110" s="373"/>
      <c r="AC110" s="374"/>
      <c r="AD110" s="375"/>
      <c r="AE110" s="256"/>
      <c r="AF110" s="256"/>
      <c r="AG110" s="256"/>
      <c r="AH110" s="256"/>
      <c r="AI110" s="256"/>
      <c r="AJ110" s="256"/>
      <c r="AK110" s="256"/>
      <c r="AL110" s="256"/>
      <c r="AM110" s="256"/>
      <c r="AN110" s="256"/>
      <c r="AO110" s="256"/>
      <c r="AP110" s="256"/>
      <c r="AQ110" s="256"/>
      <c r="AR110" s="256"/>
      <c r="AS110" s="256"/>
      <c r="AT110" s="256"/>
      <c r="AU110" s="256"/>
      <c r="AV110" s="256"/>
      <c r="AW110" s="256"/>
      <c r="AX110" s="376"/>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9" t="s">
        <v>141</v>
      </c>
      <c r="Z111" s="377"/>
      <c r="AA111" s="378"/>
      <c r="AB111" s="333"/>
      <c r="AC111" s="334"/>
      <c r="AD111" s="335"/>
      <c r="AE111" s="256"/>
      <c r="AF111" s="256"/>
      <c r="AG111" s="256"/>
      <c r="AH111" s="256"/>
      <c r="AI111" s="256"/>
      <c r="AJ111" s="256"/>
      <c r="AK111" s="256"/>
      <c r="AL111" s="256"/>
      <c r="AM111" s="256"/>
      <c r="AN111" s="256"/>
      <c r="AO111" s="256"/>
      <c r="AP111" s="256"/>
      <c r="AQ111" s="256"/>
      <c r="AR111" s="256"/>
      <c r="AS111" s="256"/>
      <c r="AT111" s="256"/>
      <c r="AU111" s="256"/>
      <c r="AV111" s="256"/>
      <c r="AW111" s="256"/>
      <c r="AX111" s="376"/>
      <c r="AY111">
        <f>$AY$109</f>
        <v>0</v>
      </c>
    </row>
    <row r="112" spans="1:51" ht="31.5" hidden="1" customHeight="1" x14ac:dyDescent="0.15">
      <c r="A112" s="717" t="s">
        <v>487</v>
      </c>
      <c r="B112" s="718"/>
      <c r="C112" s="718"/>
      <c r="D112" s="718"/>
      <c r="E112" s="718"/>
      <c r="F112" s="719"/>
      <c r="G112" s="301" t="s">
        <v>15</v>
      </c>
      <c r="H112" s="301"/>
      <c r="I112" s="301"/>
      <c r="J112" s="301"/>
      <c r="K112" s="301"/>
      <c r="L112" s="301"/>
      <c r="M112" s="301"/>
      <c r="N112" s="301"/>
      <c r="O112" s="301"/>
      <c r="P112" s="301"/>
      <c r="Q112" s="301"/>
      <c r="R112" s="301"/>
      <c r="S112" s="301"/>
      <c r="T112" s="301"/>
      <c r="U112" s="301"/>
      <c r="V112" s="301"/>
      <c r="W112" s="301"/>
      <c r="X112" s="302"/>
      <c r="Y112" s="363"/>
      <c r="Z112" s="364"/>
      <c r="AA112" s="365"/>
      <c r="AB112" s="161" t="s">
        <v>47</v>
      </c>
      <c r="AC112" s="162"/>
      <c r="AD112" s="163"/>
      <c r="AE112" s="366" t="s">
        <v>498</v>
      </c>
      <c r="AF112" s="366"/>
      <c r="AG112" s="366"/>
      <c r="AH112" s="366"/>
      <c r="AI112" s="366" t="s">
        <v>87</v>
      </c>
      <c r="AJ112" s="366"/>
      <c r="AK112" s="366"/>
      <c r="AL112" s="366"/>
      <c r="AM112" s="366" t="s">
        <v>587</v>
      </c>
      <c r="AN112" s="366"/>
      <c r="AO112" s="366"/>
      <c r="AP112" s="366"/>
      <c r="AQ112" s="367" t="s">
        <v>183</v>
      </c>
      <c r="AR112" s="368"/>
      <c r="AS112" s="368"/>
      <c r="AT112" s="368"/>
      <c r="AU112" s="367" t="s">
        <v>321</v>
      </c>
      <c r="AV112" s="368"/>
      <c r="AW112" s="368"/>
      <c r="AX112" s="369"/>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70" t="s">
        <v>64</v>
      </c>
      <c r="Z113" s="371"/>
      <c r="AA113" s="372"/>
      <c r="AB113" s="373"/>
      <c r="AC113" s="374"/>
      <c r="AD113" s="375"/>
      <c r="AE113" s="256"/>
      <c r="AF113" s="256"/>
      <c r="AG113" s="256"/>
      <c r="AH113" s="256"/>
      <c r="AI113" s="256"/>
      <c r="AJ113" s="256"/>
      <c r="AK113" s="256"/>
      <c r="AL113" s="256"/>
      <c r="AM113" s="256"/>
      <c r="AN113" s="256"/>
      <c r="AO113" s="256"/>
      <c r="AP113" s="256"/>
      <c r="AQ113" s="240"/>
      <c r="AR113" s="241"/>
      <c r="AS113" s="241"/>
      <c r="AT113" s="262"/>
      <c r="AU113" s="256"/>
      <c r="AV113" s="256"/>
      <c r="AW113" s="256"/>
      <c r="AX113" s="376"/>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9" t="s">
        <v>141</v>
      </c>
      <c r="Z114" s="377"/>
      <c r="AA114" s="378"/>
      <c r="AB114" s="333"/>
      <c r="AC114" s="334"/>
      <c r="AD114" s="335"/>
      <c r="AE114" s="379"/>
      <c r="AF114" s="379"/>
      <c r="AG114" s="379"/>
      <c r="AH114" s="379"/>
      <c r="AI114" s="379"/>
      <c r="AJ114" s="379"/>
      <c r="AK114" s="379"/>
      <c r="AL114" s="379"/>
      <c r="AM114" s="379"/>
      <c r="AN114" s="379"/>
      <c r="AO114" s="379"/>
      <c r="AP114" s="379"/>
      <c r="AQ114" s="240"/>
      <c r="AR114" s="241"/>
      <c r="AS114" s="241"/>
      <c r="AT114" s="262"/>
      <c r="AU114" s="240"/>
      <c r="AV114" s="241"/>
      <c r="AW114" s="241"/>
      <c r="AX114" s="245"/>
      <c r="AY114">
        <f>$AY$112</f>
        <v>0</v>
      </c>
    </row>
    <row r="115" spans="1:51" ht="23.25" customHeight="1" x14ac:dyDescent="0.15">
      <c r="A115" s="806" t="s">
        <v>50</v>
      </c>
      <c r="B115" s="574"/>
      <c r="C115" s="574"/>
      <c r="D115" s="574"/>
      <c r="E115" s="574"/>
      <c r="F115" s="807"/>
      <c r="G115" s="162" t="s">
        <v>66</v>
      </c>
      <c r="H115" s="162"/>
      <c r="I115" s="162"/>
      <c r="J115" s="162"/>
      <c r="K115" s="162"/>
      <c r="L115" s="162"/>
      <c r="M115" s="162"/>
      <c r="N115" s="162"/>
      <c r="O115" s="162"/>
      <c r="P115" s="162"/>
      <c r="Q115" s="162"/>
      <c r="R115" s="162"/>
      <c r="S115" s="162"/>
      <c r="T115" s="162"/>
      <c r="U115" s="162"/>
      <c r="V115" s="162"/>
      <c r="W115" s="162"/>
      <c r="X115" s="163"/>
      <c r="Y115" s="380"/>
      <c r="Z115" s="381"/>
      <c r="AA115" s="382"/>
      <c r="AB115" s="161" t="s">
        <v>47</v>
      </c>
      <c r="AC115" s="162"/>
      <c r="AD115" s="163"/>
      <c r="AE115" s="366" t="s">
        <v>498</v>
      </c>
      <c r="AF115" s="366"/>
      <c r="AG115" s="366"/>
      <c r="AH115" s="366"/>
      <c r="AI115" s="366" t="s">
        <v>87</v>
      </c>
      <c r="AJ115" s="366"/>
      <c r="AK115" s="366"/>
      <c r="AL115" s="366"/>
      <c r="AM115" s="366" t="s">
        <v>587</v>
      </c>
      <c r="AN115" s="366"/>
      <c r="AO115" s="366"/>
      <c r="AP115" s="366"/>
      <c r="AQ115" s="383" t="s">
        <v>607</v>
      </c>
      <c r="AR115" s="384"/>
      <c r="AS115" s="384"/>
      <c r="AT115" s="384"/>
      <c r="AU115" s="384"/>
      <c r="AV115" s="384"/>
      <c r="AW115" s="384"/>
      <c r="AX115" s="385"/>
    </row>
    <row r="116" spans="1:51" ht="23.25" customHeight="1" x14ac:dyDescent="0.15">
      <c r="A116" s="808"/>
      <c r="B116" s="809"/>
      <c r="C116" s="809"/>
      <c r="D116" s="809"/>
      <c r="E116" s="809"/>
      <c r="F116" s="810"/>
      <c r="G116" s="813" t="s">
        <v>325</v>
      </c>
      <c r="H116" s="813"/>
      <c r="I116" s="813"/>
      <c r="J116" s="813"/>
      <c r="K116" s="813"/>
      <c r="L116" s="813"/>
      <c r="M116" s="813"/>
      <c r="N116" s="813"/>
      <c r="O116" s="813"/>
      <c r="P116" s="813"/>
      <c r="Q116" s="813"/>
      <c r="R116" s="813"/>
      <c r="S116" s="813"/>
      <c r="T116" s="813"/>
      <c r="U116" s="813"/>
      <c r="V116" s="813"/>
      <c r="W116" s="813"/>
      <c r="X116" s="813"/>
      <c r="Y116" s="386" t="s">
        <v>50</v>
      </c>
      <c r="Z116" s="387"/>
      <c r="AA116" s="388"/>
      <c r="AB116" s="333" t="s">
        <v>733</v>
      </c>
      <c r="AC116" s="334"/>
      <c r="AD116" s="335"/>
      <c r="AE116" s="256" t="s">
        <v>520</v>
      </c>
      <c r="AF116" s="256"/>
      <c r="AG116" s="256"/>
      <c r="AH116" s="256"/>
      <c r="AI116" s="256" t="s">
        <v>520</v>
      </c>
      <c r="AJ116" s="256"/>
      <c r="AK116" s="256"/>
      <c r="AL116" s="256"/>
      <c r="AM116" s="256">
        <v>787</v>
      </c>
      <c r="AN116" s="256"/>
      <c r="AO116" s="256"/>
      <c r="AP116" s="256"/>
      <c r="AQ116" s="240" t="s">
        <v>520</v>
      </c>
      <c r="AR116" s="241"/>
      <c r="AS116" s="241"/>
      <c r="AT116" s="241"/>
      <c r="AU116" s="241"/>
      <c r="AV116" s="241"/>
      <c r="AW116" s="241"/>
      <c r="AX116" s="245"/>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114</v>
      </c>
      <c r="Z117" s="360"/>
      <c r="AA117" s="361"/>
      <c r="AB117" s="389" t="s">
        <v>615</v>
      </c>
      <c r="AC117" s="390"/>
      <c r="AD117" s="391"/>
      <c r="AE117" s="392" t="s">
        <v>520</v>
      </c>
      <c r="AF117" s="392"/>
      <c r="AG117" s="392"/>
      <c r="AH117" s="392"/>
      <c r="AI117" s="392" t="s">
        <v>520</v>
      </c>
      <c r="AJ117" s="392"/>
      <c r="AK117" s="392"/>
      <c r="AL117" s="392"/>
      <c r="AM117" s="392" t="s">
        <v>128</v>
      </c>
      <c r="AN117" s="392"/>
      <c r="AO117" s="392"/>
      <c r="AP117" s="392"/>
      <c r="AQ117" s="392" t="s">
        <v>520</v>
      </c>
      <c r="AR117" s="392"/>
      <c r="AS117" s="392"/>
      <c r="AT117" s="392"/>
      <c r="AU117" s="392"/>
      <c r="AV117" s="392"/>
      <c r="AW117" s="392"/>
      <c r="AX117" s="393"/>
    </row>
    <row r="118" spans="1:51" ht="23.25" customHeight="1" x14ac:dyDescent="0.15">
      <c r="A118" s="806" t="s">
        <v>50</v>
      </c>
      <c r="B118" s="574"/>
      <c r="C118" s="574"/>
      <c r="D118" s="574"/>
      <c r="E118" s="574"/>
      <c r="F118" s="807"/>
      <c r="G118" s="162" t="s">
        <v>66</v>
      </c>
      <c r="H118" s="162"/>
      <c r="I118" s="162"/>
      <c r="J118" s="162"/>
      <c r="K118" s="162"/>
      <c r="L118" s="162"/>
      <c r="M118" s="162"/>
      <c r="N118" s="162"/>
      <c r="O118" s="162"/>
      <c r="P118" s="162"/>
      <c r="Q118" s="162"/>
      <c r="R118" s="162"/>
      <c r="S118" s="162"/>
      <c r="T118" s="162"/>
      <c r="U118" s="162"/>
      <c r="V118" s="162"/>
      <c r="W118" s="162"/>
      <c r="X118" s="163"/>
      <c r="Y118" s="380"/>
      <c r="Z118" s="381"/>
      <c r="AA118" s="382"/>
      <c r="AB118" s="161" t="s">
        <v>47</v>
      </c>
      <c r="AC118" s="162"/>
      <c r="AD118" s="163"/>
      <c r="AE118" s="366" t="s">
        <v>498</v>
      </c>
      <c r="AF118" s="366"/>
      <c r="AG118" s="366"/>
      <c r="AH118" s="366"/>
      <c r="AI118" s="366" t="s">
        <v>87</v>
      </c>
      <c r="AJ118" s="366"/>
      <c r="AK118" s="366"/>
      <c r="AL118" s="366"/>
      <c r="AM118" s="366" t="s">
        <v>587</v>
      </c>
      <c r="AN118" s="366"/>
      <c r="AO118" s="366"/>
      <c r="AP118" s="366"/>
      <c r="AQ118" s="383" t="s">
        <v>607</v>
      </c>
      <c r="AR118" s="384"/>
      <c r="AS118" s="384"/>
      <c r="AT118" s="384"/>
      <c r="AU118" s="384"/>
      <c r="AV118" s="384"/>
      <c r="AW118" s="384"/>
      <c r="AX118" s="385"/>
      <c r="AY118" s="48">
        <f>IF(SUBSTITUTE(SUBSTITUTE($G$119,"／",""),"　","")="",0,1)</f>
        <v>1</v>
      </c>
    </row>
    <row r="119" spans="1:51" ht="23.25" customHeight="1" x14ac:dyDescent="0.15">
      <c r="A119" s="808"/>
      <c r="B119" s="809"/>
      <c r="C119" s="809"/>
      <c r="D119" s="809"/>
      <c r="E119" s="809"/>
      <c r="F119" s="810"/>
      <c r="G119" s="813" t="s">
        <v>734</v>
      </c>
      <c r="H119" s="813"/>
      <c r="I119" s="813"/>
      <c r="J119" s="813"/>
      <c r="K119" s="813"/>
      <c r="L119" s="813"/>
      <c r="M119" s="813"/>
      <c r="N119" s="813"/>
      <c r="O119" s="813"/>
      <c r="P119" s="813"/>
      <c r="Q119" s="813"/>
      <c r="R119" s="813"/>
      <c r="S119" s="813"/>
      <c r="T119" s="813"/>
      <c r="U119" s="813"/>
      <c r="V119" s="813"/>
      <c r="W119" s="813"/>
      <c r="X119" s="813"/>
      <c r="Y119" s="386" t="s">
        <v>50</v>
      </c>
      <c r="Z119" s="387"/>
      <c r="AA119" s="388"/>
      <c r="AB119" s="333" t="s">
        <v>733</v>
      </c>
      <c r="AC119" s="334"/>
      <c r="AD119" s="335"/>
      <c r="AE119" s="256" t="s">
        <v>520</v>
      </c>
      <c r="AF119" s="256"/>
      <c r="AG119" s="256"/>
      <c r="AH119" s="256"/>
      <c r="AI119" s="256" t="s">
        <v>520</v>
      </c>
      <c r="AJ119" s="256"/>
      <c r="AK119" s="256"/>
      <c r="AL119" s="256"/>
      <c r="AM119" s="256">
        <v>0</v>
      </c>
      <c r="AN119" s="256"/>
      <c r="AO119" s="256"/>
      <c r="AP119" s="256"/>
      <c r="AQ119" s="256" t="s">
        <v>757</v>
      </c>
      <c r="AR119" s="256"/>
      <c r="AS119" s="256"/>
      <c r="AT119" s="256"/>
      <c r="AU119" s="256"/>
      <c r="AV119" s="256"/>
      <c r="AW119" s="256"/>
      <c r="AX119" s="376"/>
      <c r="AY119">
        <f>$AY$118</f>
        <v>1</v>
      </c>
    </row>
    <row r="120" spans="1:51" ht="46.5"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114</v>
      </c>
      <c r="Z120" s="360"/>
      <c r="AA120" s="361"/>
      <c r="AB120" s="389" t="s">
        <v>158</v>
      </c>
      <c r="AC120" s="390"/>
      <c r="AD120" s="391"/>
      <c r="AE120" s="392" t="s">
        <v>520</v>
      </c>
      <c r="AF120" s="392"/>
      <c r="AG120" s="392"/>
      <c r="AH120" s="392"/>
      <c r="AI120" s="392" t="s">
        <v>520</v>
      </c>
      <c r="AJ120" s="392"/>
      <c r="AK120" s="392"/>
      <c r="AL120" s="392"/>
      <c r="AM120" s="392" t="s">
        <v>756</v>
      </c>
      <c r="AN120" s="392"/>
      <c r="AO120" s="392"/>
      <c r="AP120" s="392"/>
      <c r="AQ120" s="392" t="s">
        <v>757</v>
      </c>
      <c r="AR120" s="392"/>
      <c r="AS120" s="392"/>
      <c r="AT120" s="392"/>
      <c r="AU120" s="392"/>
      <c r="AV120" s="392"/>
      <c r="AW120" s="392"/>
      <c r="AX120" s="393"/>
      <c r="AY120">
        <f>$AY$118</f>
        <v>1</v>
      </c>
    </row>
    <row r="121" spans="1:51" ht="23.25" customHeight="1" x14ac:dyDescent="0.15">
      <c r="A121" s="806" t="s">
        <v>50</v>
      </c>
      <c r="B121" s="574"/>
      <c r="C121" s="574"/>
      <c r="D121" s="574"/>
      <c r="E121" s="574"/>
      <c r="F121" s="807"/>
      <c r="G121" s="162" t="s">
        <v>66</v>
      </c>
      <c r="H121" s="162"/>
      <c r="I121" s="162"/>
      <c r="J121" s="162"/>
      <c r="K121" s="162"/>
      <c r="L121" s="162"/>
      <c r="M121" s="162"/>
      <c r="N121" s="162"/>
      <c r="O121" s="162"/>
      <c r="P121" s="162"/>
      <c r="Q121" s="162"/>
      <c r="R121" s="162"/>
      <c r="S121" s="162"/>
      <c r="T121" s="162"/>
      <c r="U121" s="162"/>
      <c r="V121" s="162"/>
      <c r="W121" s="162"/>
      <c r="X121" s="163"/>
      <c r="Y121" s="380"/>
      <c r="Z121" s="381"/>
      <c r="AA121" s="382"/>
      <c r="AB121" s="161" t="s">
        <v>47</v>
      </c>
      <c r="AC121" s="162"/>
      <c r="AD121" s="163"/>
      <c r="AE121" s="366" t="s">
        <v>498</v>
      </c>
      <c r="AF121" s="366"/>
      <c r="AG121" s="366"/>
      <c r="AH121" s="366"/>
      <c r="AI121" s="366" t="s">
        <v>87</v>
      </c>
      <c r="AJ121" s="366"/>
      <c r="AK121" s="366"/>
      <c r="AL121" s="366"/>
      <c r="AM121" s="366" t="s">
        <v>587</v>
      </c>
      <c r="AN121" s="366"/>
      <c r="AO121" s="366"/>
      <c r="AP121" s="366"/>
      <c r="AQ121" s="383" t="s">
        <v>607</v>
      </c>
      <c r="AR121" s="384"/>
      <c r="AS121" s="384"/>
      <c r="AT121" s="384"/>
      <c r="AU121" s="384"/>
      <c r="AV121" s="384"/>
      <c r="AW121" s="384"/>
      <c r="AX121" s="385"/>
      <c r="AY121" s="48">
        <f>IF(SUBSTITUTE(SUBSTITUTE($G$122,"／",""),"　","")="",0,1)</f>
        <v>1</v>
      </c>
    </row>
    <row r="122" spans="1:51" ht="23.25" customHeight="1" x14ac:dyDescent="0.15">
      <c r="A122" s="808"/>
      <c r="B122" s="809"/>
      <c r="C122" s="809"/>
      <c r="D122" s="809"/>
      <c r="E122" s="809"/>
      <c r="F122" s="810"/>
      <c r="G122" s="813" t="s">
        <v>735</v>
      </c>
      <c r="H122" s="813"/>
      <c r="I122" s="813"/>
      <c r="J122" s="813"/>
      <c r="K122" s="813"/>
      <c r="L122" s="813"/>
      <c r="M122" s="813"/>
      <c r="N122" s="813"/>
      <c r="O122" s="813"/>
      <c r="P122" s="813"/>
      <c r="Q122" s="813"/>
      <c r="R122" s="813"/>
      <c r="S122" s="813"/>
      <c r="T122" s="813"/>
      <c r="U122" s="813"/>
      <c r="V122" s="813"/>
      <c r="W122" s="813"/>
      <c r="X122" s="813"/>
      <c r="Y122" s="386" t="s">
        <v>50</v>
      </c>
      <c r="Z122" s="387"/>
      <c r="AA122" s="388"/>
      <c r="AB122" s="333" t="s">
        <v>733</v>
      </c>
      <c r="AC122" s="334"/>
      <c r="AD122" s="335"/>
      <c r="AE122" s="256" t="s">
        <v>520</v>
      </c>
      <c r="AF122" s="256"/>
      <c r="AG122" s="256"/>
      <c r="AH122" s="256"/>
      <c r="AI122" s="256" t="s">
        <v>520</v>
      </c>
      <c r="AJ122" s="256"/>
      <c r="AK122" s="256"/>
      <c r="AL122" s="256"/>
      <c r="AM122" s="256">
        <v>3941</v>
      </c>
      <c r="AN122" s="256"/>
      <c r="AO122" s="256"/>
      <c r="AP122" s="256"/>
      <c r="AQ122" s="256" t="s">
        <v>520</v>
      </c>
      <c r="AR122" s="256"/>
      <c r="AS122" s="256"/>
      <c r="AT122" s="256"/>
      <c r="AU122" s="256"/>
      <c r="AV122" s="256"/>
      <c r="AW122" s="256"/>
      <c r="AX122" s="376"/>
      <c r="AY122">
        <f>$AY$121</f>
        <v>1</v>
      </c>
    </row>
    <row r="123" spans="1:51" ht="46.5"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114</v>
      </c>
      <c r="Z123" s="360"/>
      <c r="AA123" s="361"/>
      <c r="AB123" s="389" t="s">
        <v>160</v>
      </c>
      <c r="AC123" s="390"/>
      <c r="AD123" s="391"/>
      <c r="AE123" s="392" t="s">
        <v>520</v>
      </c>
      <c r="AF123" s="392"/>
      <c r="AG123" s="392"/>
      <c r="AH123" s="392"/>
      <c r="AI123" s="392" t="s">
        <v>520</v>
      </c>
      <c r="AJ123" s="392"/>
      <c r="AK123" s="392"/>
      <c r="AL123" s="392"/>
      <c r="AM123" s="392" t="s">
        <v>746</v>
      </c>
      <c r="AN123" s="392"/>
      <c r="AO123" s="392"/>
      <c r="AP123" s="392"/>
      <c r="AQ123" s="392" t="s">
        <v>520</v>
      </c>
      <c r="AR123" s="392"/>
      <c r="AS123" s="392"/>
      <c r="AT123" s="392"/>
      <c r="AU123" s="392"/>
      <c r="AV123" s="392"/>
      <c r="AW123" s="392"/>
      <c r="AX123" s="393"/>
      <c r="AY123">
        <f>$AY$121</f>
        <v>1</v>
      </c>
    </row>
    <row r="124" spans="1:51" ht="23.25" hidden="1" customHeight="1" x14ac:dyDescent="0.15">
      <c r="A124" s="806" t="s">
        <v>50</v>
      </c>
      <c r="B124" s="574"/>
      <c r="C124" s="574"/>
      <c r="D124" s="574"/>
      <c r="E124" s="574"/>
      <c r="F124" s="807"/>
      <c r="G124" s="162" t="s">
        <v>66</v>
      </c>
      <c r="H124" s="162"/>
      <c r="I124" s="162"/>
      <c r="J124" s="162"/>
      <c r="K124" s="162"/>
      <c r="L124" s="162"/>
      <c r="M124" s="162"/>
      <c r="N124" s="162"/>
      <c r="O124" s="162"/>
      <c r="P124" s="162"/>
      <c r="Q124" s="162"/>
      <c r="R124" s="162"/>
      <c r="S124" s="162"/>
      <c r="T124" s="162"/>
      <c r="U124" s="162"/>
      <c r="V124" s="162"/>
      <c r="W124" s="162"/>
      <c r="X124" s="163"/>
      <c r="Y124" s="380"/>
      <c r="Z124" s="381"/>
      <c r="AA124" s="382"/>
      <c r="AB124" s="161" t="s">
        <v>47</v>
      </c>
      <c r="AC124" s="162"/>
      <c r="AD124" s="163"/>
      <c r="AE124" s="366" t="s">
        <v>498</v>
      </c>
      <c r="AF124" s="366"/>
      <c r="AG124" s="366"/>
      <c r="AH124" s="366"/>
      <c r="AI124" s="366" t="s">
        <v>87</v>
      </c>
      <c r="AJ124" s="366"/>
      <c r="AK124" s="366"/>
      <c r="AL124" s="366"/>
      <c r="AM124" s="366" t="s">
        <v>587</v>
      </c>
      <c r="AN124" s="366"/>
      <c r="AO124" s="366"/>
      <c r="AP124" s="366"/>
      <c r="AQ124" s="383" t="s">
        <v>607</v>
      </c>
      <c r="AR124" s="384"/>
      <c r="AS124" s="384"/>
      <c r="AT124" s="384"/>
      <c r="AU124" s="384"/>
      <c r="AV124" s="384"/>
      <c r="AW124" s="384"/>
      <c r="AX124" s="385"/>
      <c r="AY124" s="48">
        <f>IF(SUBSTITUTE(SUBSTITUTE($G$125,"／",""),"　","")="",0,1)</f>
        <v>0</v>
      </c>
    </row>
    <row r="125" spans="1:51" ht="23.25" hidden="1" customHeight="1" x14ac:dyDescent="0.15">
      <c r="A125" s="808"/>
      <c r="B125" s="809"/>
      <c r="C125" s="809"/>
      <c r="D125" s="809"/>
      <c r="E125" s="809"/>
      <c r="F125" s="810"/>
      <c r="G125" s="813" t="s">
        <v>211</v>
      </c>
      <c r="H125" s="813"/>
      <c r="I125" s="813"/>
      <c r="J125" s="813"/>
      <c r="K125" s="813"/>
      <c r="L125" s="813"/>
      <c r="M125" s="813"/>
      <c r="N125" s="813"/>
      <c r="O125" s="813"/>
      <c r="P125" s="813"/>
      <c r="Q125" s="813"/>
      <c r="R125" s="813"/>
      <c r="S125" s="813"/>
      <c r="T125" s="813"/>
      <c r="U125" s="813"/>
      <c r="V125" s="813"/>
      <c r="W125" s="813"/>
      <c r="X125" s="815"/>
      <c r="Y125" s="386" t="s">
        <v>50</v>
      </c>
      <c r="Z125" s="387"/>
      <c r="AA125" s="388"/>
      <c r="AB125" s="333"/>
      <c r="AC125" s="334"/>
      <c r="AD125" s="335"/>
      <c r="AE125" s="256"/>
      <c r="AF125" s="256"/>
      <c r="AG125" s="256"/>
      <c r="AH125" s="256"/>
      <c r="AI125" s="256"/>
      <c r="AJ125" s="256"/>
      <c r="AK125" s="256"/>
      <c r="AL125" s="256"/>
      <c r="AM125" s="256"/>
      <c r="AN125" s="256"/>
      <c r="AO125" s="256"/>
      <c r="AP125" s="256"/>
      <c r="AQ125" s="256"/>
      <c r="AR125" s="256"/>
      <c r="AS125" s="256"/>
      <c r="AT125" s="256"/>
      <c r="AU125" s="256"/>
      <c r="AV125" s="256"/>
      <c r="AW125" s="256"/>
      <c r="AX125" s="376"/>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114</v>
      </c>
      <c r="Z126" s="360"/>
      <c r="AA126" s="361"/>
      <c r="AB126" s="389" t="s">
        <v>130</v>
      </c>
      <c r="AC126" s="390"/>
      <c r="AD126" s="391"/>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c r="AY126">
        <f>$AY$124</f>
        <v>0</v>
      </c>
    </row>
    <row r="127" spans="1:51" ht="23.25" hidden="1" customHeight="1" x14ac:dyDescent="0.15">
      <c r="A127" s="819" t="s">
        <v>50</v>
      </c>
      <c r="B127" s="809"/>
      <c r="C127" s="809"/>
      <c r="D127" s="809"/>
      <c r="E127" s="809"/>
      <c r="F127" s="810"/>
      <c r="G127" s="705" t="s">
        <v>66</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47</v>
      </c>
      <c r="AC127" s="705"/>
      <c r="AD127" s="706"/>
      <c r="AE127" s="366" t="s">
        <v>498</v>
      </c>
      <c r="AF127" s="366"/>
      <c r="AG127" s="366"/>
      <c r="AH127" s="366"/>
      <c r="AI127" s="366" t="s">
        <v>87</v>
      </c>
      <c r="AJ127" s="366"/>
      <c r="AK127" s="366"/>
      <c r="AL127" s="366"/>
      <c r="AM127" s="366" t="s">
        <v>587</v>
      </c>
      <c r="AN127" s="366"/>
      <c r="AO127" s="366"/>
      <c r="AP127" s="366"/>
      <c r="AQ127" s="383" t="s">
        <v>607</v>
      </c>
      <c r="AR127" s="384"/>
      <c r="AS127" s="384"/>
      <c r="AT127" s="384"/>
      <c r="AU127" s="384"/>
      <c r="AV127" s="384"/>
      <c r="AW127" s="384"/>
      <c r="AX127" s="385"/>
      <c r="AY127" s="48">
        <f>IF(SUBSTITUTE(SUBSTITUTE($G$128,"／",""),"　","")="",0,1)</f>
        <v>0</v>
      </c>
    </row>
    <row r="128" spans="1:51" ht="23.25" hidden="1" customHeight="1" x14ac:dyDescent="0.15">
      <c r="A128" s="808"/>
      <c r="B128" s="809"/>
      <c r="C128" s="809"/>
      <c r="D128" s="809"/>
      <c r="E128" s="809"/>
      <c r="F128" s="810"/>
      <c r="G128" s="813" t="s">
        <v>211</v>
      </c>
      <c r="H128" s="813"/>
      <c r="I128" s="813"/>
      <c r="J128" s="813"/>
      <c r="K128" s="813"/>
      <c r="L128" s="813"/>
      <c r="M128" s="813"/>
      <c r="N128" s="813"/>
      <c r="O128" s="813"/>
      <c r="P128" s="813"/>
      <c r="Q128" s="813"/>
      <c r="R128" s="813"/>
      <c r="S128" s="813"/>
      <c r="T128" s="813"/>
      <c r="U128" s="813"/>
      <c r="V128" s="813"/>
      <c r="W128" s="813"/>
      <c r="X128" s="813"/>
      <c r="Y128" s="386" t="s">
        <v>50</v>
      </c>
      <c r="Z128" s="387"/>
      <c r="AA128" s="388"/>
      <c r="AB128" s="333"/>
      <c r="AC128" s="334"/>
      <c r="AD128" s="335"/>
      <c r="AE128" s="256"/>
      <c r="AF128" s="256"/>
      <c r="AG128" s="256"/>
      <c r="AH128" s="256"/>
      <c r="AI128" s="256"/>
      <c r="AJ128" s="256"/>
      <c r="AK128" s="256"/>
      <c r="AL128" s="256"/>
      <c r="AM128" s="256"/>
      <c r="AN128" s="256"/>
      <c r="AO128" s="256"/>
      <c r="AP128" s="256"/>
      <c r="AQ128" s="256"/>
      <c r="AR128" s="256"/>
      <c r="AS128" s="256"/>
      <c r="AT128" s="256"/>
      <c r="AU128" s="256"/>
      <c r="AV128" s="256"/>
      <c r="AW128" s="256"/>
      <c r="AX128" s="376"/>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114</v>
      </c>
      <c r="Z129" s="360"/>
      <c r="AA129" s="361"/>
      <c r="AB129" s="389" t="s">
        <v>130</v>
      </c>
      <c r="AC129" s="390"/>
      <c r="AD129" s="391"/>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c r="AY129">
        <f>$AY$127</f>
        <v>0</v>
      </c>
    </row>
    <row r="130" spans="1:51" ht="45" customHeight="1" x14ac:dyDescent="0.15">
      <c r="A130" s="879" t="s">
        <v>238</v>
      </c>
      <c r="B130" s="880"/>
      <c r="C130" s="885" t="s">
        <v>375</v>
      </c>
      <c r="D130" s="880"/>
      <c r="E130" s="398" t="s">
        <v>412</v>
      </c>
      <c r="F130" s="399"/>
      <c r="G130" s="400" t="s">
        <v>736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410</v>
      </c>
      <c r="F131" s="404"/>
      <c r="G131" s="405" t="s">
        <v>617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357</v>
      </c>
      <c r="F132" s="890"/>
      <c r="G132" s="820" t="s">
        <v>386</v>
      </c>
      <c r="H132" s="249"/>
      <c r="I132" s="249"/>
      <c r="J132" s="249"/>
      <c r="K132" s="249"/>
      <c r="L132" s="249"/>
      <c r="M132" s="249"/>
      <c r="N132" s="249"/>
      <c r="O132" s="249"/>
      <c r="P132" s="249"/>
      <c r="Q132" s="249"/>
      <c r="R132" s="249"/>
      <c r="S132" s="249"/>
      <c r="T132" s="249"/>
      <c r="U132" s="249"/>
      <c r="V132" s="249"/>
      <c r="W132" s="249"/>
      <c r="X132" s="250"/>
      <c r="Y132" s="783"/>
      <c r="Z132" s="784"/>
      <c r="AA132" s="785"/>
      <c r="AB132" s="248" t="s">
        <v>47</v>
      </c>
      <c r="AC132" s="249"/>
      <c r="AD132" s="250"/>
      <c r="AE132" s="267" t="s">
        <v>498</v>
      </c>
      <c r="AF132" s="268"/>
      <c r="AG132" s="268"/>
      <c r="AH132" s="269"/>
      <c r="AI132" s="267" t="s">
        <v>87</v>
      </c>
      <c r="AJ132" s="268"/>
      <c r="AK132" s="268"/>
      <c r="AL132" s="269"/>
      <c r="AM132" s="267" t="s">
        <v>204</v>
      </c>
      <c r="AN132" s="268"/>
      <c r="AO132" s="268"/>
      <c r="AP132" s="269"/>
      <c r="AQ132" s="248" t="s">
        <v>369</v>
      </c>
      <c r="AR132" s="249"/>
      <c r="AS132" s="249"/>
      <c r="AT132" s="250"/>
      <c r="AU132" s="396" t="s">
        <v>391</v>
      </c>
      <c r="AV132" s="396"/>
      <c r="AW132" s="396"/>
      <c r="AX132" s="397"/>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30"/>
      <c r="Z133" s="331"/>
      <c r="AA133" s="332"/>
      <c r="AB133" s="411"/>
      <c r="AC133" s="230"/>
      <c r="AD133" s="231"/>
      <c r="AE133" s="411"/>
      <c r="AF133" s="230"/>
      <c r="AG133" s="230"/>
      <c r="AH133" s="231"/>
      <c r="AI133" s="411"/>
      <c r="AJ133" s="230"/>
      <c r="AK133" s="230"/>
      <c r="AL133" s="231"/>
      <c r="AM133" s="411"/>
      <c r="AN133" s="230"/>
      <c r="AO133" s="230"/>
      <c r="AP133" s="231"/>
      <c r="AQ133" s="296" t="s">
        <v>520</v>
      </c>
      <c r="AR133" s="232"/>
      <c r="AS133" s="230" t="s">
        <v>370</v>
      </c>
      <c r="AT133" s="231"/>
      <c r="AU133" s="229" t="s">
        <v>520</v>
      </c>
      <c r="AV133" s="229"/>
      <c r="AW133" s="230" t="s">
        <v>313</v>
      </c>
      <c r="AX133" s="258"/>
      <c r="AY133">
        <f>$AY$132</f>
        <v>1</v>
      </c>
    </row>
    <row r="134" spans="1:51" ht="39.75" customHeight="1" x14ac:dyDescent="0.15">
      <c r="A134" s="881"/>
      <c r="B134" s="882"/>
      <c r="C134" s="886"/>
      <c r="D134" s="882"/>
      <c r="E134" s="886"/>
      <c r="F134" s="891"/>
      <c r="G134" s="424" t="s">
        <v>737</v>
      </c>
      <c r="H134" s="425"/>
      <c r="I134" s="425"/>
      <c r="J134" s="425"/>
      <c r="K134" s="425"/>
      <c r="L134" s="425"/>
      <c r="M134" s="425"/>
      <c r="N134" s="425"/>
      <c r="O134" s="425"/>
      <c r="P134" s="425"/>
      <c r="Q134" s="425"/>
      <c r="R134" s="425"/>
      <c r="S134" s="425"/>
      <c r="T134" s="425"/>
      <c r="U134" s="425"/>
      <c r="V134" s="425"/>
      <c r="W134" s="425"/>
      <c r="X134" s="426"/>
      <c r="Y134" s="287" t="s">
        <v>388</v>
      </c>
      <c r="Z134" s="259"/>
      <c r="AA134" s="260"/>
      <c r="AB134" s="238" t="s">
        <v>55</v>
      </c>
      <c r="AC134" s="239"/>
      <c r="AD134" s="239"/>
      <c r="AE134" s="394">
        <v>96.3</v>
      </c>
      <c r="AF134" s="243"/>
      <c r="AG134" s="243"/>
      <c r="AH134" s="243"/>
      <c r="AI134" s="394">
        <v>96.2</v>
      </c>
      <c r="AJ134" s="243"/>
      <c r="AK134" s="243"/>
      <c r="AL134" s="243"/>
      <c r="AM134" s="256">
        <v>100</v>
      </c>
      <c r="AN134" s="256"/>
      <c r="AO134" s="256"/>
      <c r="AP134" s="256"/>
      <c r="AQ134" s="394" t="s">
        <v>520</v>
      </c>
      <c r="AR134" s="243"/>
      <c r="AS134" s="243"/>
      <c r="AT134" s="243"/>
      <c r="AU134" s="394" t="s">
        <v>520</v>
      </c>
      <c r="AV134" s="243"/>
      <c r="AW134" s="243"/>
      <c r="AX134" s="395"/>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t="s">
        <v>55</v>
      </c>
      <c r="AC135" s="288"/>
      <c r="AD135" s="288"/>
      <c r="AE135" s="394">
        <v>90</v>
      </c>
      <c r="AF135" s="243"/>
      <c r="AG135" s="243"/>
      <c r="AH135" s="243"/>
      <c r="AI135" s="394">
        <v>90</v>
      </c>
      <c r="AJ135" s="243"/>
      <c r="AK135" s="243"/>
      <c r="AL135" s="243"/>
      <c r="AM135" s="394">
        <v>90</v>
      </c>
      <c r="AN135" s="243"/>
      <c r="AO135" s="243"/>
      <c r="AP135" s="243"/>
      <c r="AQ135" s="394" t="s">
        <v>520</v>
      </c>
      <c r="AR135" s="243"/>
      <c r="AS135" s="243"/>
      <c r="AT135" s="243"/>
      <c r="AU135" s="394">
        <v>90</v>
      </c>
      <c r="AV135" s="243"/>
      <c r="AW135" s="243"/>
      <c r="AX135" s="395"/>
      <c r="AY135">
        <f>$AY$132</f>
        <v>1</v>
      </c>
    </row>
    <row r="136" spans="1:51" ht="18.75" hidden="1" customHeight="1" x14ac:dyDescent="0.15">
      <c r="A136" s="881"/>
      <c r="B136" s="882"/>
      <c r="C136" s="886"/>
      <c r="D136" s="882"/>
      <c r="E136" s="886"/>
      <c r="F136" s="891"/>
      <c r="G136" s="820" t="s">
        <v>386</v>
      </c>
      <c r="H136" s="249"/>
      <c r="I136" s="249"/>
      <c r="J136" s="249"/>
      <c r="K136" s="249"/>
      <c r="L136" s="249"/>
      <c r="M136" s="249"/>
      <c r="N136" s="249"/>
      <c r="O136" s="249"/>
      <c r="P136" s="249"/>
      <c r="Q136" s="249"/>
      <c r="R136" s="249"/>
      <c r="S136" s="249"/>
      <c r="T136" s="249"/>
      <c r="U136" s="249"/>
      <c r="V136" s="249"/>
      <c r="W136" s="249"/>
      <c r="X136" s="250"/>
      <c r="Y136" s="783"/>
      <c r="Z136" s="784"/>
      <c r="AA136" s="785"/>
      <c r="AB136" s="248" t="s">
        <v>47</v>
      </c>
      <c r="AC136" s="249"/>
      <c r="AD136" s="250"/>
      <c r="AE136" s="267" t="s">
        <v>498</v>
      </c>
      <c r="AF136" s="268"/>
      <c r="AG136" s="268"/>
      <c r="AH136" s="269"/>
      <c r="AI136" s="267" t="s">
        <v>87</v>
      </c>
      <c r="AJ136" s="268"/>
      <c r="AK136" s="268"/>
      <c r="AL136" s="269"/>
      <c r="AM136" s="267" t="s">
        <v>204</v>
      </c>
      <c r="AN136" s="268"/>
      <c r="AO136" s="268"/>
      <c r="AP136" s="269"/>
      <c r="AQ136" s="248" t="s">
        <v>369</v>
      </c>
      <c r="AR136" s="249"/>
      <c r="AS136" s="249"/>
      <c r="AT136" s="250"/>
      <c r="AU136" s="396" t="s">
        <v>391</v>
      </c>
      <c r="AV136" s="396"/>
      <c r="AW136" s="396"/>
      <c r="AX136" s="397"/>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30"/>
      <c r="Z137" s="331"/>
      <c r="AA137" s="332"/>
      <c r="AB137" s="411"/>
      <c r="AC137" s="230"/>
      <c r="AD137" s="231"/>
      <c r="AE137" s="411"/>
      <c r="AF137" s="230"/>
      <c r="AG137" s="230"/>
      <c r="AH137" s="231"/>
      <c r="AI137" s="411"/>
      <c r="AJ137" s="230"/>
      <c r="AK137" s="230"/>
      <c r="AL137" s="231"/>
      <c r="AM137" s="411"/>
      <c r="AN137" s="230"/>
      <c r="AO137" s="230"/>
      <c r="AP137" s="231"/>
      <c r="AQ137" s="296"/>
      <c r="AR137" s="232"/>
      <c r="AS137" s="230" t="s">
        <v>370</v>
      </c>
      <c r="AT137" s="231"/>
      <c r="AU137" s="229"/>
      <c r="AV137" s="229"/>
      <c r="AW137" s="230" t="s">
        <v>313</v>
      </c>
      <c r="AX137" s="258"/>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7" t="s">
        <v>388</v>
      </c>
      <c r="Z138" s="259"/>
      <c r="AA138" s="260"/>
      <c r="AB138" s="238"/>
      <c r="AC138" s="239"/>
      <c r="AD138" s="239"/>
      <c r="AE138" s="394"/>
      <c r="AF138" s="243"/>
      <c r="AG138" s="243"/>
      <c r="AH138" s="243"/>
      <c r="AI138" s="394"/>
      <c r="AJ138" s="243"/>
      <c r="AK138" s="243"/>
      <c r="AL138" s="243"/>
      <c r="AM138" s="394"/>
      <c r="AN138" s="243"/>
      <c r="AO138" s="243"/>
      <c r="AP138" s="243"/>
      <c r="AQ138" s="394"/>
      <c r="AR138" s="243"/>
      <c r="AS138" s="243"/>
      <c r="AT138" s="243"/>
      <c r="AU138" s="394"/>
      <c r="AV138" s="243"/>
      <c r="AW138" s="243"/>
      <c r="AX138" s="395"/>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c r="AC139" s="288"/>
      <c r="AD139" s="288"/>
      <c r="AE139" s="394"/>
      <c r="AF139" s="243"/>
      <c r="AG139" s="243"/>
      <c r="AH139" s="243"/>
      <c r="AI139" s="394"/>
      <c r="AJ139" s="243"/>
      <c r="AK139" s="243"/>
      <c r="AL139" s="243"/>
      <c r="AM139" s="394"/>
      <c r="AN139" s="243"/>
      <c r="AO139" s="243"/>
      <c r="AP139" s="243"/>
      <c r="AQ139" s="394"/>
      <c r="AR139" s="243"/>
      <c r="AS139" s="243"/>
      <c r="AT139" s="243"/>
      <c r="AU139" s="394"/>
      <c r="AV139" s="243"/>
      <c r="AW139" s="243"/>
      <c r="AX139" s="395"/>
      <c r="AY139">
        <f>$AY$136</f>
        <v>0</v>
      </c>
    </row>
    <row r="140" spans="1:51" ht="18.75" hidden="1" customHeight="1" x14ac:dyDescent="0.15">
      <c r="A140" s="881"/>
      <c r="B140" s="882"/>
      <c r="C140" s="886"/>
      <c r="D140" s="882"/>
      <c r="E140" s="886"/>
      <c r="F140" s="891"/>
      <c r="G140" s="820" t="s">
        <v>386</v>
      </c>
      <c r="H140" s="249"/>
      <c r="I140" s="249"/>
      <c r="J140" s="249"/>
      <c r="K140" s="249"/>
      <c r="L140" s="249"/>
      <c r="M140" s="249"/>
      <c r="N140" s="249"/>
      <c r="O140" s="249"/>
      <c r="P140" s="249"/>
      <c r="Q140" s="249"/>
      <c r="R140" s="249"/>
      <c r="S140" s="249"/>
      <c r="T140" s="249"/>
      <c r="U140" s="249"/>
      <c r="V140" s="249"/>
      <c r="W140" s="249"/>
      <c r="X140" s="250"/>
      <c r="Y140" s="783"/>
      <c r="Z140" s="784"/>
      <c r="AA140" s="785"/>
      <c r="AB140" s="248" t="s">
        <v>47</v>
      </c>
      <c r="AC140" s="249"/>
      <c r="AD140" s="250"/>
      <c r="AE140" s="267" t="s">
        <v>498</v>
      </c>
      <c r="AF140" s="268"/>
      <c r="AG140" s="268"/>
      <c r="AH140" s="269"/>
      <c r="AI140" s="267" t="s">
        <v>87</v>
      </c>
      <c r="AJ140" s="268"/>
      <c r="AK140" s="268"/>
      <c r="AL140" s="269"/>
      <c r="AM140" s="267" t="s">
        <v>204</v>
      </c>
      <c r="AN140" s="268"/>
      <c r="AO140" s="268"/>
      <c r="AP140" s="269"/>
      <c r="AQ140" s="248" t="s">
        <v>369</v>
      </c>
      <c r="AR140" s="249"/>
      <c r="AS140" s="249"/>
      <c r="AT140" s="250"/>
      <c r="AU140" s="396" t="s">
        <v>391</v>
      </c>
      <c r="AV140" s="396"/>
      <c r="AW140" s="396"/>
      <c r="AX140" s="397"/>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30"/>
      <c r="Z141" s="331"/>
      <c r="AA141" s="332"/>
      <c r="AB141" s="411"/>
      <c r="AC141" s="230"/>
      <c r="AD141" s="231"/>
      <c r="AE141" s="411"/>
      <c r="AF141" s="230"/>
      <c r="AG141" s="230"/>
      <c r="AH141" s="231"/>
      <c r="AI141" s="411"/>
      <c r="AJ141" s="230"/>
      <c r="AK141" s="230"/>
      <c r="AL141" s="231"/>
      <c r="AM141" s="411"/>
      <c r="AN141" s="230"/>
      <c r="AO141" s="230"/>
      <c r="AP141" s="231"/>
      <c r="AQ141" s="296"/>
      <c r="AR141" s="232"/>
      <c r="AS141" s="230" t="s">
        <v>370</v>
      </c>
      <c r="AT141" s="231"/>
      <c r="AU141" s="229"/>
      <c r="AV141" s="229"/>
      <c r="AW141" s="230" t="s">
        <v>313</v>
      </c>
      <c r="AX141" s="258"/>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7" t="s">
        <v>388</v>
      </c>
      <c r="Z142" s="259"/>
      <c r="AA142" s="260"/>
      <c r="AB142" s="238"/>
      <c r="AC142" s="239"/>
      <c r="AD142" s="239"/>
      <c r="AE142" s="394"/>
      <c r="AF142" s="243"/>
      <c r="AG142" s="243"/>
      <c r="AH142" s="243"/>
      <c r="AI142" s="394"/>
      <c r="AJ142" s="243"/>
      <c r="AK142" s="243"/>
      <c r="AL142" s="243"/>
      <c r="AM142" s="394"/>
      <c r="AN142" s="243"/>
      <c r="AO142" s="243"/>
      <c r="AP142" s="243"/>
      <c r="AQ142" s="394"/>
      <c r="AR142" s="243"/>
      <c r="AS142" s="243"/>
      <c r="AT142" s="243"/>
      <c r="AU142" s="394"/>
      <c r="AV142" s="243"/>
      <c r="AW142" s="243"/>
      <c r="AX142" s="395"/>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c r="AC143" s="288"/>
      <c r="AD143" s="288"/>
      <c r="AE143" s="394"/>
      <c r="AF143" s="243"/>
      <c r="AG143" s="243"/>
      <c r="AH143" s="243"/>
      <c r="AI143" s="394"/>
      <c r="AJ143" s="243"/>
      <c r="AK143" s="243"/>
      <c r="AL143" s="243"/>
      <c r="AM143" s="394"/>
      <c r="AN143" s="243"/>
      <c r="AO143" s="243"/>
      <c r="AP143" s="243"/>
      <c r="AQ143" s="394"/>
      <c r="AR143" s="243"/>
      <c r="AS143" s="243"/>
      <c r="AT143" s="243"/>
      <c r="AU143" s="394"/>
      <c r="AV143" s="243"/>
      <c r="AW143" s="243"/>
      <c r="AX143" s="395"/>
      <c r="AY143">
        <f>$AY$140</f>
        <v>0</v>
      </c>
    </row>
    <row r="144" spans="1:51" ht="18.75" hidden="1" customHeight="1" x14ac:dyDescent="0.15">
      <c r="A144" s="881"/>
      <c r="B144" s="882"/>
      <c r="C144" s="886"/>
      <c r="D144" s="882"/>
      <c r="E144" s="886"/>
      <c r="F144" s="891"/>
      <c r="G144" s="820" t="s">
        <v>386</v>
      </c>
      <c r="H144" s="249"/>
      <c r="I144" s="249"/>
      <c r="J144" s="249"/>
      <c r="K144" s="249"/>
      <c r="L144" s="249"/>
      <c r="M144" s="249"/>
      <c r="N144" s="249"/>
      <c r="O144" s="249"/>
      <c r="P144" s="249"/>
      <c r="Q144" s="249"/>
      <c r="R144" s="249"/>
      <c r="S144" s="249"/>
      <c r="T144" s="249"/>
      <c r="U144" s="249"/>
      <c r="V144" s="249"/>
      <c r="W144" s="249"/>
      <c r="X144" s="250"/>
      <c r="Y144" s="783"/>
      <c r="Z144" s="784"/>
      <c r="AA144" s="785"/>
      <c r="AB144" s="248" t="s">
        <v>47</v>
      </c>
      <c r="AC144" s="249"/>
      <c r="AD144" s="250"/>
      <c r="AE144" s="267" t="s">
        <v>498</v>
      </c>
      <c r="AF144" s="268"/>
      <c r="AG144" s="268"/>
      <c r="AH144" s="269"/>
      <c r="AI144" s="267" t="s">
        <v>87</v>
      </c>
      <c r="AJ144" s="268"/>
      <c r="AK144" s="268"/>
      <c r="AL144" s="269"/>
      <c r="AM144" s="267" t="s">
        <v>204</v>
      </c>
      <c r="AN144" s="268"/>
      <c r="AO144" s="268"/>
      <c r="AP144" s="269"/>
      <c r="AQ144" s="248" t="s">
        <v>369</v>
      </c>
      <c r="AR144" s="249"/>
      <c r="AS144" s="249"/>
      <c r="AT144" s="250"/>
      <c r="AU144" s="396" t="s">
        <v>391</v>
      </c>
      <c r="AV144" s="396"/>
      <c r="AW144" s="396"/>
      <c r="AX144" s="397"/>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30"/>
      <c r="Z145" s="331"/>
      <c r="AA145" s="332"/>
      <c r="AB145" s="411"/>
      <c r="AC145" s="230"/>
      <c r="AD145" s="231"/>
      <c r="AE145" s="411"/>
      <c r="AF145" s="230"/>
      <c r="AG145" s="230"/>
      <c r="AH145" s="231"/>
      <c r="AI145" s="411"/>
      <c r="AJ145" s="230"/>
      <c r="AK145" s="230"/>
      <c r="AL145" s="231"/>
      <c r="AM145" s="411"/>
      <c r="AN145" s="230"/>
      <c r="AO145" s="230"/>
      <c r="AP145" s="231"/>
      <c r="AQ145" s="296"/>
      <c r="AR145" s="232"/>
      <c r="AS145" s="230" t="s">
        <v>370</v>
      </c>
      <c r="AT145" s="231"/>
      <c r="AU145" s="229"/>
      <c r="AV145" s="229"/>
      <c r="AW145" s="230" t="s">
        <v>313</v>
      </c>
      <c r="AX145" s="258"/>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7" t="s">
        <v>388</v>
      </c>
      <c r="Z146" s="259"/>
      <c r="AA146" s="260"/>
      <c r="AB146" s="238"/>
      <c r="AC146" s="239"/>
      <c r="AD146" s="239"/>
      <c r="AE146" s="394"/>
      <c r="AF146" s="243"/>
      <c r="AG146" s="243"/>
      <c r="AH146" s="243"/>
      <c r="AI146" s="394"/>
      <c r="AJ146" s="243"/>
      <c r="AK146" s="243"/>
      <c r="AL146" s="243"/>
      <c r="AM146" s="394"/>
      <c r="AN146" s="243"/>
      <c r="AO146" s="243"/>
      <c r="AP146" s="243"/>
      <c r="AQ146" s="394"/>
      <c r="AR146" s="243"/>
      <c r="AS146" s="243"/>
      <c r="AT146" s="243"/>
      <c r="AU146" s="394"/>
      <c r="AV146" s="243"/>
      <c r="AW146" s="243"/>
      <c r="AX146" s="395"/>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c r="AC147" s="288"/>
      <c r="AD147" s="288"/>
      <c r="AE147" s="394"/>
      <c r="AF147" s="243"/>
      <c r="AG147" s="243"/>
      <c r="AH147" s="243"/>
      <c r="AI147" s="394"/>
      <c r="AJ147" s="243"/>
      <c r="AK147" s="243"/>
      <c r="AL147" s="243"/>
      <c r="AM147" s="394"/>
      <c r="AN147" s="243"/>
      <c r="AO147" s="243"/>
      <c r="AP147" s="243"/>
      <c r="AQ147" s="394"/>
      <c r="AR147" s="243"/>
      <c r="AS147" s="243"/>
      <c r="AT147" s="243"/>
      <c r="AU147" s="394"/>
      <c r="AV147" s="243"/>
      <c r="AW147" s="243"/>
      <c r="AX147" s="395"/>
      <c r="AY147">
        <f>$AY$144</f>
        <v>0</v>
      </c>
    </row>
    <row r="148" spans="1:51" ht="18.75" hidden="1" customHeight="1" x14ac:dyDescent="0.15">
      <c r="A148" s="881"/>
      <c r="B148" s="882"/>
      <c r="C148" s="886"/>
      <c r="D148" s="882"/>
      <c r="E148" s="886"/>
      <c r="F148" s="891"/>
      <c r="G148" s="820" t="s">
        <v>386</v>
      </c>
      <c r="H148" s="249"/>
      <c r="I148" s="249"/>
      <c r="J148" s="249"/>
      <c r="K148" s="249"/>
      <c r="L148" s="249"/>
      <c r="M148" s="249"/>
      <c r="N148" s="249"/>
      <c r="O148" s="249"/>
      <c r="P148" s="249"/>
      <c r="Q148" s="249"/>
      <c r="R148" s="249"/>
      <c r="S148" s="249"/>
      <c r="T148" s="249"/>
      <c r="U148" s="249"/>
      <c r="V148" s="249"/>
      <c r="W148" s="249"/>
      <c r="X148" s="250"/>
      <c r="Y148" s="783"/>
      <c r="Z148" s="784"/>
      <c r="AA148" s="785"/>
      <c r="AB148" s="248" t="s">
        <v>47</v>
      </c>
      <c r="AC148" s="249"/>
      <c r="AD148" s="250"/>
      <c r="AE148" s="267" t="s">
        <v>498</v>
      </c>
      <c r="AF148" s="268"/>
      <c r="AG148" s="268"/>
      <c r="AH148" s="269"/>
      <c r="AI148" s="267" t="s">
        <v>87</v>
      </c>
      <c r="AJ148" s="268"/>
      <c r="AK148" s="268"/>
      <c r="AL148" s="269"/>
      <c r="AM148" s="267" t="s">
        <v>204</v>
      </c>
      <c r="AN148" s="268"/>
      <c r="AO148" s="268"/>
      <c r="AP148" s="269"/>
      <c r="AQ148" s="248" t="s">
        <v>369</v>
      </c>
      <c r="AR148" s="249"/>
      <c r="AS148" s="249"/>
      <c r="AT148" s="250"/>
      <c r="AU148" s="396" t="s">
        <v>391</v>
      </c>
      <c r="AV148" s="396"/>
      <c r="AW148" s="396"/>
      <c r="AX148" s="397"/>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30"/>
      <c r="Z149" s="331"/>
      <c r="AA149" s="332"/>
      <c r="AB149" s="411"/>
      <c r="AC149" s="230"/>
      <c r="AD149" s="231"/>
      <c r="AE149" s="411"/>
      <c r="AF149" s="230"/>
      <c r="AG149" s="230"/>
      <c r="AH149" s="231"/>
      <c r="AI149" s="411"/>
      <c r="AJ149" s="230"/>
      <c r="AK149" s="230"/>
      <c r="AL149" s="231"/>
      <c r="AM149" s="411"/>
      <c r="AN149" s="230"/>
      <c r="AO149" s="230"/>
      <c r="AP149" s="231"/>
      <c r="AQ149" s="296"/>
      <c r="AR149" s="232"/>
      <c r="AS149" s="230" t="s">
        <v>370</v>
      </c>
      <c r="AT149" s="231"/>
      <c r="AU149" s="229"/>
      <c r="AV149" s="229"/>
      <c r="AW149" s="230" t="s">
        <v>313</v>
      </c>
      <c r="AX149" s="258"/>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7" t="s">
        <v>388</v>
      </c>
      <c r="Z150" s="259"/>
      <c r="AA150" s="260"/>
      <c r="AB150" s="238"/>
      <c r="AC150" s="239"/>
      <c r="AD150" s="239"/>
      <c r="AE150" s="394"/>
      <c r="AF150" s="243"/>
      <c r="AG150" s="243"/>
      <c r="AH150" s="243"/>
      <c r="AI150" s="394"/>
      <c r="AJ150" s="243"/>
      <c r="AK150" s="243"/>
      <c r="AL150" s="243"/>
      <c r="AM150" s="394"/>
      <c r="AN150" s="243"/>
      <c r="AO150" s="243"/>
      <c r="AP150" s="243"/>
      <c r="AQ150" s="394"/>
      <c r="AR150" s="243"/>
      <c r="AS150" s="243"/>
      <c r="AT150" s="243"/>
      <c r="AU150" s="394"/>
      <c r="AV150" s="243"/>
      <c r="AW150" s="243"/>
      <c r="AX150" s="395"/>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8"/>
      <c r="AD151" s="288"/>
      <c r="AE151" s="394"/>
      <c r="AF151" s="243"/>
      <c r="AG151" s="243"/>
      <c r="AH151" s="243"/>
      <c r="AI151" s="394"/>
      <c r="AJ151" s="243"/>
      <c r="AK151" s="243"/>
      <c r="AL151" s="243"/>
      <c r="AM151" s="394"/>
      <c r="AN151" s="243"/>
      <c r="AO151" s="243"/>
      <c r="AP151" s="243"/>
      <c r="AQ151" s="394"/>
      <c r="AR151" s="243"/>
      <c r="AS151" s="243"/>
      <c r="AT151" s="243"/>
      <c r="AU151" s="394"/>
      <c r="AV151" s="243"/>
      <c r="AW151" s="243"/>
      <c r="AX151" s="395"/>
      <c r="AY151">
        <f>$AY$148</f>
        <v>0</v>
      </c>
    </row>
    <row r="152" spans="1:51" ht="22.5" hidden="1" customHeight="1" x14ac:dyDescent="0.15">
      <c r="A152" s="881"/>
      <c r="B152" s="882"/>
      <c r="C152" s="886"/>
      <c r="D152" s="882"/>
      <c r="E152" s="886"/>
      <c r="F152" s="891"/>
      <c r="G152" s="409" t="s">
        <v>34</v>
      </c>
      <c r="H152" s="268"/>
      <c r="I152" s="268"/>
      <c r="J152" s="268"/>
      <c r="K152" s="268"/>
      <c r="L152" s="268"/>
      <c r="M152" s="268"/>
      <c r="N152" s="268"/>
      <c r="O152" s="268"/>
      <c r="P152" s="269"/>
      <c r="Q152" s="267" t="s">
        <v>482</v>
      </c>
      <c r="R152" s="268"/>
      <c r="S152" s="268"/>
      <c r="T152" s="268"/>
      <c r="U152" s="268"/>
      <c r="V152" s="268"/>
      <c r="W152" s="268"/>
      <c r="X152" s="268"/>
      <c r="Y152" s="268"/>
      <c r="Z152" s="268"/>
      <c r="AA152" s="268"/>
      <c r="AB152" s="412" t="s">
        <v>484</v>
      </c>
      <c r="AC152" s="268"/>
      <c r="AD152" s="269"/>
      <c r="AE152" s="267" t="s">
        <v>393</v>
      </c>
      <c r="AF152" s="268"/>
      <c r="AG152" s="268"/>
      <c r="AH152" s="268"/>
      <c r="AI152" s="268"/>
      <c r="AJ152" s="268"/>
      <c r="AK152" s="268"/>
      <c r="AL152" s="268"/>
      <c r="AM152" s="268"/>
      <c r="AN152" s="268"/>
      <c r="AO152" s="268"/>
      <c r="AP152" s="268"/>
      <c r="AQ152" s="268"/>
      <c r="AR152" s="268"/>
      <c r="AS152" s="268"/>
      <c r="AT152" s="268"/>
      <c r="AU152" s="268"/>
      <c r="AV152" s="268"/>
      <c r="AW152" s="268"/>
      <c r="AX152" s="824"/>
      <c r="AY152">
        <f>COUNTA($G$154)</f>
        <v>1</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8"/>
      <c r="AY153">
        <f t="shared" ref="AY153:AY158" si="6">$AY$152</f>
        <v>1</v>
      </c>
    </row>
    <row r="154" spans="1:51" ht="22.5" hidden="1" customHeight="1" x14ac:dyDescent="0.15">
      <c r="A154" s="881"/>
      <c r="B154" s="882"/>
      <c r="C154" s="886"/>
      <c r="D154" s="882"/>
      <c r="E154" s="886"/>
      <c r="F154" s="891"/>
      <c r="G154" s="424" t="s">
        <v>520</v>
      </c>
      <c r="H154" s="425"/>
      <c r="I154" s="425"/>
      <c r="J154" s="425"/>
      <c r="K154" s="425"/>
      <c r="L154" s="425"/>
      <c r="M154" s="425"/>
      <c r="N154" s="425"/>
      <c r="O154" s="425"/>
      <c r="P154" s="426"/>
      <c r="Q154" s="432" t="s">
        <v>520</v>
      </c>
      <c r="R154" s="425"/>
      <c r="S154" s="425"/>
      <c r="T154" s="425"/>
      <c r="U154" s="425"/>
      <c r="V154" s="425"/>
      <c r="W154" s="425"/>
      <c r="X154" s="425"/>
      <c r="Y154" s="425"/>
      <c r="Z154" s="425"/>
      <c r="AA154" s="433"/>
      <c r="AB154" s="438" t="s">
        <v>520</v>
      </c>
      <c r="AC154" s="439"/>
      <c r="AD154" s="439"/>
      <c r="AE154" s="280" t="s">
        <v>520</v>
      </c>
      <c r="AF154" s="280"/>
      <c r="AG154" s="280"/>
      <c r="AH154" s="280"/>
      <c r="AI154" s="280"/>
      <c r="AJ154" s="280"/>
      <c r="AK154" s="280"/>
      <c r="AL154" s="280"/>
      <c r="AM154" s="280"/>
      <c r="AN154" s="280"/>
      <c r="AO154" s="280"/>
      <c r="AP154" s="280"/>
      <c r="AQ154" s="280"/>
      <c r="AR154" s="280"/>
      <c r="AS154" s="280"/>
      <c r="AT154" s="280"/>
      <c r="AU154" s="280"/>
      <c r="AV154" s="280"/>
      <c r="AW154" s="280"/>
      <c r="AX154" s="444"/>
      <c r="AY154">
        <f t="shared" si="6"/>
        <v>1</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80"/>
      <c r="AF155" s="280"/>
      <c r="AG155" s="280"/>
      <c r="AH155" s="280"/>
      <c r="AI155" s="280"/>
      <c r="AJ155" s="280"/>
      <c r="AK155" s="280"/>
      <c r="AL155" s="280"/>
      <c r="AM155" s="280"/>
      <c r="AN155" s="280"/>
      <c r="AO155" s="280"/>
      <c r="AP155" s="280"/>
      <c r="AQ155" s="280"/>
      <c r="AR155" s="280"/>
      <c r="AS155" s="280"/>
      <c r="AT155" s="280"/>
      <c r="AU155" s="280"/>
      <c r="AV155" s="280"/>
      <c r="AW155" s="280"/>
      <c r="AX155" s="444"/>
      <c r="AY155">
        <f t="shared" si="6"/>
        <v>1</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394</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1</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1</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1</v>
      </c>
    </row>
    <row r="159" spans="1:51" ht="22.5" hidden="1" customHeight="1" x14ac:dyDescent="0.15">
      <c r="A159" s="881"/>
      <c r="B159" s="882"/>
      <c r="C159" s="886"/>
      <c r="D159" s="882"/>
      <c r="E159" s="886"/>
      <c r="F159" s="891"/>
      <c r="G159" s="409" t="s">
        <v>34</v>
      </c>
      <c r="H159" s="268"/>
      <c r="I159" s="268"/>
      <c r="J159" s="268"/>
      <c r="K159" s="268"/>
      <c r="L159" s="268"/>
      <c r="M159" s="268"/>
      <c r="N159" s="268"/>
      <c r="O159" s="268"/>
      <c r="P159" s="269"/>
      <c r="Q159" s="267" t="s">
        <v>482</v>
      </c>
      <c r="R159" s="268"/>
      <c r="S159" s="268"/>
      <c r="T159" s="268"/>
      <c r="U159" s="268"/>
      <c r="V159" s="268"/>
      <c r="W159" s="268"/>
      <c r="X159" s="268"/>
      <c r="Y159" s="268"/>
      <c r="Z159" s="268"/>
      <c r="AA159" s="268"/>
      <c r="AB159" s="412" t="s">
        <v>484</v>
      </c>
      <c r="AC159" s="268"/>
      <c r="AD159" s="269"/>
      <c r="AE159" s="284" t="s">
        <v>393</v>
      </c>
      <c r="AF159" s="285"/>
      <c r="AG159" s="285"/>
      <c r="AH159" s="285"/>
      <c r="AI159" s="285"/>
      <c r="AJ159" s="285"/>
      <c r="AK159" s="285"/>
      <c r="AL159" s="285"/>
      <c r="AM159" s="285"/>
      <c r="AN159" s="285"/>
      <c r="AO159" s="285"/>
      <c r="AP159" s="285"/>
      <c r="AQ159" s="285"/>
      <c r="AR159" s="285"/>
      <c r="AS159" s="285"/>
      <c r="AT159" s="285"/>
      <c r="AU159" s="285"/>
      <c r="AV159" s="285"/>
      <c r="AW159" s="285"/>
      <c r="AX159" s="286"/>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80"/>
      <c r="AF161" s="280"/>
      <c r="AG161" s="280"/>
      <c r="AH161" s="280"/>
      <c r="AI161" s="280"/>
      <c r="AJ161" s="280"/>
      <c r="AK161" s="280"/>
      <c r="AL161" s="280"/>
      <c r="AM161" s="280"/>
      <c r="AN161" s="280"/>
      <c r="AO161" s="280"/>
      <c r="AP161" s="280"/>
      <c r="AQ161" s="280"/>
      <c r="AR161" s="280"/>
      <c r="AS161" s="280"/>
      <c r="AT161" s="280"/>
      <c r="AU161" s="280"/>
      <c r="AV161" s="280"/>
      <c r="AW161" s="280"/>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80"/>
      <c r="AF162" s="280"/>
      <c r="AG162" s="280"/>
      <c r="AH162" s="280"/>
      <c r="AI162" s="280"/>
      <c r="AJ162" s="280"/>
      <c r="AK162" s="280"/>
      <c r="AL162" s="280"/>
      <c r="AM162" s="280"/>
      <c r="AN162" s="280"/>
      <c r="AO162" s="280"/>
      <c r="AP162" s="280"/>
      <c r="AQ162" s="280"/>
      <c r="AR162" s="280"/>
      <c r="AS162" s="280"/>
      <c r="AT162" s="280"/>
      <c r="AU162" s="280"/>
      <c r="AV162" s="280"/>
      <c r="AW162" s="280"/>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394</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34</v>
      </c>
      <c r="H166" s="268"/>
      <c r="I166" s="268"/>
      <c r="J166" s="268"/>
      <c r="K166" s="268"/>
      <c r="L166" s="268"/>
      <c r="M166" s="268"/>
      <c r="N166" s="268"/>
      <c r="O166" s="268"/>
      <c r="P166" s="269"/>
      <c r="Q166" s="267" t="s">
        <v>482</v>
      </c>
      <c r="R166" s="268"/>
      <c r="S166" s="268"/>
      <c r="T166" s="268"/>
      <c r="U166" s="268"/>
      <c r="V166" s="268"/>
      <c r="W166" s="268"/>
      <c r="X166" s="268"/>
      <c r="Y166" s="268"/>
      <c r="Z166" s="268"/>
      <c r="AA166" s="268"/>
      <c r="AB166" s="412" t="s">
        <v>484</v>
      </c>
      <c r="AC166" s="268"/>
      <c r="AD166" s="269"/>
      <c r="AE166" s="284" t="s">
        <v>393</v>
      </c>
      <c r="AF166" s="285"/>
      <c r="AG166" s="285"/>
      <c r="AH166" s="285"/>
      <c r="AI166" s="285"/>
      <c r="AJ166" s="285"/>
      <c r="AK166" s="285"/>
      <c r="AL166" s="285"/>
      <c r="AM166" s="285"/>
      <c r="AN166" s="285"/>
      <c r="AO166" s="285"/>
      <c r="AP166" s="285"/>
      <c r="AQ166" s="285"/>
      <c r="AR166" s="285"/>
      <c r="AS166" s="285"/>
      <c r="AT166" s="285"/>
      <c r="AU166" s="285"/>
      <c r="AV166" s="285"/>
      <c r="AW166" s="285"/>
      <c r="AX166" s="286"/>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80"/>
      <c r="AF168" s="280"/>
      <c r="AG168" s="280"/>
      <c r="AH168" s="280"/>
      <c r="AI168" s="280"/>
      <c r="AJ168" s="280"/>
      <c r="AK168" s="280"/>
      <c r="AL168" s="280"/>
      <c r="AM168" s="280"/>
      <c r="AN168" s="280"/>
      <c r="AO168" s="280"/>
      <c r="AP168" s="280"/>
      <c r="AQ168" s="280"/>
      <c r="AR168" s="280"/>
      <c r="AS168" s="280"/>
      <c r="AT168" s="280"/>
      <c r="AU168" s="280"/>
      <c r="AV168" s="280"/>
      <c r="AW168" s="280"/>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80"/>
      <c r="AF169" s="280"/>
      <c r="AG169" s="280"/>
      <c r="AH169" s="280"/>
      <c r="AI169" s="280"/>
      <c r="AJ169" s="280"/>
      <c r="AK169" s="280"/>
      <c r="AL169" s="280"/>
      <c r="AM169" s="280"/>
      <c r="AN169" s="280"/>
      <c r="AO169" s="280"/>
      <c r="AP169" s="280"/>
      <c r="AQ169" s="280"/>
      <c r="AR169" s="280"/>
      <c r="AS169" s="280"/>
      <c r="AT169" s="280"/>
      <c r="AU169" s="280"/>
      <c r="AV169" s="280"/>
      <c r="AW169" s="280"/>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394</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34</v>
      </c>
      <c r="H173" s="268"/>
      <c r="I173" s="268"/>
      <c r="J173" s="268"/>
      <c r="K173" s="268"/>
      <c r="L173" s="268"/>
      <c r="M173" s="268"/>
      <c r="N173" s="268"/>
      <c r="O173" s="268"/>
      <c r="P173" s="269"/>
      <c r="Q173" s="267" t="s">
        <v>482</v>
      </c>
      <c r="R173" s="268"/>
      <c r="S173" s="268"/>
      <c r="T173" s="268"/>
      <c r="U173" s="268"/>
      <c r="V173" s="268"/>
      <c r="W173" s="268"/>
      <c r="X173" s="268"/>
      <c r="Y173" s="268"/>
      <c r="Z173" s="268"/>
      <c r="AA173" s="268"/>
      <c r="AB173" s="412" t="s">
        <v>484</v>
      </c>
      <c r="AC173" s="268"/>
      <c r="AD173" s="269"/>
      <c r="AE173" s="284" t="s">
        <v>393</v>
      </c>
      <c r="AF173" s="285"/>
      <c r="AG173" s="285"/>
      <c r="AH173" s="285"/>
      <c r="AI173" s="285"/>
      <c r="AJ173" s="285"/>
      <c r="AK173" s="285"/>
      <c r="AL173" s="285"/>
      <c r="AM173" s="285"/>
      <c r="AN173" s="285"/>
      <c r="AO173" s="285"/>
      <c r="AP173" s="285"/>
      <c r="AQ173" s="285"/>
      <c r="AR173" s="285"/>
      <c r="AS173" s="285"/>
      <c r="AT173" s="285"/>
      <c r="AU173" s="285"/>
      <c r="AV173" s="285"/>
      <c r="AW173" s="285"/>
      <c r="AX173" s="286"/>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80"/>
      <c r="AF175" s="280"/>
      <c r="AG175" s="280"/>
      <c r="AH175" s="280"/>
      <c r="AI175" s="280"/>
      <c r="AJ175" s="280"/>
      <c r="AK175" s="280"/>
      <c r="AL175" s="280"/>
      <c r="AM175" s="280"/>
      <c r="AN175" s="280"/>
      <c r="AO175" s="280"/>
      <c r="AP175" s="280"/>
      <c r="AQ175" s="280"/>
      <c r="AR175" s="280"/>
      <c r="AS175" s="280"/>
      <c r="AT175" s="280"/>
      <c r="AU175" s="280"/>
      <c r="AV175" s="280"/>
      <c r="AW175" s="280"/>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80"/>
      <c r="AF176" s="280"/>
      <c r="AG176" s="280"/>
      <c r="AH176" s="280"/>
      <c r="AI176" s="280"/>
      <c r="AJ176" s="280"/>
      <c r="AK176" s="280"/>
      <c r="AL176" s="280"/>
      <c r="AM176" s="280"/>
      <c r="AN176" s="280"/>
      <c r="AO176" s="280"/>
      <c r="AP176" s="280"/>
      <c r="AQ176" s="280"/>
      <c r="AR176" s="280"/>
      <c r="AS176" s="280"/>
      <c r="AT176" s="280"/>
      <c r="AU176" s="280"/>
      <c r="AV176" s="280"/>
      <c r="AW176" s="280"/>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394</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34</v>
      </c>
      <c r="H180" s="268"/>
      <c r="I180" s="268"/>
      <c r="J180" s="268"/>
      <c r="K180" s="268"/>
      <c r="L180" s="268"/>
      <c r="M180" s="268"/>
      <c r="N180" s="268"/>
      <c r="O180" s="268"/>
      <c r="P180" s="269"/>
      <c r="Q180" s="267" t="s">
        <v>482</v>
      </c>
      <c r="R180" s="268"/>
      <c r="S180" s="268"/>
      <c r="T180" s="268"/>
      <c r="U180" s="268"/>
      <c r="V180" s="268"/>
      <c r="W180" s="268"/>
      <c r="X180" s="268"/>
      <c r="Y180" s="268"/>
      <c r="Z180" s="268"/>
      <c r="AA180" s="268"/>
      <c r="AB180" s="412" t="s">
        <v>484</v>
      </c>
      <c r="AC180" s="268"/>
      <c r="AD180" s="269"/>
      <c r="AE180" s="284" t="s">
        <v>393</v>
      </c>
      <c r="AF180" s="285"/>
      <c r="AG180" s="285"/>
      <c r="AH180" s="285"/>
      <c r="AI180" s="285"/>
      <c r="AJ180" s="285"/>
      <c r="AK180" s="285"/>
      <c r="AL180" s="285"/>
      <c r="AM180" s="285"/>
      <c r="AN180" s="285"/>
      <c r="AO180" s="285"/>
      <c r="AP180" s="285"/>
      <c r="AQ180" s="285"/>
      <c r="AR180" s="285"/>
      <c r="AS180" s="285"/>
      <c r="AT180" s="285"/>
      <c r="AU180" s="285"/>
      <c r="AV180" s="285"/>
      <c r="AW180" s="285"/>
      <c r="AX180" s="286"/>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80"/>
      <c r="AF182" s="280"/>
      <c r="AG182" s="280"/>
      <c r="AH182" s="280"/>
      <c r="AI182" s="280"/>
      <c r="AJ182" s="280"/>
      <c r="AK182" s="280"/>
      <c r="AL182" s="280"/>
      <c r="AM182" s="280"/>
      <c r="AN182" s="280"/>
      <c r="AO182" s="280"/>
      <c r="AP182" s="280"/>
      <c r="AQ182" s="280"/>
      <c r="AR182" s="280"/>
      <c r="AS182" s="280"/>
      <c r="AT182" s="280"/>
      <c r="AU182" s="280"/>
      <c r="AV182" s="280"/>
      <c r="AW182" s="280"/>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80"/>
      <c r="AF183" s="280"/>
      <c r="AG183" s="280"/>
      <c r="AH183" s="280"/>
      <c r="AI183" s="280"/>
      <c r="AJ183" s="280"/>
      <c r="AK183" s="280"/>
      <c r="AL183" s="280"/>
      <c r="AM183" s="280"/>
      <c r="AN183" s="280"/>
      <c r="AO183" s="280"/>
      <c r="AP183" s="280"/>
      <c r="AQ183" s="280"/>
      <c r="AR183" s="280"/>
      <c r="AS183" s="280"/>
      <c r="AT183" s="280"/>
      <c r="AU183" s="280"/>
      <c r="AV183" s="280"/>
      <c r="AW183" s="280"/>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394</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1"/>
      <c r="B187" s="882"/>
      <c r="C187" s="886"/>
      <c r="D187" s="882"/>
      <c r="E187" s="421" t="s">
        <v>448</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1"/>
      <c r="B188" s="882"/>
      <c r="C188" s="886"/>
      <c r="D188" s="882"/>
      <c r="E188" s="432" t="s">
        <v>753</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1"/>
      <c r="B190" s="882"/>
      <c r="C190" s="886"/>
      <c r="D190" s="882"/>
      <c r="E190" s="398" t="s">
        <v>412</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410</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357</v>
      </c>
      <c r="F192" s="890"/>
      <c r="G192" s="820" t="s">
        <v>386</v>
      </c>
      <c r="H192" s="249"/>
      <c r="I192" s="249"/>
      <c r="J192" s="249"/>
      <c r="K192" s="249"/>
      <c r="L192" s="249"/>
      <c r="M192" s="249"/>
      <c r="N192" s="249"/>
      <c r="O192" s="249"/>
      <c r="P192" s="249"/>
      <c r="Q192" s="249"/>
      <c r="R192" s="249"/>
      <c r="S192" s="249"/>
      <c r="T192" s="249"/>
      <c r="U192" s="249"/>
      <c r="V192" s="249"/>
      <c r="W192" s="249"/>
      <c r="X192" s="250"/>
      <c r="Y192" s="783"/>
      <c r="Z192" s="784"/>
      <c r="AA192" s="785"/>
      <c r="AB192" s="248" t="s">
        <v>47</v>
      </c>
      <c r="AC192" s="249"/>
      <c r="AD192" s="250"/>
      <c r="AE192" s="267" t="s">
        <v>498</v>
      </c>
      <c r="AF192" s="268"/>
      <c r="AG192" s="268"/>
      <c r="AH192" s="269"/>
      <c r="AI192" s="267" t="s">
        <v>87</v>
      </c>
      <c r="AJ192" s="268"/>
      <c r="AK192" s="268"/>
      <c r="AL192" s="269"/>
      <c r="AM192" s="267" t="s">
        <v>204</v>
      </c>
      <c r="AN192" s="268"/>
      <c r="AO192" s="268"/>
      <c r="AP192" s="269"/>
      <c r="AQ192" s="248" t="s">
        <v>369</v>
      </c>
      <c r="AR192" s="249"/>
      <c r="AS192" s="249"/>
      <c r="AT192" s="250"/>
      <c r="AU192" s="396" t="s">
        <v>391</v>
      </c>
      <c r="AV192" s="396"/>
      <c r="AW192" s="396"/>
      <c r="AX192" s="397"/>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30"/>
      <c r="Z193" s="331"/>
      <c r="AA193" s="332"/>
      <c r="AB193" s="411"/>
      <c r="AC193" s="230"/>
      <c r="AD193" s="231"/>
      <c r="AE193" s="411"/>
      <c r="AF193" s="230"/>
      <c r="AG193" s="230"/>
      <c r="AH193" s="231"/>
      <c r="AI193" s="411"/>
      <c r="AJ193" s="230"/>
      <c r="AK193" s="230"/>
      <c r="AL193" s="231"/>
      <c r="AM193" s="411"/>
      <c r="AN193" s="230"/>
      <c r="AO193" s="230"/>
      <c r="AP193" s="231"/>
      <c r="AQ193" s="296"/>
      <c r="AR193" s="232"/>
      <c r="AS193" s="230" t="s">
        <v>370</v>
      </c>
      <c r="AT193" s="231"/>
      <c r="AU193" s="229"/>
      <c r="AV193" s="229"/>
      <c r="AW193" s="230" t="s">
        <v>313</v>
      </c>
      <c r="AX193" s="258"/>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7" t="s">
        <v>388</v>
      </c>
      <c r="Z194" s="259"/>
      <c r="AA194" s="260"/>
      <c r="AB194" s="238"/>
      <c r="AC194" s="239"/>
      <c r="AD194" s="239"/>
      <c r="AE194" s="394"/>
      <c r="AF194" s="243"/>
      <c r="AG194" s="243"/>
      <c r="AH194" s="243"/>
      <c r="AI194" s="394"/>
      <c r="AJ194" s="243"/>
      <c r="AK194" s="243"/>
      <c r="AL194" s="243"/>
      <c r="AM194" s="394"/>
      <c r="AN194" s="243"/>
      <c r="AO194" s="243"/>
      <c r="AP194" s="243"/>
      <c r="AQ194" s="394"/>
      <c r="AR194" s="243"/>
      <c r="AS194" s="243"/>
      <c r="AT194" s="243"/>
      <c r="AU194" s="394"/>
      <c r="AV194" s="243"/>
      <c r="AW194" s="243"/>
      <c r="AX194" s="395"/>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c r="AC195" s="288"/>
      <c r="AD195" s="288"/>
      <c r="AE195" s="394"/>
      <c r="AF195" s="243"/>
      <c r="AG195" s="243"/>
      <c r="AH195" s="243"/>
      <c r="AI195" s="394"/>
      <c r="AJ195" s="243"/>
      <c r="AK195" s="243"/>
      <c r="AL195" s="243"/>
      <c r="AM195" s="394"/>
      <c r="AN195" s="243"/>
      <c r="AO195" s="243"/>
      <c r="AP195" s="243"/>
      <c r="AQ195" s="394"/>
      <c r="AR195" s="243"/>
      <c r="AS195" s="243"/>
      <c r="AT195" s="243"/>
      <c r="AU195" s="394"/>
      <c r="AV195" s="243"/>
      <c r="AW195" s="243"/>
      <c r="AX195" s="395"/>
      <c r="AY195">
        <f>$AY$192</f>
        <v>0</v>
      </c>
    </row>
    <row r="196" spans="1:51" ht="18.75" hidden="1" customHeight="1" x14ac:dyDescent="0.15">
      <c r="A196" s="881"/>
      <c r="B196" s="882"/>
      <c r="C196" s="886"/>
      <c r="D196" s="882"/>
      <c r="E196" s="886"/>
      <c r="F196" s="891"/>
      <c r="G196" s="820" t="s">
        <v>386</v>
      </c>
      <c r="H196" s="249"/>
      <c r="I196" s="249"/>
      <c r="J196" s="249"/>
      <c r="K196" s="249"/>
      <c r="L196" s="249"/>
      <c r="M196" s="249"/>
      <c r="N196" s="249"/>
      <c r="O196" s="249"/>
      <c r="P196" s="249"/>
      <c r="Q196" s="249"/>
      <c r="R196" s="249"/>
      <c r="S196" s="249"/>
      <c r="T196" s="249"/>
      <c r="U196" s="249"/>
      <c r="V196" s="249"/>
      <c r="W196" s="249"/>
      <c r="X196" s="250"/>
      <c r="Y196" s="783"/>
      <c r="Z196" s="784"/>
      <c r="AA196" s="785"/>
      <c r="AB196" s="248" t="s">
        <v>47</v>
      </c>
      <c r="AC196" s="249"/>
      <c r="AD196" s="250"/>
      <c r="AE196" s="267" t="s">
        <v>498</v>
      </c>
      <c r="AF196" s="268"/>
      <c r="AG196" s="268"/>
      <c r="AH196" s="269"/>
      <c r="AI196" s="267" t="s">
        <v>87</v>
      </c>
      <c r="AJ196" s="268"/>
      <c r="AK196" s="268"/>
      <c r="AL196" s="269"/>
      <c r="AM196" s="267" t="s">
        <v>204</v>
      </c>
      <c r="AN196" s="268"/>
      <c r="AO196" s="268"/>
      <c r="AP196" s="269"/>
      <c r="AQ196" s="248" t="s">
        <v>369</v>
      </c>
      <c r="AR196" s="249"/>
      <c r="AS196" s="249"/>
      <c r="AT196" s="250"/>
      <c r="AU196" s="396" t="s">
        <v>391</v>
      </c>
      <c r="AV196" s="396"/>
      <c r="AW196" s="396"/>
      <c r="AX196" s="397"/>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30"/>
      <c r="Z197" s="331"/>
      <c r="AA197" s="332"/>
      <c r="AB197" s="411"/>
      <c r="AC197" s="230"/>
      <c r="AD197" s="231"/>
      <c r="AE197" s="411"/>
      <c r="AF197" s="230"/>
      <c r="AG197" s="230"/>
      <c r="AH197" s="231"/>
      <c r="AI197" s="411"/>
      <c r="AJ197" s="230"/>
      <c r="AK197" s="230"/>
      <c r="AL197" s="231"/>
      <c r="AM197" s="411"/>
      <c r="AN197" s="230"/>
      <c r="AO197" s="230"/>
      <c r="AP197" s="231"/>
      <c r="AQ197" s="296"/>
      <c r="AR197" s="232"/>
      <c r="AS197" s="230" t="s">
        <v>370</v>
      </c>
      <c r="AT197" s="231"/>
      <c r="AU197" s="229"/>
      <c r="AV197" s="229"/>
      <c r="AW197" s="230" t="s">
        <v>313</v>
      </c>
      <c r="AX197" s="258"/>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7" t="s">
        <v>388</v>
      </c>
      <c r="Z198" s="259"/>
      <c r="AA198" s="260"/>
      <c r="AB198" s="238"/>
      <c r="AC198" s="239"/>
      <c r="AD198" s="239"/>
      <c r="AE198" s="394"/>
      <c r="AF198" s="243"/>
      <c r="AG198" s="243"/>
      <c r="AH198" s="243"/>
      <c r="AI198" s="394"/>
      <c r="AJ198" s="243"/>
      <c r="AK198" s="243"/>
      <c r="AL198" s="243"/>
      <c r="AM198" s="394"/>
      <c r="AN198" s="243"/>
      <c r="AO198" s="243"/>
      <c r="AP198" s="243"/>
      <c r="AQ198" s="394"/>
      <c r="AR198" s="243"/>
      <c r="AS198" s="243"/>
      <c r="AT198" s="243"/>
      <c r="AU198" s="394"/>
      <c r="AV198" s="243"/>
      <c r="AW198" s="243"/>
      <c r="AX198" s="395"/>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8"/>
      <c r="AD199" s="288"/>
      <c r="AE199" s="394"/>
      <c r="AF199" s="243"/>
      <c r="AG199" s="243"/>
      <c r="AH199" s="243"/>
      <c r="AI199" s="394"/>
      <c r="AJ199" s="243"/>
      <c r="AK199" s="243"/>
      <c r="AL199" s="243"/>
      <c r="AM199" s="394"/>
      <c r="AN199" s="243"/>
      <c r="AO199" s="243"/>
      <c r="AP199" s="243"/>
      <c r="AQ199" s="394"/>
      <c r="AR199" s="243"/>
      <c r="AS199" s="243"/>
      <c r="AT199" s="243"/>
      <c r="AU199" s="394"/>
      <c r="AV199" s="243"/>
      <c r="AW199" s="243"/>
      <c r="AX199" s="395"/>
      <c r="AY199">
        <f>$AY$196</f>
        <v>0</v>
      </c>
    </row>
    <row r="200" spans="1:51" ht="18.75" hidden="1" customHeight="1" x14ac:dyDescent="0.15">
      <c r="A200" s="881"/>
      <c r="B200" s="882"/>
      <c r="C200" s="886"/>
      <c r="D200" s="882"/>
      <c r="E200" s="886"/>
      <c r="F200" s="891"/>
      <c r="G200" s="820" t="s">
        <v>386</v>
      </c>
      <c r="H200" s="249"/>
      <c r="I200" s="249"/>
      <c r="J200" s="249"/>
      <c r="K200" s="249"/>
      <c r="L200" s="249"/>
      <c r="M200" s="249"/>
      <c r="N200" s="249"/>
      <c r="O200" s="249"/>
      <c r="P200" s="249"/>
      <c r="Q200" s="249"/>
      <c r="R200" s="249"/>
      <c r="S200" s="249"/>
      <c r="T200" s="249"/>
      <c r="U200" s="249"/>
      <c r="V200" s="249"/>
      <c r="W200" s="249"/>
      <c r="X200" s="250"/>
      <c r="Y200" s="783"/>
      <c r="Z200" s="784"/>
      <c r="AA200" s="785"/>
      <c r="AB200" s="248" t="s">
        <v>47</v>
      </c>
      <c r="AC200" s="249"/>
      <c r="AD200" s="250"/>
      <c r="AE200" s="267" t="s">
        <v>498</v>
      </c>
      <c r="AF200" s="268"/>
      <c r="AG200" s="268"/>
      <c r="AH200" s="269"/>
      <c r="AI200" s="267" t="s">
        <v>87</v>
      </c>
      <c r="AJ200" s="268"/>
      <c r="AK200" s="268"/>
      <c r="AL200" s="269"/>
      <c r="AM200" s="267" t="s">
        <v>204</v>
      </c>
      <c r="AN200" s="268"/>
      <c r="AO200" s="268"/>
      <c r="AP200" s="269"/>
      <c r="AQ200" s="248" t="s">
        <v>369</v>
      </c>
      <c r="AR200" s="249"/>
      <c r="AS200" s="249"/>
      <c r="AT200" s="250"/>
      <c r="AU200" s="396" t="s">
        <v>391</v>
      </c>
      <c r="AV200" s="396"/>
      <c r="AW200" s="396"/>
      <c r="AX200" s="397"/>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30"/>
      <c r="Z201" s="331"/>
      <c r="AA201" s="332"/>
      <c r="AB201" s="411"/>
      <c r="AC201" s="230"/>
      <c r="AD201" s="231"/>
      <c r="AE201" s="411"/>
      <c r="AF201" s="230"/>
      <c r="AG201" s="230"/>
      <c r="AH201" s="231"/>
      <c r="AI201" s="411"/>
      <c r="AJ201" s="230"/>
      <c r="AK201" s="230"/>
      <c r="AL201" s="231"/>
      <c r="AM201" s="411"/>
      <c r="AN201" s="230"/>
      <c r="AO201" s="230"/>
      <c r="AP201" s="231"/>
      <c r="AQ201" s="296"/>
      <c r="AR201" s="232"/>
      <c r="AS201" s="230" t="s">
        <v>370</v>
      </c>
      <c r="AT201" s="231"/>
      <c r="AU201" s="229"/>
      <c r="AV201" s="229"/>
      <c r="AW201" s="230" t="s">
        <v>313</v>
      </c>
      <c r="AX201" s="258"/>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7" t="s">
        <v>388</v>
      </c>
      <c r="Z202" s="259"/>
      <c r="AA202" s="260"/>
      <c r="AB202" s="238"/>
      <c r="AC202" s="239"/>
      <c r="AD202" s="239"/>
      <c r="AE202" s="394"/>
      <c r="AF202" s="243"/>
      <c r="AG202" s="243"/>
      <c r="AH202" s="243"/>
      <c r="AI202" s="394"/>
      <c r="AJ202" s="243"/>
      <c r="AK202" s="243"/>
      <c r="AL202" s="243"/>
      <c r="AM202" s="394"/>
      <c r="AN202" s="243"/>
      <c r="AO202" s="243"/>
      <c r="AP202" s="243"/>
      <c r="AQ202" s="394"/>
      <c r="AR202" s="243"/>
      <c r="AS202" s="243"/>
      <c r="AT202" s="243"/>
      <c r="AU202" s="394"/>
      <c r="AV202" s="243"/>
      <c r="AW202" s="243"/>
      <c r="AX202" s="395"/>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8"/>
      <c r="AD203" s="288"/>
      <c r="AE203" s="394"/>
      <c r="AF203" s="243"/>
      <c r="AG203" s="243"/>
      <c r="AH203" s="243"/>
      <c r="AI203" s="394"/>
      <c r="AJ203" s="243"/>
      <c r="AK203" s="243"/>
      <c r="AL203" s="243"/>
      <c r="AM203" s="394"/>
      <c r="AN203" s="243"/>
      <c r="AO203" s="243"/>
      <c r="AP203" s="243"/>
      <c r="AQ203" s="394"/>
      <c r="AR203" s="243"/>
      <c r="AS203" s="243"/>
      <c r="AT203" s="243"/>
      <c r="AU203" s="394"/>
      <c r="AV203" s="243"/>
      <c r="AW203" s="243"/>
      <c r="AX203" s="395"/>
      <c r="AY203">
        <f>$AY$200</f>
        <v>0</v>
      </c>
    </row>
    <row r="204" spans="1:51" ht="18.75" hidden="1" customHeight="1" x14ac:dyDescent="0.15">
      <c r="A204" s="881"/>
      <c r="B204" s="882"/>
      <c r="C204" s="886"/>
      <c r="D204" s="882"/>
      <c r="E204" s="886"/>
      <c r="F204" s="891"/>
      <c r="G204" s="820" t="s">
        <v>386</v>
      </c>
      <c r="H204" s="249"/>
      <c r="I204" s="249"/>
      <c r="J204" s="249"/>
      <c r="K204" s="249"/>
      <c r="L204" s="249"/>
      <c r="M204" s="249"/>
      <c r="N204" s="249"/>
      <c r="O204" s="249"/>
      <c r="P204" s="249"/>
      <c r="Q204" s="249"/>
      <c r="R204" s="249"/>
      <c r="S204" s="249"/>
      <c r="T204" s="249"/>
      <c r="U204" s="249"/>
      <c r="V204" s="249"/>
      <c r="W204" s="249"/>
      <c r="X204" s="250"/>
      <c r="Y204" s="783"/>
      <c r="Z204" s="784"/>
      <c r="AA204" s="785"/>
      <c r="AB204" s="248" t="s">
        <v>47</v>
      </c>
      <c r="AC204" s="249"/>
      <c r="AD204" s="250"/>
      <c r="AE204" s="267" t="s">
        <v>498</v>
      </c>
      <c r="AF204" s="268"/>
      <c r="AG204" s="268"/>
      <c r="AH204" s="269"/>
      <c r="AI204" s="267" t="s">
        <v>87</v>
      </c>
      <c r="AJ204" s="268"/>
      <c r="AK204" s="268"/>
      <c r="AL204" s="269"/>
      <c r="AM204" s="267" t="s">
        <v>204</v>
      </c>
      <c r="AN204" s="268"/>
      <c r="AO204" s="268"/>
      <c r="AP204" s="269"/>
      <c r="AQ204" s="248" t="s">
        <v>369</v>
      </c>
      <c r="AR204" s="249"/>
      <c r="AS204" s="249"/>
      <c r="AT204" s="250"/>
      <c r="AU204" s="396" t="s">
        <v>391</v>
      </c>
      <c r="AV204" s="396"/>
      <c r="AW204" s="396"/>
      <c r="AX204" s="397"/>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30"/>
      <c r="Z205" s="331"/>
      <c r="AA205" s="332"/>
      <c r="AB205" s="411"/>
      <c r="AC205" s="230"/>
      <c r="AD205" s="231"/>
      <c r="AE205" s="411"/>
      <c r="AF205" s="230"/>
      <c r="AG205" s="230"/>
      <c r="AH205" s="231"/>
      <c r="AI205" s="411"/>
      <c r="AJ205" s="230"/>
      <c r="AK205" s="230"/>
      <c r="AL205" s="231"/>
      <c r="AM205" s="411"/>
      <c r="AN205" s="230"/>
      <c r="AO205" s="230"/>
      <c r="AP205" s="231"/>
      <c r="AQ205" s="296"/>
      <c r="AR205" s="232"/>
      <c r="AS205" s="230" t="s">
        <v>370</v>
      </c>
      <c r="AT205" s="231"/>
      <c r="AU205" s="229"/>
      <c r="AV205" s="229"/>
      <c r="AW205" s="230" t="s">
        <v>313</v>
      </c>
      <c r="AX205" s="258"/>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7" t="s">
        <v>388</v>
      </c>
      <c r="Z206" s="259"/>
      <c r="AA206" s="260"/>
      <c r="AB206" s="238"/>
      <c r="AC206" s="239"/>
      <c r="AD206" s="239"/>
      <c r="AE206" s="394"/>
      <c r="AF206" s="243"/>
      <c r="AG206" s="243"/>
      <c r="AH206" s="243"/>
      <c r="AI206" s="394"/>
      <c r="AJ206" s="243"/>
      <c r="AK206" s="243"/>
      <c r="AL206" s="243"/>
      <c r="AM206" s="394"/>
      <c r="AN206" s="243"/>
      <c r="AO206" s="243"/>
      <c r="AP206" s="243"/>
      <c r="AQ206" s="394"/>
      <c r="AR206" s="243"/>
      <c r="AS206" s="243"/>
      <c r="AT206" s="243"/>
      <c r="AU206" s="394"/>
      <c r="AV206" s="243"/>
      <c r="AW206" s="243"/>
      <c r="AX206" s="395"/>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8"/>
      <c r="AD207" s="288"/>
      <c r="AE207" s="394"/>
      <c r="AF207" s="243"/>
      <c r="AG207" s="243"/>
      <c r="AH207" s="243"/>
      <c r="AI207" s="394"/>
      <c r="AJ207" s="243"/>
      <c r="AK207" s="243"/>
      <c r="AL207" s="243"/>
      <c r="AM207" s="394"/>
      <c r="AN207" s="243"/>
      <c r="AO207" s="243"/>
      <c r="AP207" s="243"/>
      <c r="AQ207" s="394"/>
      <c r="AR207" s="243"/>
      <c r="AS207" s="243"/>
      <c r="AT207" s="243"/>
      <c r="AU207" s="394"/>
      <c r="AV207" s="243"/>
      <c r="AW207" s="243"/>
      <c r="AX207" s="395"/>
      <c r="AY207">
        <f>$AY$204</f>
        <v>0</v>
      </c>
    </row>
    <row r="208" spans="1:51" ht="18.75" hidden="1" customHeight="1" x14ac:dyDescent="0.15">
      <c r="A208" s="881"/>
      <c r="B208" s="882"/>
      <c r="C208" s="886"/>
      <c r="D208" s="882"/>
      <c r="E208" s="886"/>
      <c r="F208" s="891"/>
      <c r="G208" s="820" t="s">
        <v>386</v>
      </c>
      <c r="H208" s="249"/>
      <c r="I208" s="249"/>
      <c r="J208" s="249"/>
      <c r="K208" s="249"/>
      <c r="L208" s="249"/>
      <c r="M208" s="249"/>
      <c r="N208" s="249"/>
      <c r="O208" s="249"/>
      <c r="P208" s="249"/>
      <c r="Q208" s="249"/>
      <c r="R208" s="249"/>
      <c r="S208" s="249"/>
      <c r="T208" s="249"/>
      <c r="U208" s="249"/>
      <c r="V208" s="249"/>
      <c r="W208" s="249"/>
      <c r="X208" s="250"/>
      <c r="Y208" s="783"/>
      <c r="Z208" s="784"/>
      <c r="AA208" s="785"/>
      <c r="AB208" s="248" t="s">
        <v>47</v>
      </c>
      <c r="AC208" s="249"/>
      <c r="AD208" s="250"/>
      <c r="AE208" s="267" t="s">
        <v>498</v>
      </c>
      <c r="AF208" s="268"/>
      <c r="AG208" s="268"/>
      <c r="AH208" s="269"/>
      <c r="AI208" s="267" t="s">
        <v>87</v>
      </c>
      <c r="AJ208" s="268"/>
      <c r="AK208" s="268"/>
      <c r="AL208" s="269"/>
      <c r="AM208" s="267" t="s">
        <v>204</v>
      </c>
      <c r="AN208" s="268"/>
      <c r="AO208" s="268"/>
      <c r="AP208" s="269"/>
      <c r="AQ208" s="248" t="s">
        <v>369</v>
      </c>
      <c r="AR208" s="249"/>
      <c r="AS208" s="249"/>
      <c r="AT208" s="250"/>
      <c r="AU208" s="396" t="s">
        <v>391</v>
      </c>
      <c r="AV208" s="396"/>
      <c r="AW208" s="396"/>
      <c r="AX208" s="397"/>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30"/>
      <c r="Z209" s="331"/>
      <c r="AA209" s="332"/>
      <c r="AB209" s="411"/>
      <c r="AC209" s="230"/>
      <c r="AD209" s="231"/>
      <c r="AE209" s="411"/>
      <c r="AF209" s="230"/>
      <c r="AG209" s="230"/>
      <c r="AH209" s="231"/>
      <c r="AI209" s="411"/>
      <c r="AJ209" s="230"/>
      <c r="AK209" s="230"/>
      <c r="AL209" s="231"/>
      <c r="AM209" s="411"/>
      <c r="AN209" s="230"/>
      <c r="AO209" s="230"/>
      <c r="AP209" s="231"/>
      <c r="AQ209" s="296"/>
      <c r="AR209" s="232"/>
      <c r="AS209" s="230" t="s">
        <v>370</v>
      </c>
      <c r="AT209" s="231"/>
      <c r="AU209" s="229"/>
      <c r="AV209" s="229"/>
      <c r="AW209" s="230" t="s">
        <v>313</v>
      </c>
      <c r="AX209" s="258"/>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7" t="s">
        <v>388</v>
      </c>
      <c r="Z210" s="259"/>
      <c r="AA210" s="260"/>
      <c r="AB210" s="238"/>
      <c r="AC210" s="239"/>
      <c r="AD210" s="239"/>
      <c r="AE210" s="394"/>
      <c r="AF210" s="243"/>
      <c r="AG210" s="243"/>
      <c r="AH210" s="243"/>
      <c r="AI210" s="394"/>
      <c r="AJ210" s="243"/>
      <c r="AK210" s="243"/>
      <c r="AL210" s="243"/>
      <c r="AM210" s="394"/>
      <c r="AN210" s="243"/>
      <c r="AO210" s="243"/>
      <c r="AP210" s="243"/>
      <c r="AQ210" s="394"/>
      <c r="AR210" s="243"/>
      <c r="AS210" s="243"/>
      <c r="AT210" s="243"/>
      <c r="AU210" s="394"/>
      <c r="AV210" s="243"/>
      <c r="AW210" s="243"/>
      <c r="AX210" s="395"/>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8"/>
      <c r="AD211" s="288"/>
      <c r="AE211" s="394"/>
      <c r="AF211" s="243"/>
      <c r="AG211" s="243"/>
      <c r="AH211" s="243"/>
      <c r="AI211" s="394"/>
      <c r="AJ211" s="243"/>
      <c r="AK211" s="243"/>
      <c r="AL211" s="243"/>
      <c r="AM211" s="394"/>
      <c r="AN211" s="243"/>
      <c r="AO211" s="243"/>
      <c r="AP211" s="243"/>
      <c r="AQ211" s="394"/>
      <c r="AR211" s="243"/>
      <c r="AS211" s="243"/>
      <c r="AT211" s="243"/>
      <c r="AU211" s="394"/>
      <c r="AV211" s="243"/>
      <c r="AW211" s="243"/>
      <c r="AX211" s="395"/>
      <c r="AY211">
        <f>$AY$208</f>
        <v>0</v>
      </c>
    </row>
    <row r="212" spans="1:51" ht="22.5" hidden="1" customHeight="1" x14ac:dyDescent="0.15">
      <c r="A212" s="881"/>
      <c r="B212" s="882"/>
      <c r="C212" s="886"/>
      <c r="D212" s="882"/>
      <c r="E212" s="886"/>
      <c r="F212" s="891"/>
      <c r="G212" s="409" t="s">
        <v>34</v>
      </c>
      <c r="H212" s="268"/>
      <c r="I212" s="268"/>
      <c r="J212" s="268"/>
      <c r="K212" s="268"/>
      <c r="L212" s="268"/>
      <c r="M212" s="268"/>
      <c r="N212" s="268"/>
      <c r="O212" s="268"/>
      <c r="P212" s="269"/>
      <c r="Q212" s="267" t="s">
        <v>482</v>
      </c>
      <c r="R212" s="268"/>
      <c r="S212" s="268"/>
      <c r="T212" s="268"/>
      <c r="U212" s="268"/>
      <c r="V212" s="268"/>
      <c r="W212" s="268"/>
      <c r="X212" s="268"/>
      <c r="Y212" s="268"/>
      <c r="Z212" s="268"/>
      <c r="AA212" s="268"/>
      <c r="AB212" s="412" t="s">
        <v>484</v>
      </c>
      <c r="AC212" s="268"/>
      <c r="AD212" s="269"/>
      <c r="AE212" s="267" t="s">
        <v>393</v>
      </c>
      <c r="AF212" s="268"/>
      <c r="AG212" s="268"/>
      <c r="AH212" s="268"/>
      <c r="AI212" s="268"/>
      <c r="AJ212" s="268"/>
      <c r="AK212" s="268"/>
      <c r="AL212" s="268"/>
      <c r="AM212" s="268"/>
      <c r="AN212" s="268"/>
      <c r="AO212" s="268"/>
      <c r="AP212" s="268"/>
      <c r="AQ212" s="268"/>
      <c r="AR212" s="268"/>
      <c r="AS212" s="268"/>
      <c r="AT212" s="268"/>
      <c r="AU212" s="268"/>
      <c r="AV212" s="268"/>
      <c r="AW212" s="268"/>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8"/>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80"/>
      <c r="AF214" s="280"/>
      <c r="AG214" s="280"/>
      <c r="AH214" s="280"/>
      <c r="AI214" s="280"/>
      <c r="AJ214" s="280"/>
      <c r="AK214" s="280"/>
      <c r="AL214" s="280"/>
      <c r="AM214" s="280"/>
      <c r="AN214" s="280"/>
      <c r="AO214" s="280"/>
      <c r="AP214" s="280"/>
      <c r="AQ214" s="280"/>
      <c r="AR214" s="280"/>
      <c r="AS214" s="280"/>
      <c r="AT214" s="280"/>
      <c r="AU214" s="280"/>
      <c r="AV214" s="280"/>
      <c r="AW214" s="280"/>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80"/>
      <c r="AF215" s="280"/>
      <c r="AG215" s="280"/>
      <c r="AH215" s="280"/>
      <c r="AI215" s="280"/>
      <c r="AJ215" s="280"/>
      <c r="AK215" s="280"/>
      <c r="AL215" s="280"/>
      <c r="AM215" s="280"/>
      <c r="AN215" s="280"/>
      <c r="AO215" s="280"/>
      <c r="AP215" s="280"/>
      <c r="AQ215" s="280"/>
      <c r="AR215" s="280"/>
      <c r="AS215" s="280"/>
      <c r="AT215" s="280"/>
      <c r="AU215" s="280"/>
      <c r="AV215" s="280"/>
      <c r="AW215" s="280"/>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394</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34</v>
      </c>
      <c r="H219" s="268"/>
      <c r="I219" s="268"/>
      <c r="J219" s="268"/>
      <c r="K219" s="268"/>
      <c r="L219" s="268"/>
      <c r="M219" s="268"/>
      <c r="N219" s="268"/>
      <c r="O219" s="268"/>
      <c r="P219" s="269"/>
      <c r="Q219" s="267" t="s">
        <v>482</v>
      </c>
      <c r="R219" s="268"/>
      <c r="S219" s="268"/>
      <c r="T219" s="268"/>
      <c r="U219" s="268"/>
      <c r="V219" s="268"/>
      <c r="W219" s="268"/>
      <c r="X219" s="268"/>
      <c r="Y219" s="268"/>
      <c r="Z219" s="268"/>
      <c r="AA219" s="268"/>
      <c r="AB219" s="412" t="s">
        <v>484</v>
      </c>
      <c r="AC219" s="268"/>
      <c r="AD219" s="269"/>
      <c r="AE219" s="284" t="s">
        <v>393</v>
      </c>
      <c r="AF219" s="285"/>
      <c r="AG219" s="285"/>
      <c r="AH219" s="285"/>
      <c r="AI219" s="285"/>
      <c r="AJ219" s="285"/>
      <c r="AK219" s="285"/>
      <c r="AL219" s="285"/>
      <c r="AM219" s="285"/>
      <c r="AN219" s="285"/>
      <c r="AO219" s="285"/>
      <c r="AP219" s="285"/>
      <c r="AQ219" s="285"/>
      <c r="AR219" s="285"/>
      <c r="AS219" s="285"/>
      <c r="AT219" s="285"/>
      <c r="AU219" s="285"/>
      <c r="AV219" s="285"/>
      <c r="AW219" s="285"/>
      <c r="AX219" s="286"/>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80"/>
      <c r="AF221" s="280"/>
      <c r="AG221" s="280"/>
      <c r="AH221" s="280"/>
      <c r="AI221" s="280"/>
      <c r="AJ221" s="280"/>
      <c r="AK221" s="280"/>
      <c r="AL221" s="280"/>
      <c r="AM221" s="280"/>
      <c r="AN221" s="280"/>
      <c r="AO221" s="280"/>
      <c r="AP221" s="280"/>
      <c r="AQ221" s="280"/>
      <c r="AR221" s="280"/>
      <c r="AS221" s="280"/>
      <c r="AT221" s="280"/>
      <c r="AU221" s="280"/>
      <c r="AV221" s="280"/>
      <c r="AW221" s="280"/>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80"/>
      <c r="AF222" s="280"/>
      <c r="AG222" s="280"/>
      <c r="AH222" s="280"/>
      <c r="AI222" s="280"/>
      <c r="AJ222" s="280"/>
      <c r="AK222" s="280"/>
      <c r="AL222" s="280"/>
      <c r="AM222" s="280"/>
      <c r="AN222" s="280"/>
      <c r="AO222" s="280"/>
      <c r="AP222" s="280"/>
      <c r="AQ222" s="280"/>
      <c r="AR222" s="280"/>
      <c r="AS222" s="280"/>
      <c r="AT222" s="280"/>
      <c r="AU222" s="280"/>
      <c r="AV222" s="280"/>
      <c r="AW222" s="280"/>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394</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34</v>
      </c>
      <c r="H226" s="268"/>
      <c r="I226" s="268"/>
      <c r="J226" s="268"/>
      <c r="K226" s="268"/>
      <c r="L226" s="268"/>
      <c r="M226" s="268"/>
      <c r="N226" s="268"/>
      <c r="O226" s="268"/>
      <c r="P226" s="269"/>
      <c r="Q226" s="267" t="s">
        <v>482</v>
      </c>
      <c r="R226" s="268"/>
      <c r="S226" s="268"/>
      <c r="T226" s="268"/>
      <c r="U226" s="268"/>
      <c r="V226" s="268"/>
      <c r="W226" s="268"/>
      <c r="X226" s="268"/>
      <c r="Y226" s="268"/>
      <c r="Z226" s="268"/>
      <c r="AA226" s="268"/>
      <c r="AB226" s="412" t="s">
        <v>484</v>
      </c>
      <c r="AC226" s="268"/>
      <c r="AD226" s="269"/>
      <c r="AE226" s="284" t="s">
        <v>393</v>
      </c>
      <c r="AF226" s="285"/>
      <c r="AG226" s="285"/>
      <c r="AH226" s="285"/>
      <c r="AI226" s="285"/>
      <c r="AJ226" s="285"/>
      <c r="AK226" s="285"/>
      <c r="AL226" s="285"/>
      <c r="AM226" s="285"/>
      <c r="AN226" s="285"/>
      <c r="AO226" s="285"/>
      <c r="AP226" s="285"/>
      <c r="AQ226" s="285"/>
      <c r="AR226" s="285"/>
      <c r="AS226" s="285"/>
      <c r="AT226" s="285"/>
      <c r="AU226" s="285"/>
      <c r="AV226" s="285"/>
      <c r="AW226" s="285"/>
      <c r="AX226" s="286"/>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80"/>
      <c r="AF228" s="280"/>
      <c r="AG228" s="280"/>
      <c r="AH228" s="280"/>
      <c r="AI228" s="280"/>
      <c r="AJ228" s="280"/>
      <c r="AK228" s="280"/>
      <c r="AL228" s="280"/>
      <c r="AM228" s="280"/>
      <c r="AN228" s="280"/>
      <c r="AO228" s="280"/>
      <c r="AP228" s="280"/>
      <c r="AQ228" s="280"/>
      <c r="AR228" s="280"/>
      <c r="AS228" s="280"/>
      <c r="AT228" s="280"/>
      <c r="AU228" s="280"/>
      <c r="AV228" s="280"/>
      <c r="AW228" s="280"/>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80"/>
      <c r="AF229" s="280"/>
      <c r="AG229" s="280"/>
      <c r="AH229" s="280"/>
      <c r="AI229" s="280"/>
      <c r="AJ229" s="280"/>
      <c r="AK229" s="280"/>
      <c r="AL229" s="280"/>
      <c r="AM229" s="280"/>
      <c r="AN229" s="280"/>
      <c r="AO229" s="280"/>
      <c r="AP229" s="280"/>
      <c r="AQ229" s="280"/>
      <c r="AR229" s="280"/>
      <c r="AS229" s="280"/>
      <c r="AT229" s="280"/>
      <c r="AU229" s="280"/>
      <c r="AV229" s="280"/>
      <c r="AW229" s="280"/>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394</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34</v>
      </c>
      <c r="H233" s="268"/>
      <c r="I233" s="268"/>
      <c r="J233" s="268"/>
      <c r="K233" s="268"/>
      <c r="L233" s="268"/>
      <c r="M233" s="268"/>
      <c r="N233" s="268"/>
      <c r="O233" s="268"/>
      <c r="P233" s="269"/>
      <c r="Q233" s="267" t="s">
        <v>482</v>
      </c>
      <c r="R233" s="268"/>
      <c r="S233" s="268"/>
      <c r="T233" s="268"/>
      <c r="U233" s="268"/>
      <c r="V233" s="268"/>
      <c r="W233" s="268"/>
      <c r="X233" s="268"/>
      <c r="Y233" s="268"/>
      <c r="Z233" s="268"/>
      <c r="AA233" s="268"/>
      <c r="AB233" s="412" t="s">
        <v>484</v>
      </c>
      <c r="AC233" s="268"/>
      <c r="AD233" s="269"/>
      <c r="AE233" s="284" t="s">
        <v>393</v>
      </c>
      <c r="AF233" s="285"/>
      <c r="AG233" s="285"/>
      <c r="AH233" s="285"/>
      <c r="AI233" s="285"/>
      <c r="AJ233" s="285"/>
      <c r="AK233" s="285"/>
      <c r="AL233" s="285"/>
      <c r="AM233" s="285"/>
      <c r="AN233" s="285"/>
      <c r="AO233" s="285"/>
      <c r="AP233" s="285"/>
      <c r="AQ233" s="285"/>
      <c r="AR233" s="285"/>
      <c r="AS233" s="285"/>
      <c r="AT233" s="285"/>
      <c r="AU233" s="285"/>
      <c r="AV233" s="285"/>
      <c r="AW233" s="285"/>
      <c r="AX233" s="286"/>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80"/>
      <c r="AF235" s="280"/>
      <c r="AG235" s="280"/>
      <c r="AH235" s="280"/>
      <c r="AI235" s="280"/>
      <c r="AJ235" s="280"/>
      <c r="AK235" s="280"/>
      <c r="AL235" s="280"/>
      <c r="AM235" s="280"/>
      <c r="AN235" s="280"/>
      <c r="AO235" s="280"/>
      <c r="AP235" s="280"/>
      <c r="AQ235" s="280"/>
      <c r="AR235" s="280"/>
      <c r="AS235" s="280"/>
      <c r="AT235" s="280"/>
      <c r="AU235" s="280"/>
      <c r="AV235" s="280"/>
      <c r="AW235" s="280"/>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80"/>
      <c r="AF236" s="280"/>
      <c r="AG236" s="280"/>
      <c r="AH236" s="280"/>
      <c r="AI236" s="280"/>
      <c r="AJ236" s="280"/>
      <c r="AK236" s="280"/>
      <c r="AL236" s="280"/>
      <c r="AM236" s="280"/>
      <c r="AN236" s="280"/>
      <c r="AO236" s="280"/>
      <c r="AP236" s="280"/>
      <c r="AQ236" s="280"/>
      <c r="AR236" s="280"/>
      <c r="AS236" s="280"/>
      <c r="AT236" s="280"/>
      <c r="AU236" s="280"/>
      <c r="AV236" s="280"/>
      <c r="AW236" s="280"/>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394</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34</v>
      </c>
      <c r="H240" s="268"/>
      <c r="I240" s="268"/>
      <c r="J240" s="268"/>
      <c r="K240" s="268"/>
      <c r="L240" s="268"/>
      <c r="M240" s="268"/>
      <c r="N240" s="268"/>
      <c r="O240" s="268"/>
      <c r="P240" s="269"/>
      <c r="Q240" s="267" t="s">
        <v>482</v>
      </c>
      <c r="R240" s="268"/>
      <c r="S240" s="268"/>
      <c r="T240" s="268"/>
      <c r="U240" s="268"/>
      <c r="V240" s="268"/>
      <c r="W240" s="268"/>
      <c r="X240" s="268"/>
      <c r="Y240" s="268"/>
      <c r="Z240" s="268"/>
      <c r="AA240" s="268"/>
      <c r="AB240" s="412" t="s">
        <v>484</v>
      </c>
      <c r="AC240" s="268"/>
      <c r="AD240" s="269"/>
      <c r="AE240" s="284" t="s">
        <v>393</v>
      </c>
      <c r="AF240" s="285"/>
      <c r="AG240" s="285"/>
      <c r="AH240" s="285"/>
      <c r="AI240" s="285"/>
      <c r="AJ240" s="285"/>
      <c r="AK240" s="285"/>
      <c r="AL240" s="285"/>
      <c r="AM240" s="285"/>
      <c r="AN240" s="285"/>
      <c r="AO240" s="285"/>
      <c r="AP240" s="285"/>
      <c r="AQ240" s="285"/>
      <c r="AR240" s="285"/>
      <c r="AS240" s="285"/>
      <c r="AT240" s="285"/>
      <c r="AU240" s="285"/>
      <c r="AV240" s="285"/>
      <c r="AW240" s="285"/>
      <c r="AX240" s="286"/>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80"/>
      <c r="AF242" s="280"/>
      <c r="AG242" s="280"/>
      <c r="AH242" s="280"/>
      <c r="AI242" s="280"/>
      <c r="AJ242" s="280"/>
      <c r="AK242" s="280"/>
      <c r="AL242" s="280"/>
      <c r="AM242" s="280"/>
      <c r="AN242" s="280"/>
      <c r="AO242" s="280"/>
      <c r="AP242" s="280"/>
      <c r="AQ242" s="280"/>
      <c r="AR242" s="280"/>
      <c r="AS242" s="280"/>
      <c r="AT242" s="280"/>
      <c r="AU242" s="280"/>
      <c r="AV242" s="280"/>
      <c r="AW242" s="280"/>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80"/>
      <c r="AF243" s="280"/>
      <c r="AG243" s="280"/>
      <c r="AH243" s="280"/>
      <c r="AI243" s="280"/>
      <c r="AJ243" s="280"/>
      <c r="AK243" s="280"/>
      <c r="AL243" s="280"/>
      <c r="AM243" s="280"/>
      <c r="AN243" s="280"/>
      <c r="AO243" s="280"/>
      <c r="AP243" s="280"/>
      <c r="AQ243" s="280"/>
      <c r="AR243" s="280"/>
      <c r="AS243" s="280"/>
      <c r="AT243" s="280"/>
      <c r="AU243" s="280"/>
      <c r="AV243" s="280"/>
      <c r="AW243" s="280"/>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394</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448</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412</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410</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357</v>
      </c>
      <c r="F252" s="890"/>
      <c r="G252" s="820" t="s">
        <v>386</v>
      </c>
      <c r="H252" s="249"/>
      <c r="I252" s="249"/>
      <c r="J252" s="249"/>
      <c r="K252" s="249"/>
      <c r="L252" s="249"/>
      <c r="M252" s="249"/>
      <c r="N252" s="249"/>
      <c r="O252" s="249"/>
      <c r="P252" s="249"/>
      <c r="Q252" s="249"/>
      <c r="R252" s="249"/>
      <c r="S252" s="249"/>
      <c r="T252" s="249"/>
      <c r="U252" s="249"/>
      <c r="V252" s="249"/>
      <c r="W252" s="249"/>
      <c r="X252" s="250"/>
      <c r="Y252" s="783"/>
      <c r="Z252" s="784"/>
      <c r="AA252" s="785"/>
      <c r="AB252" s="248" t="s">
        <v>47</v>
      </c>
      <c r="AC252" s="249"/>
      <c r="AD252" s="250"/>
      <c r="AE252" s="267" t="s">
        <v>498</v>
      </c>
      <c r="AF252" s="268"/>
      <c r="AG252" s="268"/>
      <c r="AH252" s="269"/>
      <c r="AI252" s="267" t="s">
        <v>87</v>
      </c>
      <c r="AJ252" s="268"/>
      <c r="AK252" s="268"/>
      <c r="AL252" s="269"/>
      <c r="AM252" s="267" t="s">
        <v>204</v>
      </c>
      <c r="AN252" s="268"/>
      <c r="AO252" s="268"/>
      <c r="AP252" s="269"/>
      <c r="AQ252" s="248" t="s">
        <v>369</v>
      </c>
      <c r="AR252" s="249"/>
      <c r="AS252" s="249"/>
      <c r="AT252" s="250"/>
      <c r="AU252" s="396" t="s">
        <v>391</v>
      </c>
      <c r="AV252" s="396"/>
      <c r="AW252" s="396"/>
      <c r="AX252" s="397"/>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30"/>
      <c r="Z253" s="331"/>
      <c r="AA253" s="332"/>
      <c r="AB253" s="411"/>
      <c r="AC253" s="230"/>
      <c r="AD253" s="231"/>
      <c r="AE253" s="411"/>
      <c r="AF253" s="230"/>
      <c r="AG253" s="230"/>
      <c r="AH253" s="231"/>
      <c r="AI253" s="411"/>
      <c r="AJ253" s="230"/>
      <c r="AK253" s="230"/>
      <c r="AL253" s="231"/>
      <c r="AM253" s="411"/>
      <c r="AN253" s="230"/>
      <c r="AO253" s="230"/>
      <c r="AP253" s="231"/>
      <c r="AQ253" s="296"/>
      <c r="AR253" s="232"/>
      <c r="AS253" s="230" t="s">
        <v>370</v>
      </c>
      <c r="AT253" s="231"/>
      <c r="AU253" s="229"/>
      <c r="AV253" s="229"/>
      <c r="AW253" s="230" t="s">
        <v>313</v>
      </c>
      <c r="AX253" s="258"/>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7" t="s">
        <v>388</v>
      </c>
      <c r="Z254" s="259"/>
      <c r="AA254" s="260"/>
      <c r="AB254" s="238"/>
      <c r="AC254" s="239"/>
      <c r="AD254" s="239"/>
      <c r="AE254" s="394"/>
      <c r="AF254" s="243"/>
      <c r="AG254" s="243"/>
      <c r="AH254" s="243"/>
      <c r="AI254" s="394"/>
      <c r="AJ254" s="243"/>
      <c r="AK254" s="243"/>
      <c r="AL254" s="243"/>
      <c r="AM254" s="394"/>
      <c r="AN254" s="243"/>
      <c r="AO254" s="243"/>
      <c r="AP254" s="243"/>
      <c r="AQ254" s="394"/>
      <c r="AR254" s="243"/>
      <c r="AS254" s="243"/>
      <c r="AT254" s="243"/>
      <c r="AU254" s="394"/>
      <c r="AV254" s="243"/>
      <c r="AW254" s="243"/>
      <c r="AX254" s="395"/>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8"/>
      <c r="AD255" s="288"/>
      <c r="AE255" s="394"/>
      <c r="AF255" s="243"/>
      <c r="AG255" s="243"/>
      <c r="AH255" s="243"/>
      <c r="AI255" s="394"/>
      <c r="AJ255" s="243"/>
      <c r="AK255" s="243"/>
      <c r="AL255" s="243"/>
      <c r="AM255" s="394"/>
      <c r="AN255" s="243"/>
      <c r="AO255" s="243"/>
      <c r="AP255" s="243"/>
      <c r="AQ255" s="394"/>
      <c r="AR255" s="243"/>
      <c r="AS255" s="243"/>
      <c r="AT255" s="243"/>
      <c r="AU255" s="394"/>
      <c r="AV255" s="243"/>
      <c r="AW255" s="243"/>
      <c r="AX255" s="395"/>
      <c r="AY255">
        <f>$AY$252</f>
        <v>0</v>
      </c>
    </row>
    <row r="256" spans="1:51" ht="18.75" hidden="1" customHeight="1" x14ac:dyDescent="0.15">
      <c r="A256" s="881"/>
      <c r="B256" s="882"/>
      <c r="C256" s="886"/>
      <c r="D256" s="882"/>
      <c r="E256" s="886"/>
      <c r="F256" s="891"/>
      <c r="G256" s="820" t="s">
        <v>386</v>
      </c>
      <c r="H256" s="249"/>
      <c r="I256" s="249"/>
      <c r="J256" s="249"/>
      <c r="K256" s="249"/>
      <c r="L256" s="249"/>
      <c r="M256" s="249"/>
      <c r="N256" s="249"/>
      <c r="O256" s="249"/>
      <c r="P256" s="249"/>
      <c r="Q256" s="249"/>
      <c r="R256" s="249"/>
      <c r="S256" s="249"/>
      <c r="T256" s="249"/>
      <c r="U256" s="249"/>
      <c r="V256" s="249"/>
      <c r="W256" s="249"/>
      <c r="X256" s="250"/>
      <c r="Y256" s="783"/>
      <c r="Z256" s="784"/>
      <c r="AA256" s="785"/>
      <c r="AB256" s="248" t="s">
        <v>47</v>
      </c>
      <c r="AC256" s="249"/>
      <c r="AD256" s="250"/>
      <c r="AE256" s="267" t="s">
        <v>498</v>
      </c>
      <c r="AF256" s="268"/>
      <c r="AG256" s="268"/>
      <c r="AH256" s="269"/>
      <c r="AI256" s="267" t="s">
        <v>87</v>
      </c>
      <c r="AJ256" s="268"/>
      <c r="AK256" s="268"/>
      <c r="AL256" s="269"/>
      <c r="AM256" s="267" t="s">
        <v>204</v>
      </c>
      <c r="AN256" s="268"/>
      <c r="AO256" s="268"/>
      <c r="AP256" s="269"/>
      <c r="AQ256" s="248" t="s">
        <v>369</v>
      </c>
      <c r="AR256" s="249"/>
      <c r="AS256" s="249"/>
      <c r="AT256" s="250"/>
      <c r="AU256" s="396" t="s">
        <v>391</v>
      </c>
      <c r="AV256" s="396"/>
      <c r="AW256" s="396"/>
      <c r="AX256" s="397"/>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30"/>
      <c r="Z257" s="331"/>
      <c r="AA257" s="332"/>
      <c r="AB257" s="411"/>
      <c r="AC257" s="230"/>
      <c r="AD257" s="231"/>
      <c r="AE257" s="411"/>
      <c r="AF257" s="230"/>
      <c r="AG257" s="230"/>
      <c r="AH257" s="231"/>
      <c r="AI257" s="411"/>
      <c r="AJ257" s="230"/>
      <c r="AK257" s="230"/>
      <c r="AL257" s="231"/>
      <c r="AM257" s="411"/>
      <c r="AN257" s="230"/>
      <c r="AO257" s="230"/>
      <c r="AP257" s="231"/>
      <c r="AQ257" s="296"/>
      <c r="AR257" s="232"/>
      <c r="AS257" s="230" t="s">
        <v>370</v>
      </c>
      <c r="AT257" s="231"/>
      <c r="AU257" s="229"/>
      <c r="AV257" s="229"/>
      <c r="AW257" s="230" t="s">
        <v>313</v>
      </c>
      <c r="AX257" s="258"/>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7" t="s">
        <v>388</v>
      </c>
      <c r="Z258" s="259"/>
      <c r="AA258" s="260"/>
      <c r="AB258" s="238"/>
      <c r="AC258" s="239"/>
      <c r="AD258" s="239"/>
      <c r="AE258" s="394"/>
      <c r="AF258" s="243"/>
      <c r="AG258" s="243"/>
      <c r="AH258" s="243"/>
      <c r="AI258" s="394"/>
      <c r="AJ258" s="243"/>
      <c r="AK258" s="243"/>
      <c r="AL258" s="243"/>
      <c r="AM258" s="394"/>
      <c r="AN258" s="243"/>
      <c r="AO258" s="243"/>
      <c r="AP258" s="243"/>
      <c r="AQ258" s="394"/>
      <c r="AR258" s="243"/>
      <c r="AS258" s="243"/>
      <c r="AT258" s="243"/>
      <c r="AU258" s="394"/>
      <c r="AV258" s="243"/>
      <c r="AW258" s="243"/>
      <c r="AX258" s="395"/>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8"/>
      <c r="AD259" s="288"/>
      <c r="AE259" s="394"/>
      <c r="AF259" s="243"/>
      <c r="AG259" s="243"/>
      <c r="AH259" s="243"/>
      <c r="AI259" s="394"/>
      <c r="AJ259" s="243"/>
      <c r="AK259" s="243"/>
      <c r="AL259" s="243"/>
      <c r="AM259" s="394"/>
      <c r="AN259" s="243"/>
      <c r="AO259" s="243"/>
      <c r="AP259" s="243"/>
      <c r="AQ259" s="394"/>
      <c r="AR259" s="243"/>
      <c r="AS259" s="243"/>
      <c r="AT259" s="243"/>
      <c r="AU259" s="394"/>
      <c r="AV259" s="243"/>
      <c r="AW259" s="243"/>
      <c r="AX259" s="395"/>
      <c r="AY259">
        <f>$AY$256</f>
        <v>0</v>
      </c>
    </row>
    <row r="260" spans="1:51" ht="18.75" hidden="1" customHeight="1" x14ac:dyDescent="0.15">
      <c r="A260" s="881"/>
      <c r="B260" s="882"/>
      <c r="C260" s="886"/>
      <c r="D260" s="882"/>
      <c r="E260" s="886"/>
      <c r="F260" s="891"/>
      <c r="G260" s="820" t="s">
        <v>386</v>
      </c>
      <c r="H260" s="249"/>
      <c r="I260" s="249"/>
      <c r="J260" s="249"/>
      <c r="K260" s="249"/>
      <c r="L260" s="249"/>
      <c r="M260" s="249"/>
      <c r="N260" s="249"/>
      <c r="O260" s="249"/>
      <c r="P260" s="249"/>
      <c r="Q260" s="249"/>
      <c r="R260" s="249"/>
      <c r="S260" s="249"/>
      <c r="T260" s="249"/>
      <c r="U260" s="249"/>
      <c r="V260" s="249"/>
      <c r="W260" s="249"/>
      <c r="X260" s="250"/>
      <c r="Y260" s="783"/>
      <c r="Z260" s="784"/>
      <c r="AA260" s="785"/>
      <c r="AB260" s="248" t="s">
        <v>47</v>
      </c>
      <c r="AC260" s="249"/>
      <c r="AD260" s="250"/>
      <c r="AE260" s="267" t="s">
        <v>498</v>
      </c>
      <c r="AF260" s="268"/>
      <c r="AG260" s="268"/>
      <c r="AH260" s="269"/>
      <c r="AI260" s="267" t="s">
        <v>87</v>
      </c>
      <c r="AJ260" s="268"/>
      <c r="AK260" s="268"/>
      <c r="AL260" s="269"/>
      <c r="AM260" s="267" t="s">
        <v>204</v>
      </c>
      <c r="AN260" s="268"/>
      <c r="AO260" s="268"/>
      <c r="AP260" s="269"/>
      <c r="AQ260" s="248" t="s">
        <v>369</v>
      </c>
      <c r="AR260" s="249"/>
      <c r="AS260" s="249"/>
      <c r="AT260" s="250"/>
      <c r="AU260" s="396" t="s">
        <v>391</v>
      </c>
      <c r="AV260" s="396"/>
      <c r="AW260" s="396"/>
      <c r="AX260" s="397"/>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30"/>
      <c r="Z261" s="331"/>
      <c r="AA261" s="332"/>
      <c r="AB261" s="411"/>
      <c r="AC261" s="230"/>
      <c r="AD261" s="231"/>
      <c r="AE261" s="411"/>
      <c r="AF261" s="230"/>
      <c r="AG261" s="230"/>
      <c r="AH261" s="231"/>
      <c r="AI261" s="411"/>
      <c r="AJ261" s="230"/>
      <c r="AK261" s="230"/>
      <c r="AL261" s="231"/>
      <c r="AM261" s="411"/>
      <c r="AN261" s="230"/>
      <c r="AO261" s="230"/>
      <c r="AP261" s="231"/>
      <c r="AQ261" s="296"/>
      <c r="AR261" s="232"/>
      <c r="AS261" s="230" t="s">
        <v>370</v>
      </c>
      <c r="AT261" s="231"/>
      <c r="AU261" s="229"/>
      <c r="AV261" s="229"/>
      <c r="AW261" s="230" t="s">
        <v>313</v>
      </c>
      <c r="AX261" s="258"/>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7" t="s">
        <v>388</v>
      </c>
      <c r="Z262" s="259"/>
      <c r="AA262" s="260"/>
      <c r="AB262" s="238"/>
      <c r="AC262" s="239"/>
      <c r="AD262" s="239"/>
      <c r="AE262" s="394"/>
      <c r="AF262" s="243"/>
      <c r="AG262" s="243"/>
      <c r="AH262" s="243"/>
      <c r="AI262" s="394"/>
      <c r="AJ262" s="243"/>
      <c r="AK262" s="243"/>
      <c r="AL262" s="243"/>
      <c r="AM262" s="394"/>
      <c r="AN262" s="243"/>
      <c r="AO262" s="243"/>
      <c r="AP262" s="243"/>
      <c r="AQ262" s="394"/>
      <c r="AR262" s="243"/>
      <c r="AS262" s="243"/>
      <c r="AT262" s="243"/>
      <c r="AU262" s="394"/>
      <c r="AV262" s="243"/>
      <c r="AW262" s="243"/>
      <c r="AX262" s="395"/>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8"/>
      <c r="AD263" s="288"/>
      <c r="AE263" s="394"/>
      <c r="AF263" s="243"/>
      <c r="AG263" s="243"/>
      <c r="AH263" s="243"/>
      <c r="AI263" s="394"/>
      <c r="AJ263" s="243"/>
      <c r="AK263" s="243"/>
      <c r="AL263" s="243"/>
      <c r="AM263" s="394"/>
      <c r="AN263" s="243"/>
      <c r="AO263" s="243"/>
      <c r="AP263" s="243"/>
      <c r="AQ263" s="394"/>
      <c r="AR263" s="243"/>
      <c r="AS263" s="243"/>
      <c r="AT263" s="243"/>
      <c r="AU263" s="394"/>
      <c r="AV263" s="243"/>
      <c r="AW263" s="243"/>
      <c r="AX263" s="395"/>
      <c r="AY263">
        <f>$AY$260</f>
        <v>0</v>
      </c>
    </row>
    <row r="264" spans="1:51" ht="18.75" hidden="1" customHeight="1" x14ac:dyDescent="0.15">
      <c r="A264" s="881"/>
      <c r="B264" s="882"/>
      <c r="C264" s="886"/>
      <c r="D264" s="882"/>
      <c r="E264" s="886"/>
      <c r="F264" s="891"/>
      <c r="G264" s="409" t="s">
        <v>386</v>
      </c>
      <c r="H264" s="268"/>
      <c r="I264" s="268"/>
      <c r="J264" s="268"/>
      <c r="K264" s="268"/>
      <c r="L264" s="268"/>
      <c r="M264" s="268"/>
      <c r="N264" s="268"/>
      <c r="O264" s="268"/>
      <c r="P264" s="268"/>
      <c r="Q264" s="268"/>
      <c r="R264" s="268"/>
      <c r="S264" s="268"/>
      <c r="T264" s="268"/>
      <c r="U264" s="268"/>
      <c r="V264" s="268"/>
      <c r="W264" s="268"/>
      <c r="X264" s="269"/>
      <c r="Y264" s="330"/>
      <c r="Z264" s="331"/>
      <c r="AA264" s="332"/>
      <c r="AB264" s="267" t="s">
        <v>47</v>
      </c>
      <c r="AC264" s="268"/>
      <c r="AD264" s="269"/>
      <c r="AE264" s="267" t="s">
        <v>498</v>
      </c>
      <c r="AF264" s="268"/>
      <c r="AG264" s="268"/>
      <c r="AH264" s="269"/>
      <c r="AI264" s="267" t="s">
        <v>87</v>
      </c>
      <c r="AJ264" s="268"/>
      <c r="AK264" s="268"/>
      <c r="AL264" s="269"/>
      <c r="AM264" s="267" t="s">
        <v>204</v>
      </c>
      <c r="AN264" s="268"/>
      <c r="AO264" s="268"/>
      <c r="AP264" s="269"/>
      <c r="AQ264" s="267" t="s">
        <v>369</v>
      </c>
      <c r="AR264" s="268"/>
      <c r="AS264" s="268"/>
      <c r="AT264" s="269"/>
      <c r="AU264" s="285" t="s">
        <v>391</v>
      </c>
      <c r="AV264" s="285"/>
      <c r="AW264" s="285"/>
      <c r="AX264" s="286"/>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30"/>
      <c r="Z265" s="331"/>
      <c r="AA265" s="332"/>
      <c r="AB265" s="411"/>
      <c r="AC265" s="230"/>
      <c r="AD265" s="231"/>
      <c r="AE265" s="411"/>
      <c r="AF265" s="230"/>
      <c r="AG265" s="230"/>
      <c r="AH265" s="231"/>
      <c r="AI265" s="411"/>
      <c r="AJ265" s="230"/>
      <c r="AK265" s="230"/>
      <c r="AL265" s="231"/>
      <c r="AM265" s="411"/>
      <c r="AN265" s="230"/>
      <c r="AO265" s="230"/>
      <c r="AP265" s="231"/>
      <c r="AQ265" s="296"/>
      <c r="AR265" s="232"/>
      <c r="AS265" s="230" t="s">
        <v>370</v>
      </c>
      <c r="AT265" s="231"/>
      <c r="AU265" s="229"/>
      <c r="AV265" s="229"/>
      <c r="AW265" s="230" t="s">
        <v>313</v>
      </c>
      <c r="AX265" s="258"/>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7" t="s">
        <v>388</v>
      </c>
      <c r="Z266" s="259"/>
      <c r="AA266" s="260"/>
      <c r="AB266" s="238"/>
      <c r="AC266" s="239"/>
      <c r="AD266" s="239"/>
      <c r="AE266" s="394"/>
      <c r="AF266" s="243"/>
      <c r="AG266" s="243"/>
      <c r="AH266" s="243"/>
      <c r="AI266" s="394"/>
      <c r="AJ266" s="243"/>
      <c r="AK266" s="243"/>
      <c r="AL266" s="243"/>
      <c r="AM266" s="394"/>
      <c r="AN266" s="243"/>
      <c r="AO266" s="243"/>
      <c r="AP266" s="243"/>
      <c r="AQ266" s="394"/>
      <c r="AR266" s="243"/>
      <c r="AS266" s="243"/>
      <c r="AT266" s="243"/>
      <c r="AU266" s="394"/>
      <c r="AV266" s="243"/>
      <c r="AW266" s="243"/>
      <c r="AX266" s="395"/>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8"/>
      <c r="AD267" s="288"/>
      <c r="AE267" s="394"/>
      <c r="AF267" s="243"/>
      <c r="AG267" s="243"/>
      <c r="AH267" s="243"/>
      <c r="AI267" s="394"/>
      <c r="AJ267" s="243"/>
      <c r="AK267" s="243"/>
      <c r="AL267" s="243"/>
      <c r="AM267" s="394"/>
      <c r="AN267" s="243"/>
      <c r="AO267" s="243"/>
      <c r="AP267" s="243"/>
      <c r="AQ267" s="394"/>
      <c r="AR267" s="243"/>
      <c r="AS267" s="243"/>
      <c r="AT267" s="243"/>
      <c r="AU267" s="394"/>
      <c r="AV267" s="243"/>
      <c r="AW267" s="243"/>
      <c r="AX267" s="395"/>
      <c r="AY267">
        <f>$AY$264</f>
        <v>0</v>
      </c>
    </row>
    <row r="268" spans="1:51" ht="18.75" hidden="1" customHeight="1" x14ac:dyDescent="0.15">
      <c r="A268" s="881"/>
      <c r="B268" s="882"/>
      <c r="C268" s="886"/>
      <c r="D268" s="882"/>
      <c r="E268" s="886"/>
      <c r="F268" s="891"/>
      <c r="G268" s="820" t="s">
        <v>386</v>
      </c>
      <c r="H268" s="249"/>
      <c r="I268" s="249"/>
      <c r="J268" s="249"/>
      <c r="K268" s="249"/>
      <c r="L268" s="249"/>
      <c r="M268" s="249"/>
      <c r="N268" s="249"/>
      <c r="O268" s="249"/>
      <c r="P268" s="249"/>
      <c r="Q268" s="249"/>
      <c r="R268" s="249"/>
      <c r="S268" s="249"/>
      <c r="T268" s="249"/>
      <c r="U268" s="249"/>
      <c r="V268" s="249"/>
      <c r="W268" s="249"/>
      <c r="X268" s="250"/>
      <c r="Y268" s="783"/>
      <c r="Z268" s="784"/>
      <c r="AA268" s="785"/>
      <c r="AB268" s="248" t="s">
        <v>47</v>
      </c>
      <c r="AC268" s="249"/>
      <c r="AD268" s="250"/>
      <c r="AE268" s="267" t="s">
        <v>498</v>
      </c>
      <c r="AF268" s="268"/>
      <c r="AG268" s="268"/>
      <c r="AH268" s="269"/>
      <c r="AI268" s="267" t="s">
        <v>87</v>
      </c>
      <c r="AJ268" s="268"/>
      <c r="AK268" s="268"/>
      <c r="AL268" s="269"/>
      <c r="AM268" s="267" t="s">
        <v>204</v>
      </c>
      <c r="AN268" s="268"/>
      <c r="AO268" s="268"/>
      <c r="AP268" s="269"/>
      <c r="AQ268" s="248" t="s">
        <v>369</v>
      </c>
      <c r="AR268" s="249"/>
      <c r="AS268" s="249"/>
      <c r="AT268" s="250"/>
      <c r="AU268" s="396" t="s">
        <v>391</v>
      </c>
      <c r="AV268" s="396"/>
      <c r="AW268" s="396"/>
      <c r="AX268" s="397"/>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30"/>
      <c r="Z269" s="331"/>
      <c r="AA269" s="332"/>
      <c r="AB269" s="411"/>
      <c r="AC269" s="230"/>
      <c r="AD269" s="231"/>
      <c r="AE269" s="411"/>
      <c r="AF269" s="230"/>
      <c r="AG269" s="230"/>
      <c r="AH269" s="231"/>
      <c r="AI269" s="411"/>
      <c r="AJ269" s="230"/>
      <c r="AK269" s="230"/>
      <c r="AL269" s="231"/>
      <c r="AM269" s="411"/>
      <c r="AN269" s="230"/>
      <c r="AO269" s="230"/>
      <c r="AP269" s="231"/>
      <c r="AQ269" s="296"/>
      <c r="AR269" s="232"/>
      <c r="AS269" s="230" t="s">
        <v>370</v>
      </c>
      <c r="AT269" s="231"/>
      <c r="AU269" s="229"/>
      <c r="AV269" s="229"/>
      <c r="AW269" s="230" t="s">
        <v>313</v>
      </c>
      <c r="AX269" s="258"/>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7" t="s">
        <v>388</v>
      </c>
      <c r="Z270" s="259"/>
      <c r="AA270" s="260"/>
      <c r="AB270" s="238"/>
      <c r="AC270" s="239"/>
      <c r="AD270" s="239"/>
      <c r="AE270" s="394"/>
      <c r="AF270" s="243"/>
      <c r="AG270" s="243"/>
      <c r="AH270" s="243"/>
      <c r="AI270" s="394"/>
      <c r="AJ270" s="243"/>
      <c r="AK270" s="243"/>
      <c r="AL270" s="243"/>
      <c r="AM270" s="394"/>
      <c r="AN270" s="243"/>
      <c r="AO270" s="243"/>
      <c r="AP270" s="243"/>
      <c r="AQ270" s="394"/>
      <c r="AR270" s="243"/>
      <c r="AS270" s="243"/>
      <c r="AT270" s="243"/>
      <c r="AU270" s="394"/>
      <c r="AV270" s="243"/>
      <c r="AW270" s="243"/>
      <c r="AX270" s="395"/>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8"/>
      <c r="AD271" s="288"/>
      <c r="AE271" s="394"/>
      <c r="AF271" s="243"/>
      <c r="AG271" s="243"/>
      <c r="AH271" s="243"/>
      <c r="AI271" s="394"/>
      <c r="AJ271" s="243"/>
      <c r="AK271" s="243"/>
      <c r="AL271" s="243"/>
      <c r="AM271" s="394"/>
      <c r="AN271" s="243"/>
      <c r="AO271" s="243"/>
      <c r="AP271" s="243"/>
      <c r="AQ271" s="394"/>
      <c r="AR271" s="243"/>
      <c r="AS271" s="243"/>
      <c r="AT271" s="243"/>
      <c r="AU271" s="394"/>
      <c r="AV271" s="243"/>
      <c r="AW271" s="243"/>
      <c r="AX271" s="395"/>
      <c r="AY271">
        <f>$AY$268</f>
        <v>0</v>
      </c>
    </row>
    <row r="272" spans="1:51" ht="22.5" hidden="1" customHeight="1" x14ac:dyDescent="0.15">
      <c r="A272" s="881"/>
      <c r="B272" s="882"/>
      <c r="C272" s="886"/>
      <c r="D272" s="882"/>
      <c r="E272" s="886"/>
      <c r="F272" s="891"/>
      <c r="G272" s="409" t="s">
        <v>34</v>
      </c>
      <c r="H272" s="268"/>
      <c r="I272" s="268"/>
      <c r="J272" s="268"/>
      <c r="K272" s="268"/>
      <c r="L272" s="268"/>
      <c r="M272" s="268"/>
      <c r="N272" s="268"/>
      <c r="O272" s="268"/>
      <c r="P272" s="269"/>
      <c r="Q272" s="267" t="s">
        <v>482</v>
      </c>
      <c r="R272" s="268"/>
      <c r="S272" s="268"/>
      <c r="T272" s="268"/>
      <c r="U272" s="268"/>
      <c r="V272" s="268"/>
      <c r="W272" s="268"/>
      <c r="X272" s="268"/>
      <c r="Y272" s="268"/>
      <c r="Z272" s="268"/>
      <c r="AA272" s="268"/>
      <c r="AB272" s="412" t="s">
        <v>484</v>
      </c>
      <c r="AC272" s="268"/>
      <c r="AD272" s="269"/>
      <c r="AE272" s="267" t="s">
        <v>393</v>
      </c>
      <c r="AF272" s="268"/>
      <c r="AG272" s="268"/>
      <c r="AH272" s="268"/>
      <c r="AI272" s="268"/>
      <c r="AJ272" s="268"/>
      <c r="AK272" s="268"/>
      <c r="AL272" s="268"/>
      <c r="AM272" s="268"/>
      <c r="AN272" s="268"/>
      <c r="AO272" s="268"/>
      <c r="AP272" s="268"/>
      <c r="AQ272" s="268"/>
      <c r="AR272" s="268"/>
      <c r="AS272" s="268"/>
      <c r="AT272" s="268"/>
      <c r="AU272" s="268"/>
      <c r="AV272" s="268"/>
      <c r="AW272" s="268"/>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8"/>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80"/>
      <c r="AF274" s="280"/>
      <c r="AG274" s="280"/>
      <c r="AH274" s="280"/>
      <c r="AI274" s="280"/>
      <c r="AJ274" s="280"/>
      <c r="AK274" s="280"/>
      <c r="AL274" s="280"/>
      <c r="AM274" s="280"/>
      <c r="AN274" s="280"/>
      <c r="AO274" s="280"/>
      <c r="AP274" s="280"/>
      <c r="AQ274" s="280"/>
      <c r="AR274" s="280"/>
      <c r="AS274" s="280"/>
      <c r="AT274" s="280"/>
      <c r="AU274" s="280"/>
      <c r="AV274" s="280"/>
      <c r="AW274" s="280"/>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80"/>
      <c r="AF275" s="280"/>
      <c r="AG275" s="280"/>
      <c r="AH275" s="280"/>
      <c r="AI275" s="280"/>
      <c r="AJ275" s="280"/>
      <c r="AK275" s="280"/>
      <c r="AL275" s="280"/>
      <c r="AM275" s="280"/>
      <c r="AN275" s="280"/>
      <c r="AO275" s="280"/>
      <c r="AP275" s="280"/>
      <c r="AQ275" s="280"/>
      <c r="AR275" s="280"/>
      <c r="AS275" s="280"/>
      <c r="AT275" s="280"/>
      <c r="AU275" s="280"/>
      <c r="AV275" s="280"/>
      <c r="AW275" s="280"/>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394</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34</v>
      </c>
      <c r="H279" s="268"/>
      <c r="I279" s="268"/>
      <c r="J279" s="268"/>
      <c r="K279" s="268"/>
      <c r="L279" s="268"/>
      <c r="M279" s="268"/>
      <c r="N279" s="268"/>
      <c r="O279" s="268"/>
      <c r="P279" s="269"/>
      <c r="Q279" s="267" t="s">
        <v>482</v>
      </c>
      <c r="R279" s="268"/>
      <c r="S279" s="268"/>
      <c r="T279" s="268"/>
      <c r="U279" s="268"/>
      <c r="V279" s="268"/>
      <c r="W279" s="268"/>
      <c r="X279" s="268"/>
      <c r="Y279" s="268"/>
      <c r="Z279" s="268"/>
      <c r="AA279" s="268"/>
      <c r="AB279" s="412" t="s">
        <v>484</v>
      </c>
      <c r="AC279" s="268"/>
      <c r="AD279" s="269"/>
      <c r="AE279" s="284" t="s">
        <v>393</v>
      </c>
      <c r="AF279" s="285"/>
      <c r="AG279" s="285"/>
      <c r="AH279" s="285"/>
      <c r="AI279" s="285"/>
      <c r="AJ279" s="285"/>
      <c r="AK279" s="285"/>
      <c r="AL279" s="285"/>
      <c r="AM279" s="285"/>
      <c r="AN279" s="285"/>
      <c r="AO279" s="285"/>
      <c r="AP279" s="285"/>
      <c r="AQ279" s="285"/>
      <c r="AR279" s="285"/>
      <c r="AS279" s="285"/>
      <c r="AT279" s="285"/>
      <c r="AU279" s="285"/>
      <c r="AV279" s="285"/>
      <c r="AW279" s="285"/>
      <c r="AX279" s="286"/>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80"/>
      <c r="AF281" s="280"/>
      <c r="AG281" s="280"/>
      <c r="AH281" s="280"/>
      <c r="AI281" s="280"/>
      <c r="AJ281" s="280"/>
      <c r="AK281" s="280"/>
      <c r="AL281" s="280"/>
      <c r="AM281" s="280"/>
      <c r="AN281" s="280"/>
      <c r="AO281" s="280"/>
      <c r="AP281" s="280"/>
      <c r="AQ281" s="280"/>
      <c r="AR281" s="280"/>
      <c r="AS281" s="280"/>
      <c r="AT281" s="280"/>
      <c r="AU281" s="280"/>
      <c r="AV281" s="280"/>
      <c r="AW281" s="280"/>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80"/>
      <c r="AF282" s="280"/>
      <c r="AG282" s="280"/>
      <c r="AH282" s="280"/>
      <c r="AI282" s="280"/>
      <c r="AJ282" s="280"/>
      <c r="AK282" s="280"/>
      <c r="AL282" s="280"/>
      <c r="AM282" s="280"/>
      <c r="AN282" s="280"/>
      <c r="AO282" s="280"/>
      <c r="AP282" s="280"/>
      <c r="AQ282" s="280"/>
      <c r="AR282" s="280"/>
      <c r="AS282" s="280"/>
      <c r="AT282" s="280"/>
      <c r="AU282" s="280"/>
      <c r="AV282" s="280"/>
      <c r="AW282" s="280"/>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394</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34</v>
      </c>
      <c r="H286" s="268"/>
      <c r="I286" s="268"/>
      <c r="J286" s="268"/>
      <c r="K286" s="268"/>
      <c r="L286" s="268"/>
      <c r="M286" s="268"/>
      <c r="N286" s="268"/>
      <c r="O286" s="268"/>
      <c r="P286" s="269"/>
      <c r="Q286" s="267" t="s">
        <v>482</v>
      </c>
      <c r="R286" s="268"/>
      <c r="S286" s="268"/>
      <c r="T286" s="268"/>
      <c r="U286" s="268"/>
      <c r="V286" s="268"/>
      <c r="W286" s="268"/>
      <c r="X286" s="268"/>
      <c r="Y286" s="268"/>
      <c r="Z286" s="268"/>
      <c r="AA286" s="268"/>
      <c r="AB286" s="412" t="s">
        <v>484</v>
      </c>
      <c r="AC286" s="268"/>
      <c r="AD286" s="269"/>
      <c r="AE286" s="284" t="s">
        <v>393</v>
      </c>
      <c r="AF286" s="285"/>
      <c r="AG286" s="285"/>
      <c r="AH286" s="285"/>
      <c r="AI286" s="285"/>
      <c r="AJ286" s="285"/>
      <c r="AK286" s="285"/>
      <c r="AL286" s="285"/>
      <c r="AM286" s="285"/>
      <c r="AN286" s="285"/>
      <c r="AO286" s="285"/>
      <c r="AP286" s="285"/>
      <c r="AQ286" s="285"/>
      <c r="AR286" s="285"/>
      <c r="AS286" s="285"/>
      <c r="AT286" s="285"/>
      <c r="AU286" s="285"/>
      <c r="AV286" s="285"/>
      <c r="AW286" s="285"/>
      <c r="AX286" s="286"/>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80"/>
      <c r="AF288" s="280"/>
      <c r="AG288" s="280"/>
      <c r="AH288" s="280"/>
      <c r="AI288" s="280"/>
      <c r="AJ288" s="280"/>
      <c r="AK288" s="280"/>
      <c r="AL288" s="280"/>
      <c r="AM288" s="280"/>
      <c r="AN288" s="280"/>
      <c r="AO288" s="280"/>
      <c r="AP288" s="280"/>
      <c r="AQ288" s="280"/>
      <c r="AR288" s="280"/>
      <c r="AS288" s="280"/>
      <c r="AT288" s="280"/>
      <c r="AU288" s="280"/>
      <c r="AV288" s="280"/>
      <c r="AW288" s="280"/>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80"/>
      <c r="AF289" s="280"/>
      <c r="AG289" s="280"/>
      <c r="AH289" s="280"/>
      <c r="AI289" s="280"/>
      <c r="AJ289" s="280"/>
      <c r="AK289" s="280"/>
      <c r="AL289" s="280"/>
      <c r="AM289" s="280"/>
      <c r="AN289" s="280"/>
      <c r="AO289" s="280"/>
      <c r="AP289" s="280"/>
      <c r="AQ289" s="280"/>
      <c r="AR289" s="280"/>
      <c r="AS289" s="280"/>
      <c r="AT289" s="280"/>
      <c r="AU289" s="280"/>
      <c r="AV289" s="280"/>
      <c r="AW289" s="280"/>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394</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34</v>
      </c>
      <c r="H293" s="268"/>
      <c r="I293" s="268"/>
      <c r="J293" s="268"/>
      <c r="K293" s="268"/>
      <c r="L293" s="268"/>
      <c r="M293" s="268"/>
      <c r="N293" s="268"/>
      <c r="O293" s="268"/>
      <c r="P293" s="269"/>
      <c r="Q293" s="267" t="s">
        <v>482</v>
      </c>
      <c r="R293" s="268"/>
      <c r="S293" s="268"/>
      <c r="T293" s="268"/>
      <c r="U293" s="268"/>
      <c r="V293" s="268"/>
      <c r="W293" s="268"/>
      <c r="X293" s="268"/>
      <c r="Y293" s="268"/>
      <c r="Z293" s="268"/>
      <c r="AA293" s="268"/>
      <c r="AB293" s="412" t="s">
        <v>484</v>
      </c>
      <c r="AC293" s="268"/>
      <c r="AD293" s="269"/>
      <c r="AE293" s="284" t="s">
        <v>393</v>
      </c>
      <c r="AF293" s="285"/>
      <c r="AG293" s="285"/>
      <c r="AH293" s="285"/>
      <c r="AI293" s="285"/>
      <c r="AJ293" s="285"/>
      <c r="AK293" s="285"/>
      <c r="AL293" s="285"/>
      <c r="AM293" s="285"/>
      <c r="AN293" s="285"/>
      <c r="AO293" s="285"/>
      <c r="AP293" s="285"/>
      <c r="AQ293" s="285"/>
      <c r="AR293" s="285"/>
      <c r="AS293" s="285"/>
      <c r="AT293" s="285"/>
      <c r="AU293" s="285"/>
      <c r="AV293" s="285"/>
      <c r="AW293" s="285"/>
      <c r="AX293" s="286"/>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80"/>
      <c r="AF295" s="280"/>
      <c r="AG295" s="280"/>
      <c r="AH295" s="280"/>
      <c r="AI295" s="280"/>
      <c r="AJ295" s="280"/>
      <c r="AK295" s="280"/>
      <c r="AL295" s="280"/>
      <c r="AM295" s="280"/>
      <c r="AN295" s="280"/>
      <c r="AO295" s="280"/>
      <c r="AP295" s="280"/>
      <c r="AQ295" s="280"/>
      <c r="AR295" s="280"/>
      <c r="AS295" s="280"/>
      <c r="AT295" s="280"/>
      <c r="AU295" s="280"/>
      <c r="AV295" s="280"/>
      <c r="AW295" s="280"/>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80"/>
      <c r="AF296" s="280"/>
      <c r="AG296" s="280"/>
      <c r="AH296" s="280"/>
      <c r="AI296" s="280"/>
      <c r="AJ296" s="280"/>
      <c r="AK296" s="280"/>
      <c r="AL296" s="280"/>
      <c r="AM296" s="280"/>
      <c r="AN296" s="280"/>
      <c r="AO296" s="280"/>
      <c r="AP296" s="280"/>
      <c r="AQ296" s="280"/>
      <c r="AR296" s="280"/>
      <c r="AS296" s="280"/>
      <c r="AT296" s="280"/>
      <c r="AU296" s="280"/>
      <c r="AV296" s="280"/>
      <c r="AW296" s="280"/>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394</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34</v>
      </c>
      <c r="H300" s="268"/>
      <c r="I300" s="268"/>
      <c r="J300" s="268"/>
      <c r="K300" s="268"/>
      <c r="L300" s="268"/>
      <c r="M300" s="268"/>
      <c r="N300" s="268"/>
      <c r="O300" s="268"/>
      <c r="P300" s="269"/>
      <c r="Q300" s="267" t="s">
        <v>482</v>
      </c>
      <c r="R300" s="268"/>
      <c r="S300" s="268"/>
      <c r="T300" s="268"/>
      <c r="U300" s="268"/>
      <c r="V300" s="268"/>
      <c r="W300" s="268"/>
      <c r="X300" s="268"/>
      <c r="Y300" s="268"/>
      <c r="Z300" s="268"/>
      <c r="AA300" s="268"/>
      <c r="AB300" s="412" t="s">
        <v>484</v>
      </c>
      <c r="AC300" s="268"/>
      <c r="AD300" s="269"/>
      <c r="AE300" s="284" t="s">
        <v>393</v>
      </c>
      <c r="AF300" s="285"/>
      <c r="AG300" s="285"/>
      <c r="AH300" s="285"/>
      <c r="AI300" s="285"/>
      <c r="AJ300" s="285"/>
      <c r="AK300" s="285"/>
      <c r="AL300" s="285"/>
      <c r="AM300" s="285"/>
      <c r="AN300" s="285"/>
      <c r="AO300" s="285"/>
      <c r="AP300" s="285"/>
      <c r="AQ300" s="285"/>
      <c r="AR300" s="285"/>
      <c r="AS300" s="285"/>
      <c r="AT300" s="285"/>
      <c r="AU300" s="285"/>
      <c r="AV300" s="285"/>
      <c r="AW300" s="285"/>
      <c r="AX300" s="286"/>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80"/>
      <c r="AF302" s="280"/>
      <c r="AG302" s="280"/>
      <c r="AH302" s="280"/>
      <c r="AI302" s="280"/>
      <c r="AJ302" s="280"/>
      <c r="AK302" s="280"/>
      <c r="AL302" s="280"/>
      <c r="AM302" s="280"/>
      <c r="AN302" s="280"/>
      <c r="AO302" s="280"/>
      <c r="AP302" s="280"/>
      <c r="AQ302" s="280"/>
      <c r="AR302" s="280"/>
      <c r="AS302" s="280"/>
      <c r="AT302" s="280"/>
      <c r="AU302" s="280"/>
      <c r="AV302" s="280"/>
      <c r="AW302" s="280"/>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80"/>
      <c r="AF303" s="280"/>
      <c r="AG303" s="280"/>
      <c r="AH303" s="280"/>
      <c r="AI303" s="280"/>
      <c r="AJ303" s="280"/>
      <c r="AK303" s="280"/>
      <c r="AL303" s="280"/>
      <c r="AM303" s="280"/>
      <c r="AN303" s="280"/>
      <c r="AO303" s="280"/>
      <c r="AP303" s="280"/>
      <c r="AQ303" s="280"/>
      <c r="AR303" s="280"/>
      <c r="AS303" s="280"/>
      <c r="AT303" s="280"/>
      <c r="AU303" s="280"/>
      <c r="AV303" s="280"/>
      <c r="AW303" s="280"/>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394</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448</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412</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410</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357</v>
      </c>
      <c r="F312" s="890"/>
      <c r="G312" s="820" t="s">
        <v>386</v>
      </c>
      <c r="H312" s="249"/>
      <c r="I312" s="249"/>
      <c r="J312" s="249"/>
      <c r="K312" s="249"/>
      <c r="L312" s="249"/>
      <c r="M312" s="249"/>
      <c r="N312" s="249"/>
      <c r="O312" s="249"/>
      <c r="P312" s="249"/>
      <c r="Q312" s="249"/>
      <c r="R312" s="249"/>
      <c r="S312" s="249"/>
      <c r="T312" s="249"/>
      <c r="U312" s="249"/>
      <c r="V312" s="249"/>
      <c r="W312" s="249"/>
      <c r="X312" s="250"/>
      <c r="Y312" s="783"/>
      <c r="Z312" s="784"/>
      <c r="AA312" s="785"/>
      <c r="AB312" s="248" t="s">
        <v>47</v>
      </c>
      <c r="AC312" s="249"/>
      <c r="AD312" s="250"/>
      <c r="AE312" s="267" t="s">
        <v>498</v>
      </c>
      <c r="AF312" s="268"/>
      <c r="AG312" s="268"/>
      <c r="AH312" s="269"/>
      <c r="AI312" s="267" t="s">
        <v>87</v>
      </c>
      <c r="AJ312" s="268"/>
      <c r="AK312" s="268"/>
      <c r="AL312" s="269"/>
      <c r="AM312" s="267" t="s">
        <v>204</v>
      </c>
      <c r="AN312" s="268"/>
      <c r="AO312" s="268"/>
      <c r="AP312" s="269"/>
      <c r="AQ312" s="248" t="s">
        <v>369</v>
      </c>
      <c r="AR312" s="249"/>
      <c r="AS312" s="249"/>
      <c r="AT312" s="250"/>
      <c r="AU312" s="396" t="s">
        <v>391</v>
      </c>
      <c r="AV312" s="396"/>
      <c r="AW312" s="396"/>
      <c r="AX312" s="397"/>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30"/>
      <c r="Z313" s="331"/>
      <c r="AA313" s="332"/>
      <c r="AB313" s="411"/>
      <c r="AC313" s="230"/>
      <c r="AD313" s="231"/>
      <c r="AE313" s="411"/>
      <c r="AF313" s="230"/>
      <c r="AG313" s="230"/>
      <c r="AH313" s="231"/>
      <c r="AI313" s="411"/>
      <c r="AJ313" s="230"/>
      <c r="AK313" s="230"/>
      <c r="AL313" s="231"/>
      <c r="AM313" s="411"/>
      <c r="AN313" s="230"/>
      <c r="AO313" s="230"/>
      <c r="AP313" s="231"/>
      <c r="AQ313" s="296"/>
      <c r="AR313" s="232"/>
      <c r="AS313" s="230" t="s">
        <v>370</v>
      </c>
      <c r="AT313" s="231"/>
      <c r="AU313" s="229"/>
      <c r="AV313" s="229"/>
      <c r="AW313" s="230" t="s">
        <v>313</v>
      </c>
      <c r="AX313" s="258"/>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7" t="s">
        <v>388</v>
      </c>
      <c r="Z314" s="259"/>
      <c r="AA314" s="260"/>
      <c r="AB314" s="238"/>
      <c r="AC314" s="239"/>
      <c r="AD314" s="239"/>
      <c r="AE314" s="394"/>
      <c r="AF314" s="243"/>
      <c r="AG314" s="243"/>
      <c r="AH314" s="243"/>
      <c r="AI314" s="394"/>
      <c r="AJ314" s="243"/>
      <c r="AK314" s="243"/>
      <c r="AL314" s="243"/>
      <c r="AM314" s="394"/>
      <c r="AN314" s="243"/>
      <c r="AO314" s="243"/>
      <c r="AP314" s="243"/>
      <c r="AQ314" s="394"/>
      <c r="AR314" s="243"/>
      <c r="AS314" s="243"/>
      <c r="AT314" s="243"/>
      <c r="AU314" s="394"/>
      <c r="AV314" s="243"/>
      <c r="AW314" s="243"/>
      <c r="AX314" s="395"/>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8"/>
      <c r="AD315" s="288"/>
      <c r="AE315" s="394"/>
      <c r="AF315" s="243"/>
      <c r="AG315" s="243"/>
      <c r="AH315" s="243"/>
      <c r="AI315" s="394"/>
      <c r="AJ315" s="243"/>
      <c r="AK315" s="243"/>
      <c r="AL315" s="243"/>
      <c r="AM315" s="394"/>
      <c r="AN315" s="243"/>
      <c r="AO315" s="243"/>
      <c r="AP315" s="243"/>
      <c r="AQ315" s="394"/>
      <c r="AR315" s="243"/>
      <c r="AS315" s="243"/>
      <c r="AT315" s="243"/>
      <c r="AU315" s="394"/>
      <c r="AV315" s="243"/>
      <c r="AW315" s="243"/>
      <c r="AX315" s="395"/>
      <c r="AY315">
        <f>$AY$312</f>
        <v>0</v>
      </c>
    </row>
    <row r="316" spans="1:51" ht="18.75" hidden="1" customHeight="1" x14ac:dyDescent="0.15">
      <c r="A316" s="881"/>
      <c r="B316" s="882"/>
      <c r="C316" s="886"/>
      <c r="D316" s="882"/>
      <c r="E316" s="886"/>
      <c r="F316" s="891"/>
      <c r="G316" s="820" t="s">
        <v>386</v>
      </c>
      <c r="H316" s="249"/>
      <c r="I316" s="249"/>
      <c r="J316" s="249"/>
      <c r="K316" s="249"/>
      <c r="L316" s="249"/>
      <c r="M316" s="249"/>
      <c r="N316" s="249"/>
      <c r="O316" s="249"/>
      <c r="P316" s="249"/>
      <c r="Q316" s="249"/>
      <c r="R316" s="249"/>
      <c r="S316" s="249"/>
      <c r="T316" s="249"/>
      <c r="U316" s="249"/>
      <c r="V316" s="249"/>
      <c r="W316" s="249"/>
      <c r="X316" s="250"/>
      <c r="Y316" s="783"/>
      <c r="Z316" s="784"/>
      <c r="AA316" s="785"/>
      <c r="AB316" s="248" t="s">
        <v>47</v>
      </c>
      <c r="AC316" s="249"/>
      <c r="AD316" s="250"/>
      <c r="AE316" s="267" t="s">
        <v>498</v>
      </c>
      <c r="AF316" s="268"/>
      <c r="AG316" s="268"/>
      <c r="AH316" s="269"/>
      <c r="AI316" s="267" t="s">
        <v>87</v>
      </c>
      <c r="AJ316" s="268"/>
      <c r="AK316" s="268"/>
      <c r="AL316" s="269"/>
      <c r="AM316" s="267" t="s">
        <v>204</v>
      </c>
      <c r="AN316" s="268"/>
      <c r="AO316" s="268"/>
      <c r="AP316" s="269"/>
      <c r="AQ316" s="248" t="s">
        <v>369</v>
      </c>
      <c r="AR316" s="249"/>
      <c r="AS316" s="249"/>
      <c r="AT316" s="250"/>
      <c r="AU316" s="396" t="s">
        <v>391</v>
      </c>
      <c r="AV316" s="396"/>
      <c r="AW316" s="396"/>
      <c r="AX316" s="397"/>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30"/>
      <c r="Z317" s="331"/>
      <c r="AA317" s="332"/>
      <c r="AB317" s="411"/>
      <c r="AC317" s="230"/>
      <c r="AD317" s="231"/>
      <c r="AE317" s="411"/>
      <c r="AF317" s="230"/>
      <c r="AG317" s="230"/>
      <c r="AH317" s="231"/>
      <c r="AI317" s="411"/>
      <c r="AJ317" s="230"/>
      <c r="AK317" s="230"/>
      <c r="AL317" s="231"/>
      <c r="AM317" s="411"/>
      <c r="AN317" s="230"/>
      <c r="AO317" s="230"/>
      <c r="AP317" s="231"/>
      <c r="AQ317" s="296"/>
      <c r="AR317" s="232"/>
      <c r="AS317" s="230" t="s">
        <v>370</v>
      </c>
      <c r="AT317" s="231"/>
      <c r="AU317" s="229"/>
      <c r="AV317" s="229"/>
      <c r="AW317" s="230" t="s">
        <v>313</v>
      </c>
      <c r="AX317" s="258"/>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7" t="s">
        <v>388</v>
      </c>
      <c r="Z318" s="259"/>
      <c r="AA318" s="260"/>
      <c r="AB318" s="238"/>
      <c r="AC318" s="239"/>
      <c r="AD318" s="239"/>
      <c r="AE318" s="394"/>
      <c r="AF318" s="243"/>
      <c r="AG318" s="243"/>
      <c r="AH318" s="243"/>
      <c r="AI318" s="394"/>
      <c r="AJ318" s="243"/>
      <c r="AK318" s="243"/>
      <c r="AL318" s="243"/>
      <c r="AM318" s="394"/>
      <c r="AN318" s="243"/>
      <c r="AO318" s="243"/>
      <c r="AP318" s="243"/>
      <c r="AQ318" s="394"/>
      <c r="AR318" s="243"/>
      <c r="AS318" s="243"/>
      <c r="AT318" s="243"/>
      <c r="AU318" s="394"/>
      <c r="AV318" s="243"/>
      <c r="AW318" s="243"/>
      <c r="AX318" s="395"/>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8"/>
      <c r="AD319" s="288"/>
      <c r="AE319" s="394"/>
      <c r="AF319" s="243"/>
      <c r="AG319" s="243"/>
      <c r="AH319" s="243"/>
      <c r="AI319" s="394"/>
      <c r="AJ319" s="243"/>
      <c r="AK319" s="243"/>
      <c r="AL319" s="243"/>
      <c r="AM319" s="394"/>
      <c r="AN319" s="243"/>
      <c r="AO319" s="243"/>
      <c r="AP319" s="243"/>
      <c r="AQ319" s="394"/>
      <c r="AR319" s="243"/>
      <c r="AS319" s="243"/>
      <c r="AT319" s="243"/>
      <c r="AU319" s="394"/>
      <c r="AV319" s="243"/>
      <c r="AW319" s="243"/>
      <c r="AX319" s="395"/>
      <c r="AY319">
        <f>$AY$316</f>
        <v>0</v>
      </c>
    </row>
    <row r="320" spans="1:51" ht="18.75" hidden="1" customHeight="1" x14ac:dyDescent="0.15">
      <c r="A320" s="881"/>
      <c r="B320" s="882"/>
      <c r="C320" s="886"/>
      <c r="D320" s="882"/>
      <c r="E320" s="886"/>
      <c r="F320" s="891"/>
      <c r="G320" s="820" t="s">
        <v>386</v>
      </c>
      <c r="H320" s="249"/>
      <c r="I320" s="249"/>
      <c r="J320" s="249"/>
      <c r="K320" s="249"/>
      <c r="L320" s="249"/>
      <c r="M320" s="249"/>
      <c r="N320" s="249"/>
      <c r="O320" s="249"/>
      <c r="P320" s="249"/>
      <c r="Q320" s="249"/>
      <c r="R320" s="249"/>
      <c r="S320" s="249"/>
      <c r="T320" s="249"/>
      <c r="U320" s="249"/>
      <c r="V320" s="249"/>
      <c r="W320" s="249"/>
      <c r="X320" s="250"/>
      <c r="Y320" s="783"/>
      <c r="Z320" s="784"/>
      <c r="AA320" s="785"/>
      <c r="AB320" s="248" t="s">
        <v>47</v>
      </c>
      <c r="AC320" s="249"/>
      <c r="AD320" s="250"/>
      <c r="AE320" s="267" t="s">
        <v>498</v>
      </c>
      <c r="AF320" s="268"/>
      <c r="AG320" s="268"/>
      <c r="AH320" s="269"/>
      <c r="AI320" s="267" t="s">
        <v>87</v>
      </c>
      <c r="AJ320" s="268"/>
      <c r="AK320" s="268"/>
      <c r="AL320" s="269"/>
      <c r="AM320" s="267" t="s">
        <v>204</v>
      </c>
      <c r="AN320" s="268"/>
      <c r="AO320" s="268"/>
      <c r="AP320" s="269"/>
      <c r="AQ320" s="248" t="s">
        <v>369</v>
      </c>
      <c r="AR320" s="249"/>
      <c r="AS320" s="249"/>
      <c r="AT320" s="250"/>
      <c r="AU320" s="396" t="s">
        <v>391</v>
      </c>
      <c r="AV320" s="396"/>
      <c r="AW320" s="396"/>
      <c r="AX320" s="397"/>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30"/>
      <c r="Z321" s="331"/>
      <c r="AA321" s="332"/>
      <c r="AB321" s="411"/>
      <c r="AC321" s="230"/>
      <c r="AD321" s="231"/>
      <c r="AE321" s="411"/>
      <c r="AF321" s="230"/>
      <c r="AG321" s="230"/>
      <c r="AH321" s="231"/>
      <c r="AI321" s="411"/>
      <c r="AJ321" s="230"/>
      <c r="AK321" s="230"/>
      <c r="AL321" s="231"/>
      <c r="AM321" s="411"/>
      <c r="AN321" s="230"/>
      <c r="AO321" s="230"/>
      <c r="AP321" s="231"/>
      <c r="AQ321" s="296"/>
      <c r="AR321" s="232"/>
      <c r="AS321" s="230" t="s">
        <v>370</v>
      </c>
      <c r="AT321" s="231"/>
      <c r="AU321" s="229"/>
      <c r="AV321" s="229"/>
      <c r="AW321" s="230" t="s">
        <v>313</v>
      </c>
      <c r="AX321" s="258"/>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7" t="s">
        <v>388</v>
      </c>
      <c r="Z322" s="259"/>
      <c r="AA322" s="260"/>
      <c r="AB322" s="238"/>
      <c r="AC322" s="239"/>
      <c r="AD322" s="239"/>
      <c r="AE322" s="394"/>
      <c r="AF322" s="243"/>
      <c r="AG322" s="243"/>
      <c r="AH322" s="243"/>
      <c r="AI322" s="394"/>
      <c r="AJ322" s="243"/>
      <c r="AK322" s="243"/>
      <c r="AL322" s="243"/>
      <c r="AM322" s="394"/>
      <c r="AN322" s="243"/>
      <c r="AO322" s="243"/>
      <c r="AP322" s="243"/>
      <c r="AQ322" s="394"/>
      <c r="AR322" s="243"/>
      <c r="AS322" s="243"/>
      <c r="AT322" s="243"/>
      <c r="AU322" s="394"/>
      <c r="AV322" s="243"/>
      <c r="AW322" s="243"/>
      <c r="AX322" s="395"/>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8"/>
      <c r="AD323" s="288"/>
      <c r="AE323" s="394"/>
      <c r="AF323" s="243"/>
      <c r="AG323" s="243"/>
      <c r="AH323" s="243"/>
      <c r="AI323" s="394"/>
      <c r="AJ323" s="243"/>
      <c r="AK323" s="243"/>
      <c r="AL323" s="243"/>
      <c r="AM323" s="394"/>
      <c r="AN323" s="243"/>
      <c r="AO323" s="243"/>
      <c r="AP323" s="243"/>
      <c r="AQ323" s="394"/>
      <c r="AR323" s="243"/>
      <c r="AS323" s="243"/>
      <c r="AT323" s="243"/>
      <c r="AU323" s="394"/>
      <c r="AV323" s="243"/>
      <c r="AW323" s="243"/>
      <c r="AX323" s="395"/>
      <c r="AY323">
        <f>$AY$320</f>
        <v>0</v>
      </c>
    </row>
    <row r="324" spans="1:51" ht="18.75" hidden="1" customHeight="1" x14ac:dyDescent="0.15">
      <c r="A324" s="881"/>
      <c r="B324" s="882"/>
      <c r="C324" s="886"/>
      <c r="D324" s="882"/>
      <c r="E324" s="886"/>
      <c r="F324" s="891"/>
      <c r="G324" s="820" t="s">
        <v>386</v>
      </c>
      <c r="H324" s="249"/>
      <c r="I324" s="249"/>
      <c r="J324" s="249"/>
      <c r="K324" s="249"/>
      <c r="L324" s="249"/>
      <c r="M324" s="249"/>
      <c r="N324" s="249"/>
      <c r="O324" s="249"/>
      <c r="P324" s="249"/>
      <c r="Q324" s="249"/>
      <c r="R324" s="249"/>
      <c r="S324" s="249"/>
      <c r="T324" s="249"/>
      <c r="U324" s="249"/>
      <c r="V324" s="249"/>
      <c r="W324" s="249"/>
      <c r="X324" s="250"/>
      <c r="Y324" s="783"/>
      <c r="Z324" s="784"/>
      <c r="AA324" s="785"/>
      <c r="AB324" s="248" t="s">
        <v>47</v>
      </c>
      <c r="AC324" s="249"/>
      <c r="AD324" s="250"/>
      <c r="AE324" s="267" t="s">
        <v>498</v>
      </c>
      <c r="AF324" s="268"/>
      <c r="AG324" s="268"/>
      <c r="AH324" s="269"/>
      <c r="AI324" s="267" t="s">
        <v>87</v>
      </c>
      <c r="AJ324" s="268"/>
      <c r="AK324" s="268"/>
      <c r="AL324" s="269"/>
      <c r="AM324" s="267" t="s">
        <v>204</v>
      </c>
      <c r="AN324" s="268"/>
      <c r="AO324" s="268"/>
      <c r="AP324" s="269"/>
      <c r="AQ324" s="248" t="s">
        <v>369</v>
      </c>
      <c r="AR324" s="249"/>
      <c r="AS324" s="249"/>
      <c r="AT324" s="250"/>
      <c r="AU324" s="396" t="s">
        <v>391</v>
      </c>
      <c r="AV324" s="396"/>
      <c r="AW324" s="396"/>
      <c r="AX324" s="397"/>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30"/>
      <c r="Z325" s="331"/>
      <c r="AA325" s="332"/>
      <c r="AB325" s="411"/>
      <c r="AC325" s="230"/>
      <c r="AD325" s="231"/>
      <c r="AE325" s="411"/>
      <c r="AF325" s="230"/>
      <c r="AG325" s="230"/>
      <c r="AH325" s="231"/>
      <c r="AI325" s="411"/>
      <c r="AJ325" s="230"/>
      <c r="AK325" s="230"/>
      <c r="AL325" s="231"/>
      <c r="AM325" s="411"/>
      <c r="AN325" s="230"/>
      <c r="AO325" s="230"/>
      <c r="AP325" s="231"/>
      <c r="AQ325" s="296"/>
      <c r="AR325" s="232"/>
      <c r="AS325" s="230" t="s">
        <v>370</v>
      </c>
      <c r="AT325" s="231"/>
      <c r="AU325" s="229"/>
      <c r="AV325" s="229"/>
      <c r="AW325" s="230" t="s">
        <v>313</v>
      </c>
      <c r="AX325" s="258"/>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7" t="s">
        <v>388</v>
      </c>
      <c r="Z326" s="259"/>
      <c r="AA326" s="260"/>
      <c r="AB326" s="238"/>
      <c r="AC326" s="239"/>
      <c r="AD326" s="239"/>
      <c r="AE326" s="394"/>
      <c r="AF326" s="243"/>
      <c r="AG326" s="243"/>
      <c r="AH326" s="243"/>
      <c r="AI326" s="394"/>
      <c r="AJ326" s="243"/>
      <c r="AK326" s="243"/>
      <c r="AL326" s="243"/>
      <c r="AM326" s="394"/>
      <c r="AN326" s="243"/>
      <c r="AO326" s="243"/>
      <c r="AP326" s="243"/>
      <c r="AQ326" s="394"/>
      <c r="AR326" s="243"/>
      <c r="AS326" s="243"/>
      <c r="AT326" s="243"/>
      <c r="AU326" s="394"/>
      <c r="AV326" s="243"/>
      <c r="AW326" s="243"/>
      <c r="AX326" s="395"/>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8"/>
      <c r="AD327" s="288"/>
      <c r="AE327" s="394"/>
      <c r="AF327" s="243"/>
      <c r="AG327" s="243"/>
      <c r="AH327" s="243"/>
      <c r="AI327" s="394"/>
      <c r="AJ327" s="243"/>
      <c r="AK327" s="243"/>
      <c r="AL327" s="243"/>
      <c r="AM327" s="394"/>
      <c r="AN327" s="243"/>
      <c r="AO327" s="243"/>
      <c r="AP327" s="243"/>
      <c r="AQ327" s="394"/>
      <c r="AR327" s="243"/>
      <c r="AS327" s="243"/>
      <c r="AT327" s="243"/>
      <c r="AU327" s="394"/>
      <c r="AV327" s="243"/>
      <c r="AW327" s="243"/>
      <c r="AX327" s="395"/>
      <c r="AY327">
        <f>$AY$324</f>
        <v>0</v>
      </c>
    </row>
    <row r="328" spans="1:51" ht="18.75" hidden="1" customHeight="1" x14ac:dyDescent="0.15">
      <c r="A328" s="881"/>
      <c r="B328" s="882"/>
      <c r="C328" s="886"/>
      <c r="D328" s="882"/>
      <c r="E328" s="886"/>
      <c r="F328" s="891"/>
      <c r="G328" s="820" t="s">
        <v>386</v>
      </c>
      <c r="H328" s="249"/>
      <c r="I328" s="249"/>
      <c r="J328" s="249"/>
      <c r="K328" s="249"/>
      <c r="L328" s="249"/>
      <c r="M328" s="249"/>
      <c r="N328" s="249"/>
      <c r="O328" s="249"/>
      <c r="P328" s="249"/>
      <c r="Q328" s="249"/>
      <c r="R328" s="249"/>
      <c r="S328" s="249"/>
      <c r="T328" s="249"/>
      <c r="U328" s="249"/>
      <c r="V328" s="249"/>
      <c r="W328" s="249"/>
      <c r="X328" s="250"/>
      <c r="Y328" s="783"/>
      <c r="Z328" s="784"/>
      <c r="AA328" s="785"/>
      <c r="AB328" s="248" t="s">
        <v>47</v>
      </c>
      <c r="AC328" s="249"/>
      <c r="AD328" s="250"/>
      <c r="AE328" s="267" t="s">
        <v>498</v>
      </c>
      <c r="AF328" s="268"/>
      <c r="AG328" s="268"/>
      <c r="AH328" s="269"/>
      <c r="AI328" s="267" t="s">
        <v>87</v>
      </c>
      <c r="AJ328" s="268"/>
      <c r="AK328" s="268"/>
      <c r="AL328" s="269"/>
      <c r="AM328" s="267" t="s">
        <v>204</v>
      </c>
      <c r="AN328" s="268"/>
      <c r="AO328" s="268"/>
      <c r="AP328" s="269"/>
      <c r="AQ328" s="248" t="s">
        <v>369</v>
      </c>
      <c r="AR328" s="249"/>
      <c r="AS328" s="249"/>
      <c r="AT328" s="250"/>
      <c r="AU328" s="396" t="s">
        <v>391</v>
      </c>
      <c r="AV328" s="396"/>
      <c r="AW328" s="396"/>
      <c r="AX328" s="397"/>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30"/>
      <c r="Z329" s="331"/>
      <c r="AA329" s="332"/>
      <c r="AB329" s="411"/>
      <c r="AC329" s="230"/>
      <c r="AD329" s="231"/>
      <c r="AE329" s="411"/>
      <c r="AF329" s="230"/>
      <c r="AG329" s="230"/>
      <c r="AH329" s="231"/>
      <c r="AI329" s="411"/>
      <c r="AJ329" s="230"/>
      <c r="AK329" s="230"/>
      <c r="AL329" s="231"/>
      <c r="AM329" s="411"/>
      <c r="AN329" s="230"/>
      <c r="AO329" s="230"/>
      <c r="AP329" s="231"/>
      <c r="AQ329" s="296"/>
      <c r="AR329" s="232"/>
      <c r="AS329" s="230" t="s">
        <v>370</v>
      </c>
      <c r="AT329" s="231"/>
      <c r="AU329" s="229"/>
      <c r="AV329" s="229"/>
      <c r="AW329" s="230" t="s">
        <v>313</v>
      </c>
      <c r="AX329" s="258"/>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7" t="s">
        <v>388</v>
      </c>
      <c r="Z330" s="259"/>
      <c r="AA330" s="260"/>
      <c r="AB330" s="238"/>
      <c r="AC330" s="239"/>
      <c r="AD330" s="239"/>
      <c r="AE330" s="394"/>
      <c r="AF330" s="243"/>
      <c r="AG330" s="243"/>
      <c r="AH330" s="243"/>
      <c r="AI330" s="394"/>
      <c r="AJ330" s="243"/>
      <c r="AK330" s="243"/>
      <c r="AL330" s="243"/>
      <c r="AM330" s="394"/>
      <c r="AN330" s="243"/>
      <c r="AO330" s="243"/>
      <c r="AP330" s="243"/>
      <c r="AQ330" s="394"/>
      <c r="AR330" s="243"/>
      <c r="AS330" s="243"/>
      <c r="AT330" s="243"/>
      <c r="AU330" s="394"/>
      <c r="AV330" s="243"/>
      <c r="AW330" s="243"/>
      <c r="AX330" s="395"/>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8"/>
      <c r="AD331" s="288"/>
      <c r="AE331" s="394"/>
      <c r="AF331" s="243"/>
      <c r="AG331" s="243"/>
      <c r="AH331" s="243"/>
      <c r="AI331" s="394"/>
      <c r="AJ331" s="243"/>
      <c r="AK331" s="243"/>
      <c r="AL331" s="243"/>
      <c r="AM331" s="394"/>
      <c r="AN331" s="243"/>
      <c r="AO331" s="243"/>
      <c r="AP331" s="243"/>
      <c r="AQ331" s="394"/>
      <c r="AR331" s="243"/>
      <c r="AS331" s="243"/>
      <c r="AT331" s="243"/>
      <c r="AU331" s="394"/>
      <c r="AV331" s="243"/>
      <c r="AW331" s="243"/>
      <c r="AX331" s="395"/>
      <c r="AY331">
        <f>$AY$328</f>
        <v>0</v>
      </c>
    </row>
    <row r="332" spans="1:51" ht="22.5" hidden="1" customHeight="1" x14ac:dyDescent="0.15">
      <c r="A332" s="881"/>
      <c r="B332" s="882"/>
      <c r="C332" s="886"/>
      <c r="D332" s="882"/>
      <c r="E332" s="886"/>
      <c r="F332" s="891"/>
      <c r="G332" s="409" t="s">
        <v>34</v>
      </c>
      <c r="H332" s="268"/>
      <c r="I332" s="268"/>
      <c r="J332" s="268"/>
      <c r="K332" s="268"/>
      <c r="L332" s="268"/>
      <c r="M332" s="268"/>
      <c r="N332" s="268"/>
      <c r="O332" s="268"/>
      <c r="P332" s="269"/>
      <c r="Q332" s="267" t="s">
        <v>482</v>
      </c>
      <c r="R332" s="268"/>
      <c r="S332" s="268"/>
      <c r="T332" s="268"/>
      <c r="U332" s="268"/>
      <c r="V332" s="268"/>
      <c r="W332" s="268"/>
      <c r="X332" s="268"/>
      <c r="Y332" s="268"/>
      <c r="Z332" s="268"/>
      <c r="AA332" s="268"/>
      <c r="AB332" s="412" t="s">
        <v>484</v>
      </c>
      <c r="AC332" s="268"/>
      <c r="AD332" s="269"/>
      <c r="AE332" s="267" t="s">
        <v>393</v>
      </c>
      <c r="AF332" s="268"/>
      <c r="AG332" s="268"/>
      <c r="AH332" s="268"/>
      <c r="AI332" s="268"/>
      <c r="AJ332" s="268"/>
      <c r="AK332" s="268"/>
      <c r="AL332" s="268"/>
      <c r="AM332" s="268"/>
      <c r="AN332" s="268"/>
      <c r="AO332" s="268"/>
      <c r="AP332" s="268"/>
      <c r="AQ332" s="268"/>
      <c r="AR332" s="268"/>
      <c r="AS332" s="268"/>
      <c r="AT332" s="268"/>
      <c r="AU332" s="268"/>
      <c r="AV332" s="268"/>
      <c r="AW332" s="268"/>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8"/>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80"/>
      <c r="AF334" s="280"/>
      <c r="AG334" s="280"/>
      <c r="AH334" s="280"/>
      <c r="AI334" s="280"/>
      <c r="AJ334" s="280"/>
      <c r="AK334" s="280"/>
      <c r="AL334" s="280"/>
      <c r="AM334" s="280"/>
      <c r="AN334" s="280"/>
      <c r="AO334" s="280"/>
      <c r="AP334" s="280"/>
      <c r="AQ334" s="280"/>
      <c r="AR334" s="280"/>
      <c r="AS334" s="280"/>
      <c r="AT334" s="280"/>
      <c r="AU334" s="280"/>
      <c r="AV334" s="280"/>
      <c r="AW334" s="280"/>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80"/>
      <c r="AF335" s="280"/>
      <c r="AG335" s="280"/>
      <c r="AH335" s="280"/>
      <c r="AI335" s="280"/>
      <c r="AJ335" s="280"/>
      <c r="AK335" s="280"/>
      <c r="AL335" s="280"/>
      <c r="AM335" s="280"/>
      <c r="AN335" s="280"/>
      <c r="AO335" s="280"/>
      <c r="AP335" s="280"/>
      <c r="AQ335" s="280"/>
      <c r="AR335" s="280"/>
      <c r="AS335" s="280"/>
      <c r="AT335" s="280"/>
      <c r="AU335" s="280"/>
      <c r="AV335" s="280"/>
      <c r="AW335" s="280"/>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394</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34</v>
      </c>
      <c r="H339" s="268"/>
      <c r="I339" s="268"/>
      <c r="J339" s="268"/>
      <c r="K339" s="268"/>
      <c r="L339" s="268"/>
      <c r="M339" s="268"/>
      <c r="N339" s="268"/>
      <c r="O339" s="268"/>
      <c r="P339" s="269"/>
      <c r="Q339" s="267" t="s">
        <v>482</v>
      </c>
      <c r="R339" s="268"/>
      <c r="S339" s="268"/>
      <c r="T339" s="268"/>
      <c r="U339" s="268"/>
      <c r="V339" s="268"/>
      <c r="W339" s="268"/>
      <c r="X339" s="268"/>
      <c r="Y339" s="268"/>
      <c r="Z339" s="268"/>
      <c r="AA339" s="268"/>
      <c r="AB339" s="412" t="s">
        <v>484</v>
      </c>
      <c r="AC339" s="268"/>
      <c r="AD339" s="269"/>
      <c r="AE339" s="284" t="s">
        <v>393</v>
      </c>
      <c r="AF339" s="285"/>
      <c r="AG339" s="285"/>
      <c r="AH339" s="285"/>
      <c r="AI339" s="285"/>
      <c r="AJ339" s="285"/>
      <c r="AK339" s="285"/>
      <c r="AL339" s="285"/>
      <c r="AM339" s="285"/>
      <c r="AN339" s="285"/>
      <c r="AO339" s="285"/>
      <c r="AP339" s="285"/>
      <c r="AQ339" s="285"/>
      <c r="AR339" s="285"/>
      <c r="AS339" s="285"/>
      <c r="AT339" s="285"/>
      <c r="AU339" s="285"/>
      <c r="AV339" s="285"/>
      <c r="AW339" s="285"/>
      <c r="AX339" s="286"/>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80"/>
      <c r="AF341" s="280"/>
      <c r="AG341" s="280"/>
      <c r="AH341" s="280"/>
      <c r="AI341" s="280"/>
      <c r="AJ341" s="280"/>
      <c r="AK341" s="280"/>
      <c r="AL341" s="280"/>
      <c r="AM341" s="280"/>
      <c r="AN341" s="280"/>
      <c r="AO341" s="280"/>
      <c r="AP341" s="280"/>
      <c r="AQ341" s="280"/>
      <c r="AR341" s="280"/>
      <c r="AS341" s="280"/>
      <c r="AT341" s="280"/>
      <c r="AU341" s="280"/>
      <c r="AV341" s="280"/>
      <c r="AW341" s="280"/>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80"/>
      <c r="AF342" s="280"/>
      <c r="AG342" s="280"/>
      <c r="AH342" s="280"/>
      <c r="AI342" s="280"/>
      <c r="AJ342" s="280"/>
      <c r="AK342" s="280"/>
      <c r="AL342" s="280"/>
      <c r="AM342" s="280"/>
      <c r="AN342" s="280"/>
      <c r="AO342" s="280"/>
      <c r="AP342" s="280"/>
      <c r="AQ342" s="280"/>
      <c r="AR342" s="280"/>
      <c r="AS342" s="280"/>
      <c r="AT342" s="280"/>
      <c r="AU342" s="280"/>
      <c r="AV342" s="280"/>
      <c r="AW342" s="280"/>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394</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34</v>
      </c>
      <c r="H346" s="268"/>
      <c r="I346" s="268"/>
      <c r="J346" s="268"/>
      <c r="K346" s="268"/>
      <c r="L346" s="268"/>
      <c r="M346" s="268"/>
      <c r="N346" s="268"/>
      <c r="O346" s="268"/>
      <c r="P346" s="269"/>
      <c r="Q346" s="267" t="s">
        <v>482</v>
      </c>
      <c r="R346" s="268"/>
      <c r="S346" s="268"/>
      <c r="T346" s="268"/>
      <c r="U346" s="268"/>
      <c r="V346" s="268"/>
      <c r="W346" s="268"/>
      <c r="X346" s="268"/>
      <c r="Y346" s="268"/>
      <c r="Z346" s="268"/>
      <c r="AA346" s="268"/>
      <c r="AB346" s="412" t="s">
        <v>484</v>
      </c>
      <c r="AC346" s="268"/>
      <c r="AD346" s="269"/>
      <c r="AE346" s="284" t="s">
        <v>393</v>
      </c>
      <c r="AF346" s="285"/>
      <c r="AG346" s="285"/>
      <c r="AH346" s="285"/>
      <c r="AI346" s="285"/>
      <c r="AJ346" s="285"/>
      <c r="AK346" s="285"/>
      <c r="AL346" s="285"/>
      <c r="AM346" s="285"/>
      <c r="AN346" s="285"/>
      <c r="AO346" s="285"/>
      <c r="AP346" s="285"/>
      <c r="AQ346" s="285"/>
      <c r="AR346" s="285"/>
      <c r="AS346" s="285"/>
      <c r="AT346" s="285"/>
      <c r="AU346" s="285"/>
      <c r="AV346" s="285"/>
      <c r="AW346" s="285"/>
      <c r="AX346" s="286"/>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80"/>
      <c r="AF348" s="280"/>
      <c r="AG348" s="280"/>
      <c r="AH348" s="280"/>
      <c r="AI348" s="280"/>
      <c r="AJ348" s="280"/>
      <c r="AK348" s="280"/>
      <c r="AL348" s="280"/>
      <c r="AM348" s="280"/>
      <c r="AN348" s="280"/>
      <c r="AO348" s="280"/>
      <c r="AP348" s="280"/>
      <c r="AQ348" s="280"/>
      <c r="AR348" s="280"/>
      <c r="AS348" s="280"/>
      <c r="AT348" s="280"/>
      <c r="AU348" s="280"/>
      <c r="AV348" s="280"/>
      <c r="AW348" s="280"/>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80"/>
      <c r="AF349" s="280"/>
      <c r="AG349" s="280"/>
      <c r="AH349" s="280"/>
      <c r="AI349" s="280"/>
      <c r="AJ349" s="280"/>
      <c r="AK349" s="280"/>
      <c r="AL349" s="280"/>
      <c r="AM349" s="280"/>
      <c r="AN349" s="280"/>
      <c r="AO349" s="280"/>
      <c r="AP349" s="280"/>
      <c r="AQ349" s="280"/>
      <c r="AR349" s="280"/>
      <c r="AS349" s="280"/>
      <c r="AT349" s="280"/>
      <c r="AU349" s="280"/>
      <c r="AV349" s="280"/>
      <c r="AW349" s="280"/>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394</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34</v>
      </c>
      <c r="H353" s="268"/>
      <c r="I353" s="268"/>
      <c r="J353" s="268"/>
      <c r="K353" s="268"/>
      <c r="L353" s="268"/>
      <c r="M353" s="268"/>
      <c r="N353" s="268"/>
      <c r="O353" s="268"/>
      <c r="P353" s="269"/>
      <c r="Q353" s="267" t="s">
        <v>482</v>
      </c>
      <c r="R353" s="268"/>
      <c r="S353" s="268"/>
      <c r="T353" s="268"/>
      <c r="U353" s="268"/>
      <c r="V353" s="268"/>
      <c r="W353" s="268"/>
      <c r="X353" s="268"/>
      <c r="Y353" s="268"/>
      <c r="Z353" s="268"/>
      <c r="AA353" s="268"/>
      <c r="AB353" s="412" t="s">
        <v>484</v>
      </c>
      <c r="AC353" s="268"/>
      <c r="AD353" s="269"/>
      <c r="AE353" s="284" t="s">
        <v>393</v>
      </c>
      <c r="AF353" s="285"/>
      <c r="AG353" s="285"/>
      <c r="AH353" s="285"/>
      <c r="AI353" s="285"/>
      <c r="AJ353" s="285"/>
      <c r="AK353" s="285"/>
      <c r="AL353" s="285"/>
      <c r="AM353" s="285"/>
      <c r="AN353" s="285"/>
      <c r="AO353" s="285"/>
      <c r="AP353" s="285"/>
      <c r="AQ353" s="285"/>
      <c r="AR353" s="285"/>
      <c r="AS353" s="285"/>
      <c r="AT353" s="285"/>
      <c r="AU353" s="285"/>
      <c r="AV353" s="285"/>
      <c r="AW353" s="285"/>
      <c r="AX353" s="286"/>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80"/>
      <c r="AF355" s="280"/>
      <c r="AG355" s="280"/>
      <c r="AH355" s="280"/>
      <c r="AI355" s="280"/>
      <c r="AJ355" s="280"/>
      <c r="AK355" s="280"/>
      <c r="AL355" s="280"/>
      <c r="AM355" s="280"/>
      <c r="AN355" s="280"/>
      <c r="AO355" s="280"/>
      <c r="AP355" s="280"/>
      <c r="AQ355" s="280"/>
      <c r="AR355" s="280"/>
      <c r="AS355" s="280"/>
      <c r="AT355" s="280"/>
      <c r="AU355" s="280"/>
      <c r="AV355" s="280"/>
      <c r="AW355" s="280"/>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80"/>
      <c r="AF356" s="280"/>
      <c r="AG356" s="280"/>
      <c r="AH356" s="280"/>
      <c r="AI356" s="280"/>
      <c r="AJ356" s="280"/>
      <c r="AK356" s="280"/>
      <c r="AL356" s="280"/>
      <c r="AM356" s="280"/>
      <c r="AN356" s="280"/>
      <c r="AO356" s="280"/>
      <c r="AP356" s="280"/>
      <c r="AQ356" s="280"/>
      <c r="AR356" s="280"/>
      <c r="AS356" s="280"/>
      <c r="AT356" s="280"/>
      <c r="AU356" s="280"/>
      <c r="AV356" s="280"/>
      <c r="AW356" s="280"/>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394</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34</v>
      </c>
      <c r="H360" s="268"/>
      <c r="I360" s="268"/>
      <c r="J360" s="268"/>
      <c r="K360" s="268"/>
      <c r="L360" s="268"/>
      <c r="M360" s="268"/>
      <c r="N360" s="268"/>
      <c r="O360" s="268"/>
      <c r="P360" s="269"/>
      <c r="Q360" s="267" t="s">
        <v>482</v>
      </c>
      <c r="R360" s="268"/>
      <c r="S360" s="268"/>
      <c r="T360" s="268"/>
      <c r="U360" s="268"/>
      <c r="V360" s="268"/>
      <c r="W360" s="268"/>
      <c r="X360" s="268"/>
      <c r="Y360" s="268"/>
      <c r="Z360" s="268"/>
      <c r="AA360" s="268"/>
      <c r="AB360" s="412" t="s">
        <v>484</v>
      </c>
      <c r="AC360" s="268"/>
      <c r="AD360" s="269"/>
      <c r="AE360" s="284" t="s">
        <v>393</v>
      </c>
      <c r="AF360" s="285"/>
      <c r="AG360" s="285"/>
      <c r="AH360" s="285"/>
      <c r="AI360" s="285"/>
      <c r="AJ360" s="285"/>
      <c r="AK360" s="285"/>
      <c r="AL360" s="285"/>
      <c r="AM360" s="285"/>
      <c r="AN360" s="285"/>
      <c r="AO360" s="285"/>
      <c r="AP360" s="285"/>
      <c r="AQ360" s="285"/>
      <c r="AR360" s="285"/>
      <c r="AS360" s="285"/>
      <c r="AT360" s="285"/>
      <c r="AU360" s="285"/>
      <c r="AV360" s="285"/>
      <c r="AW360" s="285"/>
      <c r="AX360" s="286"/>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80"/>
      <c r="AF362" s="280"/>
      <c r="AG362" s="280"/>
      <c r="AH362" s="280"/>
      <c r="AI362" s="280"/>
      <c r="AJ362" s="280"/>
      <c r="AK362" s="280"/>
      <c r="AL362" s="280"/>
      <c r="AM362" s="280"/>
      <c r="AN362" s="280"/>
      <c r="AO362" s="280"/>
      <c r="AP362" s="280"/>
      <c r="AQ362" s="280"/>
      <c r="AR362" s="280"/>
      <c r="AS362" s="280"/>
      <c r="AT362" s="280"/>
      <c r="AU362" s="280"/>
      <c r="AV362" s="280"/>
      <c r="AW362" s="280"/>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80"/>
      <c r="AF363" s="280"/>
      <c r="AG363" s="280"/>
      <c r="AH363" s="280"/>
      <c r="AI363" s="280"/>
      <c r="AJ363" s="280"/>
      <c r="AK363" s="280"/>
      <c r="AL363" s="280"/>
      <c r="AM363" s="280"/>
      <c r="AN363" s="280"/>
      <c r="AO363" s="280"/>
      <c r="AP363" s="280"/>
      <c r="AQ363" s="280"/>
      <c r="AR363" s="280"/>
      <c r="AS363" s="280"/>
      <c r="AT363" s="280"/>
      <c r="AU363" s="280"/>
      <c r="AV363" s="280"/>
      <c r="AW363" s="280"/>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394</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448</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412</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410</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357</v>
      </c>
      <c r="F372" s="890"/>
      <c r="G372" s="820" t="s">
        <v>386</v>
      </c>
      <c r="H372" s="249"/>
      <c r="I372" s="249"/>
      <c r="J372" s="249"/>
      <c r="K372" s="249"/>
      <c r="L372" s="249"/>
      <c r="M372" s="249"/>
      <c r="N372" s="249"/>
      <c r="O372" s="249"/>
      <c r="P372" s="249"/>
      <c r="Q372" s="249"/>
      <c r="R372" s="249"/>
      <c r="S372" s="249"/>
      <c r="T372" s="249"/>
      <c r="U372" s="249"/>
      <c r="V372" s="249"/>
      <c r="W372" s="249"/>
      <c r="X372" s="250"/>
      <c r="Y372" s="783"/>
      <c r="Z372" s="784"/>
      <c r="AA372" s="785"/>
      <c r="AB372" s="248" t="s">
        <v>47</v>
      </c>
      <c r="AC372" s="249"/>
      <c r="AD372" s="250"/>
      <c r="AE372" s="267" t="s">
        <v>498</v>
      </c>
      <c r="AF372" s="268"/>
      <c r="AG372" s="268"/>
      <c r="AH372" s="269"/>
      <c r="AI372" s="267" t="s">
        <v>87</v>
      </c>
      <c r="AJ372" s="268"/>
      <c r="AK372" s="268"/>
      <c r="AL372" s="269"/>
      <c r="AM372" s="267" t="s">
        <v>204</v>
      </c>
      <c r="AN372" s="268"/>
      <c r="AO372" s="268"/>
      <c r="AP372" s="269"/>
      <c r="AQ372" s="248" t="s">
        <v>369</v>
      </c>
      <c r="AR372" s="249"/>
      <c r="AS372" s="249"/>
      <c r="AT372" s="250"/>
      <c r="AU372" s="396" t="s">
        <v>391</v>
      </c>
      <c r="AV372" s="396"/>
      <c r="AW372" s="396"/>
      <c r="AX372" s="397"/>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30"/>
      <c r="Z373" s="331"/>
      <c r="AA373" s="332"/>
      <c r="AB373" s="411"/>
      <c r="AC373" s="230"/>
      <c r="AD373" s="231"/>
      <c r="AE373" s="411"/>
      <c r="AF373" s="230"/>
      <c r="AG373" s="230"/>
      <c r="AH373" s="231"/>
      <c r="AI373" s="411"/>
      <c r="AJ373" s="230"/>
      <c r="AK373" s="230"/>
      <c r="AL373" s="231"/>
      <c r="AM373" s="411"/>
      <c r="AN373" s="230"/>
      <c r="AO373" s="230"/>
      <c r="AP373" s="231"/>
      <c r="AQ373" s="296"/>
      <c r="AR373" s="232"/>
      <c r="AS373" s="230" t="s">
        <v>370</v>
      </c>
      <c r="AT373" s="231"/>
      <c r="AU373" s="229"/>
      <c r="AV373" s="229"/>
      <c r="AW373" s="230" t="s">
        <v>313</v>
      </c>
      <c r="AX373" s="258"/>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7" t="s">
        <v>388</v>
      </c>
      <c r="Z374" s="259"/>
      <c r="AA374" s="260"/>
      <c r="AB374" s="238"/>
      <c r="AC374" s="239"/>
      <c r="AD374" s="239"/>
      <c r="AE374" s="394"/>
      <c r="AF374" s="243"/>
      <c r="AG374" s="243"/>
      <c r="AH374" s="243"/>
      <c r="AI374" s="394"/>
      <c r="AJ374" s="243"/>
      <c r="AK374" s="243"/>
      <c r="AL374" s="243"/>
      <c r="AM374" s="394"/>
      <c r="AN374" s="243"/>
      <c r="AO374" s="243"/>
      <c r="AP374" s="243"/>
      <c r="AQ374" s="394"/>
      <c r="AR374" s="243"/>
      <c r="AS374" s="243"/>
      <c r="AT374" s="243"/>
      <c r="AU374" s="394"/>
      <c r="AV374" s="243"/>
      <c r="AW374" s="243"/>
      <c r="AX374" s="395"/>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8"/>
      <c r="AD375" s="288"/>
      <c r="AE375" s="394"/>
      <c r="AF375" s="243"/>
      <c r="AG375" s="243"/>
      <c r="AH375" s="243"/>
      <c r="AI375" s="394"/>
      <c r="AJ375" s="243"/>
      <c r="AK375" s="243"/>
      <c r="AL375" s="243"/>
      <c r="AM375" s="394"/>
      <c r="AN375" s="243"/>
      <c r="AO375" s="243"/>
      <c r="AP375" s="243"/>
      <c r="AQ375" s="394"/>
      <c r="AR375" s="243"/>
      <c r="AS375" s="243"/>
      <c r="AT375" s="243"/>
      <c r="AU375" s="394"/>
      <c r="AV375" s="243"/>
      <c r="AW375" s="243"/>
      <c r="AX375" s="395"/>
      <c r="AY375">
        <f>$AY$372</f>
        <v>0</v>
      </c>
    </row>
    <row r="376" spans="1:51" ht="18.75" hidden="1" customHeight="1" x14ac:dyDescent="0.15">
      <c r="A376" s="881"/>
      <c r="B376" s="882"/>
      <c r="C376" s="886"/>
      <c r="D376" s="882"/>
      <c r="E376" s="886"/>
      <c r="F376" s="891"/>
      <c r="G376" s="820" t="s">
        <v>386</v>
      </c>
      <c r="H376" s="249"/>
      <c r="I376" s="249"/>
      <c r="J376" s="249"/>
      <c r="K376" s="249"/>
      <c r="L376" s="249"/>
      <c r="M376" s="249"/>
      <c r="N376" s="249"/>
      <c r="O376" s="249"/>
      <c r="P376" s="249"/>
      <c r="Q376" s="249"/>
      <c r="R376" s="249"/>
      <c r="S376" s="249"/>
      <c r="T376" s="249"/>
      <c r="U376" s="249"/>
      <c r="V376" s="249"/>
      <c r="W376" s="249"/>
      <c r="X376" s="250"/>
      <c r="Y376" s="783"/>
      <c r="Z376" s="784"/>
      <c r="AA376" s="785"/>
      <c r="AB376" s="248" t="s">
        <v>47</v>
      </c>
      <c r="AC376" s="249"/>
      <c r="AD376" s="250"/>
      <c r="AE376" s="267" t="s">
        <v>498</v>
      </c>
      <c r="AF376" s="268"/>
      <c r="AG376" s="268"/>
      <c r="AH376" s="269"/>
      <c r="AI376" s="267" t="s">
        <v>87</v>
      </c>
      <c r="AJ376" s="268"/>
      <c r="AK376" s="268"/>
      <c r="AL376" s="269"/>
      <c r="AM376" s="267" t="s">
        <v>204</v>
      </c>
      <c r="AN376" s="268"/>
      <c r="AO376" s="268"/>
      <c r="AP376" s="269"/>
      <c r="AQ376" s="248" t="s">
        <v>369</v>
      </c>
      <c r="AR376" s="249"/>
      <c r="AS376" s="249"/>
      <c r="AT376" s="250"/>
      <c r="AU376" s="396" t="s">
        <v>391</v>
      </c>
      <c r="AV376" s="396"/>
      <c r="AW376" s="396"/>
      <c r="AX376" s="397"/>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30"/>
      <c r="Z377" s="331"/>
      <c r="AA377" s="332"/>
      <c r="AB377" s="411"/>
      <c r="AC377" s="230"/>
      <c r="AD377" s="231"/>
      <c r="AE377" s="411"/>
      <c r="AF377" s="230"/>
      <c r="AG377" s="230"/>
      <c r="AH377" s="231"/>
      <c r="AI377" s="411"/>
      <c r="AJ377" s="230"/>
      <c r="AK377" s="230"/>
      <c r="AL377" s="231"/>
      <c r="AM377" s="411"/>
      <c r="AN377" s="230"/>
      <c r="AO377" s="230"/>
      <c r="AP377" s="231"/>
      <c r="AQ377" s="296"/>
      <c r="AR377" s="232"/>
      <c r="AS377" s="230" t="s">
        <v>370</v>
      </c>
      <c r="AT377" s="231"/>
      <c r="AU377" s="229"/>
      <c r="AV377" s="229"/>
      <c r="AW377" s="230" t="s">
        <v>313</v>
      </c>
      <c r="AX377" s="258"/>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7" t="s">
        <v>388</v>
      </c>
      <c r="Z378" s="259"/>
      <c r="AA378" s="260"/>
      <c r="AB378" s="238"/>
      <c r="AC378" s="239"/>
      <c r="AD378" s="239"/>
      <c r="AE378" s="394"/>
      <c r="AF378" s="243"/>
      <c r="AG378" s="243"/>
      <c r="AH378" s="243"/>
      <c r="AI378" s="394"/>
      <c r="AJ378" s="243"/>
      <c r="AK378" s="243"/>
      <c r="AL378" s="243"/>
      <c r="AM378" s="394"/>
      <c r="AN378" s="243"/>
      <c r="AO378" s="243"/>
      <c r="AP378" s="243"/>
      <c r="AQ378" s="394"/>
      <c r="AR378" s="243"/>
      <c r="AS378" s="243"/>
      <c r="AT378" s="243"/>
      <c r="AU378" s="394"/>
      <c r="AV378" s="243"/>
      <c r="AW378" s="243"/>
      <c r="AX378" s="395"/>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8"/>
      <c r="AD379" s="288"/>
      <c r="AE379" s="394"/>
      <c r="AF379" s="243"/>
      <c r="AG379" s="243"/>
      <c r="AH379" s="243"/>
      <c r="AI379" s="394"/>
      <c r="AJ379" s="243"/>
      <c r="AK379" s="243"/>
      <c r="AL379" s="243"/>
      <c r="AM379" s="394"/>
      <c r="AN379" s="243"/>
      <c r="AO379" s="243"/>
      <c r="AP379" s="243"/>
      <c r="AQ379" s="394"/>
      <c r="AR379" s="243"/>
      <c r="AS379" s="243"/>
      <c r="AT379" s="243"/>
      <c r="AU379" s="394"/>
      <c r="AV379" s="243"/>
      <c r="AW379" s="243"/>
      <c r="AX379" s="395"/>
      <c r="AY379">
        <f>$AY$376</f>
        <v>0</v>
      </c>
    </row>
    <row r="380" spans="1:51" ht="18.75" hidden="1" customHeight="1" x14ac:dyDescent="0.15">
      <c r="A380" s="881"/>
      <c r="B380" s="882"/>
      <c r="C380" s="886"/>
      <c r="D380" s="882"/>
      <c r="E380" s="886"/>
      <c r="F380" s="891"/>
      <c r="G380" s="820" t="s">
        <v>386</v>
      </c>
      <c r="H380" s="249"/>
      <c r="I380" s="249"/>
      <c r="J380" s="249"/>
      <c r="K380" s="249"/>
      <c r="L380" s="249"/>
      <c r="M380" s="249"/>
      <c r="N380" s="249"/>
      <c r="O380" s="249"/>
      <c r="P380" s="249"/>
      <c r="Q380" s="249"/>
      <c r="R380" s="249"/>
      <c r="S380" s="249"/>
      <c r="T380" s="249"/>
      <c r="U380" s="249"/>
      <c r="V380" s="249"/>
      <c r="W380" s="249"/>
      <c r="X380" s="250"/>
      <c r="Y380" s="783"/>
      <c r="Z380" s="784"/>
      <c r="AA380" s="785"/>
      <c r="AB380" s="248" t="s">
        <v>47</v>
      </c>
      <c r="AC380" s="249"/>
      <c r="AD380" s="250"/>
      <c r="AE380" s="267" t="s">
        <v>498</v>
      </c>
      <c r="AF380" s="268"/>
      <c r="AG380" s="268"/>
      <c r="AH380" s="269"/>
      <c r="AI380" s="267" t="s">
        <v>87</v>
      </c>
      <c r="AJ380" s="268"/>
      <c r="AK380" s="268"/>
      <c r="AL380" s="269"/>
      <c r="AM380" s="267" t="s">
        <v>204</v>
      </c>
      <c r="AN380" s="268"/>
      <c r="AO380" s="268"/>
      <c r="AP380" s="269"/>
      <c r="AQ380" s="248" t="s">
        <v>369</v>
      </c>
      <c r="AR380" s="249"/>
      <c r="AS380" s="249"/>
      <c r="AT380" s="250"/>
      <c r="AU380" s="396" t="s">
        <v>391</v>
      </c>
      <c r="AV380" s="396"/>
      <c r="AW380" s="396"/>
      <c r="AX380" s="397"/>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30"/>
      <c r="Z381" s="331"/>
      <c r="AA381" s="332"/>
      <c r="AB381" s="411"/>
      <c r="AC381" s="230"/>
      <c r="AD381" s="231"/>
      <c r="AE381" s="411"/>
      <c r="AF381" s="230"/>
      <c r="AG381" s="230"/>
      <c r="AH381" s="231"/>
      <c r="AI381" s="411"/>
      <c r="AJ381" s="230"/>
      <c r="AK381" s="230"/>
      <c r="AL381" s="231"/>
      <c r="AM381" s="411"/>
      <c r="AN381" s="230"/>
      <c r="AO381" s="230"/>
      <c r="AP381" s="231"/>
      <c r="AQ381" s="296"/>
      <c r="AR381" s="232"/>
      <c r="AS381" s="230" t="s">
        <v>370</v>
      </c>
      <c r="AT381" s="231"/>
      <c r="AU381" s="229"/>
      <c r="AV381" s="229"/>
      <c r="AW381" s="230" t="s">
        <v>313</v>
      </c>
      <c r="AX381" s="258"/>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7" t="s">
        <v>388</v>
      </c>
      <c r="Z382" s="259"/>
      <c r="AA382" s="260"/>
      <c r="AB382" s="238"/>
      <c r="AC382" s="239"/>
      <c r="AD382" s="239"/>
      <c r="AE382" s="394"/>
      <c r="AF382" s="243"/>
      <c r="AG382" s="243"/>
      <c r="AH382" s="243"/>
      <c r="AI382" s="394"/>
      <c r="AJ382" s="243"/>
      <c r="AK382" s="243"/>
      <c r="AL382" s="243"/>
      <c r="AM382" s="394"/>
      <c r="AN382" s="243"/>
      <c r="AO382" s="243"/>
      <c r="AP382" s="243"/>
      <c r="AQ382" s="394"/>
      <c r="AR382" s="243"/>
      <c r="AS382" s="243"/>
      <c r="AT382" s="243"/>
      <c r="AU382" s="394"/>
      <c r="AV382" s="243"/>
      <c r="AW382" s="243"/>
      <c r="AX382" s="395"/>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8"/>
      <c r="AD383" s="288"/>
      <c r="AE383" s="394"/>
      <c r="AF383" s="243"/>
      <c r="AG383" s="243"/>
      <c r="AH383" s="243"/>
      <c r="AI383" s="394"/>
      <c r="AJ383" s="243"/>
      <c r="AK383" s="243"/>
      <c r="AL383" s="243"/>
      <c r="AM383" s="394"/>
      <c r="AN383" s="243"/>
      <c r="AO383" s="243"/>
      <c r="AP383" s="243"/>
      <c r="AQ383" s="394"/>
      <c r="AR383" s="243"/>
      <c r="AS383" s="243"/>
      <c r="AT383" s="243"/>
      <c r="AU383" s="394"/>
      <c r="AV383" s="243"/>
      <c r="AW383" s="243"/>
      <c r="AX383" s="395"/>
      <c r="AY383">
        <f>$AY$380</f>
        <v>0</v>
      </c>
    </row>
    <row r="384" spans="1:51" ht="18.75" hidden="1" customHeight="1" x14ac:dyDescent="0.15">
      <c r="A384" s="881"/>
      <c r="B384" s="882"/>
      <c r="C384" s="886"/>
      <c r="D384" s="882"/>
      <c r="E384" s="886"/>
      <c r="F384" s="891"/>
      <c r="G384" s="820" t="s">
        <v>386</v>
      </c>
      <c r="H384" s="249"/>
      <c r="I384" s="249"/>
      <c r="J384" s="249"/>
      <c r="K384" s="249"/>
      <c r="L384" s="249"/>
      <c r="M384" s="249"/>
      <c r="N384" s="249"/>
      <c r="O384" s="249"/>
      <c r="P384" s="249"/>
      <c r="Q384" s="249"/>
      <c r="R384" s="249"/>
      <c r="S384" s="249"/>
      <c r="T384" s="249"/>
      <c r="U384" s="249"/>
      <c r="V384" s="249"/>
      <c r="W384" s="249"/>
      <c r="X384" s="250"/>
      <c r="Y384" s="783"/>
      <c r="Z384" s="784"/>
      <c r="AA384" s="785"/>
      <c r="AB384" s="248" t="s">
        <v>47</v>
      </c>
      <c r="AC384" s="249"/>
      <c r="AD384" s="250"/>
      <c r="AE384" s="267" t="s">
        <v>498</v>
      </c>
      <c r="AF384" s="268"/>
      <c r="AG384" s="268"/>
      <c r="AH384" s="269"/>
      <c r="AI384" s="267" t="s">
        <v>87</v>
      </c>
      <c r="AJ384" s="268"/>
      <c r="AK384" s="268"/>
      <c r="AL384" s="269"/>
      <c r="AM384" s="267" t="s">
        <v>204</v>
      </c>
      <c r="AN384" s="268"/>
      <c r="AO384" s="268"/>
      <c r="AP384" s="269"/>
      <c r="AQ384" s="248" t="s">
        <v>369</v>
      </c>
      <c r="AR384" s="249"/>
      <c r="AS384" s="249"/>
      <c r="AT384" s="250"/>
      <c r="AU384" s="396" t="s">
        <v>391</v>
      </c>
      <c r="AV384" s="396"/>
      <c r="AW384" s="396"/>
      <c r="AX384" s="397"/>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30"/>
      <c r="Z385" s="331"/>
      <c r="AA385" s="332"/>
      <c r="AB385" s="411"/>
      <c r="AC385" s="230"/>
      <c r="AD385" s="231"/>
      <c r="AE385" s="411"/>
      <c r="AF385" s="230"/>
      <c r="AG385" s="230"/>
      <c r="AH385" s="231"/>
      <c r="AI385" s="411"/>
      <c r="AJ385" s="230"/>
      <c r="AK385" s="230"/>
      <c r="AL385" s="231"/>
      <c r="AM385" s="411"/>
      <c r="AN385" s="230"/>
      <c r="AO385" s="230"/>
      <c r="AP385" s="231"/>
      <c r="AQ385" s="296"/>
      <c r="AR385" s="232"/>
      <c r="AS385" s="230" t="s">
        <v>370</v>
      </c>
      <c r="AT385" s="231"/>
      <c r="AU385" s="229"/>
      <c r="AV385" s="229"/>
      <c r="AW385" s="230" t="s">
        <v>313</v>
      </c>
      <c r="AX385" s="258"/>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7" t="s">
        <v>388</v>
      </c>
      <c r="Z386" s="259"/>
      <c r="AA386" s="260"/>
      <c r="AB386" s="238"/>
      <c r="AC386" s="239"/>
      <c r="AD386" s="239"/>
      <c r="AE386" s="394"/>
      <c r="AF386" s="243"/>
      <c r="AG386" s="243"/>
      <c r="AH386" s="243"/>
      <c r="AI386" s="394"/>
      <c r="AJ386" s="243"/>
      <c r="AK386" s="243"/>
      <c r="AL386" s="243"/>
      <c r="AM386" s="394"/>
      <c r="AN386" s="243"/>
      <c r="AO386" s="243"/>
      <c r="AP386" s="243"/>
      <c r="AQ386" s="394"/>
      <c r="AR386" s="243"/>
      <c r="AS386" s="243"/>
      <c r="AT386" s="243"/>
      <c r="AU386" s="394"/>
      <c r="AV386" s="243"/>
      <c r="AW386" s="243"/>
      <c r="AX386" s="395"/>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8"/>
      <c r="AD387" s="288"/>
      <c r="AE387" s="394"/>
      <c r="AF387" s="243"/>
      <c r="AG387" s="243"/>
      <c r="AH387" s="243"/>
      <c r="AI387" s="394"/>
      <c r="AJ387" s="243"/>
      <c r="AK387" s="243"/>
      <c r="AL387" s="243"/>
      <c r="AM387" s="394"/>
      <c r="AN387" s="243"/>
      <c r="AO387" s="243"/>
      <c r="AP387" s="243"/>
      <c r="AQ387" s="394"/>
      <c r="AR387" s="243"/>
      <c r="AS387" s="243"/>
      <c r="AT387" s="243"/>
      <c r="AU387" s="394"/>
      <c r="AV387" s="243"/>
      <c r="AW387" s="243"/>
      <c r="AX387" s="395"/>
      <c r="AY387">
        <f>$AY$384</f>
        <v>0</v>
      </c>
    </row>
    <row r="388" spans="1:51" ht="18.75" hidden="1" customHeight="1" x14ac:dyDescent="0.15">
      <c r="A388" s="881"/>
      <c r="B388" s="882"/>
      <c r="C388" s="886"/>
      <c r="D388" s="882"/>
      <c r="E388" s="886"/>
      <c r="F388" s="891"/>
      <c r="G388" s="820" t="s">
        <v>386</v>
      </c>
      <c r="H388" s="249"/>
      <c r="I388" s="249"/>
      <c r="J388" s="249"/>
      <c r="K388" s="249"/>
      <c r="L388" s="249"/>
      <c r="M388" s="249"/>
      <c r="N388" s="249"/>
      <c r="O388" s="249"/>
      <c r="P388" s="249"/>
      <c r="Q388" s="249"/>
      <c r="R388" s="249"/>
      <c r="S388" s="249"/>
      <c r="T388" s="249"/>
      <c r="U388" s="249"/>
      <c r="V388" s="249"/>
      <c r="W388" s="249"/>
      <c r="X388" s="250"/>
      <c r="Y388" s="783"/>
      <c r="Z388" s="784"/>
      <c r="AA388" s="785"/>
      <c r="AB388" s="248" t="s">
        <v>47</v>
      </c>
      <c r="AC388" s="249"/>
      <c r="AD388" s="250"/>
      <c r="AE388" s="267" t="s">
        <v>498</v>
      </c>
      <c r="AF388" s="268"/>
      <c r="AG388" s="268"/>
      <c r="AH388" s="269"/>
      <c r="AI388" s="267" t="s">
        <v>87</v>
      </c>
      <c r="AJ388" s="268"/>
      <c r="AK388" s="268"/>
      <c r="AL388" s="269"/>
      <c r="AM388" s="267" t="s">
        <v>204</v>
      </c>
      <c r="AN388" s="268"/>
      <c r="AO388" s="268"/>
      <c r="AP388" s="269"/>
      <c r="AQ388" s="248" t="s">
        <v>369</v>
      </c>
      <c r="AR388" s="249"/>
      <c r="AS388" s="249"/>
      <c r="AT388" s="250"/>
      <c r="AU388" s="396" t="s">
        <v>391</v>
      </c>
      <c r="AV388" s="396"/>
      <c r="AW388" s="396"/>
      <c r="AX388" s="397"/>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30"/>
      <c r="Z389" s="331"/>
      <c r="AA389" s="332"/>
      <c r="AB389" s="411"/>
      <c r="AC389" s="230"/>
      <c r="AD389" s="231"/>
      <c r="AE389" s="411"/>
      <c r="AF389" s="230"/>
      <c r="AG389" s="230"/>
      <c r="AH389" s="231"/>
      <c r="AI389" s="411"/>
      <c r="AJ389" s="230"/>
      <c r="AK389" s="230"/>
      <c r="AL389" s="231"/>
      <c r="AM389" s="411"/>
      <c r="AN389" s="230"/>
      <c r="AO389" s="230"/>
      <c r="AP389" s="231"/>
      <c r="AQ389" s="296"/>
      <c r="AR389" s="232"/>
      <c r="AS389" s="230" t="s">
        <v>370</v>
      </c>
      <c r="AT389" s="231"/>
      <c r="AU389" s="229"/>
      <c r="AV389" s="229"/>
      <c r="AW389" s="230" t="s">
        <v>313</v>
      </c>
      <c r="AX389" s="258"/>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7" t="s">
        <v>388</v>
      </c>
      <c r="Z390" s="259"/>
      <c r="AA390" s="260"/>
      <c r="AB390" s="238"/>
      <c r="AC390" s="239"/>
      <c r="AD390" s="239"/>
      <c r="AE390" s="394"/>
      <c r="AF390" s="243"/>
      <c r="AG390" s="243"/>
      <c r="AH390" s="243"/>
      <c r="AI390" s="394"/>
      <c r="AJ390" s="243"/>
      <c r="AK390" s="243"/>
      <c r="AL390" s="243"/>
      <c r="AM390" s="394"/>
      <c r="AN390" s="243"/>
      <c r="AO390" s="243"/>
      <c r="AP390" s="243"/>
      <c r="AQ390" s="394"/>
      <c r="AR390" s="243"/>
      <c r="AS390" s="243"/>
      <c r="AT390" s="243"/>
      <c r="AU390" s="394"/>
      <c r="AV390" s="243"/>
      <c r="AW390" s="243"/>
      <c r="AX390" s="395"/>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8"/>
      <c r="AD391" s="288"/>
      <c r="AE391" s="394"/>
      <c r="AF391" s="243"/>
      <c r="AG391" s="243"/>
      <c r="AH391" s="243"/>
      <c r="AI391" s="394"/>
      <c r="AJ391" s="243"/>
      <c r="AK391" s="243"/>
      <c r="AL391" s="243"/>
      <c r="AM391" s="394"/>
      <c r="AN391" s="243"/>
      <c r="AO391" s="243"/>
      <c r="AP391" s="243"/>
      <c r="AQ391" s="394"/>
      <c r="AR391" s="243"/>
      <c r="AS391" s="243"/>
      <c r="AT391" s="243"/>
      <c r="AU391" s="394"/>
      <c r="AV391" s="243"/>
      <c r="AW391" s="243"/>
      <c r="AX391" s="395"/>
      <c r="AY391">
        <f>$AY$388</f>
        <v>0</v>
      </c>
    </row>
    <row r="392" spans="1:51" ht="22.5" hidden="1" customHeight="1" x14ac:dyDescent="0.15">
      <c r="A392" s="881"/>
      <c r="B392" s="882"/>
      <c r="C392" s="886"/>
      <c r="D392" s="882"/>
      <c r="E392" s="886"/>
      <c r="F392" s="891"/>
      <c r="G392" s="409" t="s">
        <v>34</v>
      </c>
      <c r="H392" s="268"/>
      <c r="I392" s="268"/>
      <c r="J392" s="268"/>
      <c r="K392" s="268"/>
      <c r="L392" s="268"/>
      <c r="M392" s="268"/>
      <c r="N392" s="268"/>
      <c r="O392" s="268"/>
      <c r="P392" s="269"/>
      <c r="Q392" s="267" t="s">
        <v>482</v>
      </c>
      <c r="R392" s="268"/>
      <c r="S392" s="268"/>
      <c r="T392" s="268"/>
      <c r="U392" s="268"/>
      <c r="V392" s="268"/>
      <c r="W392" s="268"/>
      <c r="X392" s="268"/>
      <c r="Y392" s="268"/>
      <c r="Z392" s="268"/>
      <c r="AA392" s="268"/>
      <c r="AB392" s="412" t="s">
        <v>484</v>
      </c>
      <c r="AC392" s="268"/>
      <c r="AD392" s="269"/>
      <c r="AE392" s="267" t="s">
        <v>393</v>
      </c>
      <c r="AF392" s="268"/>
      <c r="AG392" s="268"/>
      <c r="AH392" s="268"/>
      <c r="AI392" s="268"/>
      <c r="AJ392" s="268"/>
      <c r="AK392" s="268"/>
      <c r="AL392" s="268"/>
      <c r="AM392" s="268"/>
      <c r="AN392" s="268"/>
      <c r="AO392" s="268"/>
      <c r="AP392" s="268"/>
      <c r="AQ392" s="268"/>
      <c r="AR392" s="268"/>
      <c r="AS392" s="268"/>
      <c r="AT392" s="268"/>
      <c r="AU392" s="268"/>
      <c r="AV392" s="268"/>
      <c r="AW392" s="268"/>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8"/>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80"/>
      <c r="AF394" s="280"/>
      <c r="AG394" s="280"/>
      <c r="AH394" s="280"/>
      <c r="AI394" s="280"/>
      <c r="AJ394" s="280"/>
      <c r="AK394" s="280"/>
      <c r="AL394" s="280"/>
      <c r="AM394" s="280"/>
      <c r="AN394" s="280"/>
      <c r="AO394" s="280"/>
      <c r="AP394" s="280"/>
      <c r="AQ394" s="280"/>
      <c r="AR394" s="280"/>
      <c r="AS394" s="280"/>
      <c r="AT394" s="280"/>
      <c r="AU394" s="280"/>
      <c r="AV394" s="280"/>
      <c r="AW394" s="280"/>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80"/>
      <c r="AF395" s="280"/>
      <c r="AG395" s="280"/>
      <c r="AH395" s="280"/>
      <c r="AI395" s="280"/>
      <c r="AJ395" s="280"/>
      <c r="AK395" s="280"/>
      <c r="AL395" s="280"/>
      <c r="AM395" s="280"/>
      <c r="AN395" s="280"/>
      <c r="AO395" s="280"/>
      <c r="AP395" s="280"/>
      <c r="AQ395" s="280"/>
      <c r="AR395" s="280"/>
      <c r="AS395" s="280"/>
      <c r="AT395" s="280"/>
      <c r="AU395" s="280"/>
      <c r="AV395" s="280"/>
      <c r="AW395" s="280"/>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394</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34</v>
      </c>
      <c r="H399" s="268"/>
      <c r="I399" s="268"/>
      <c r="J399" s="268"/>
      <c r="K399" s="268"/>
      <c r="L399" s="268"/>
      <c r="M399" s="268"/>
      <c r="N399" s="268"/>
      <c r="O399" s="268"/>
      <c r="P399" s="269"/>
      <c r="Q399" s="267" t="s">
        <v>482</v>
      </c>
      <c r="R399" s="268"/>
      <c r="S399" s="268"/>
      <c r="T399" s="268"/>
      <c r="U399" s="268"/>
      <c r="V399" s="268"/>
      <c r="W399" s="268"/>
      <c r="X399" s="268"/>
      <c r="Y399" s="268"/>
      <c r="Z399" s="268"/>
      <c r="AA399" s="268"/>
      <c r="AB399" s="412" t="s">
        <v>484</v>
      </c>
      <c r="AC399" s="268"/>
      <c r="AD399" s="269"/>
      <c r="AE399" s="284" t="s">
        <v>393</v>
      </c>
      <c r="AF399" s="285"/>
      <c r="AG399" s="285"/>
      <c r="AH399" s="285"/>
      <c r="AI399" s="285"/>
      <c r="AJ399" s="285"/>
      <c r="AK399" s="285"/>
      <c r="AL399" s="285"/>
      <c r="AM399" s="285"/>
      <c r="AN399" s="285"/>
      <c r="AO399" s="285"/>
      <c r="AP399" s="285"/>
      <c r="AQ399" s="285"/>
      <c r="AR399" s="285"/>
      <c r="AS399" s="285"/>
      <c r="AT399" s="285"/>
      <c r="AU399" s="285"/>
      <c r="AV399" s="285"/>
      <c r="AW399" s="285"/>
      <c r="AX399" s="286"/>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80"/>
      <c r="AF401" s="280"/>
      <c r="AG401" s="280"/>
      <c r="AH401" s="280"/>
      <c r="AI401" s="280"/>
      <c r="AJ401" s="280"/>
      <c r="AK401" s="280"/>
      <c r="AL401" s="280"/>
      <c r="AM401" s="280"/>
      <c r="AN401" s="280"/>
      <c r="AO401" s="280"/>
      <c r="AP401" s="280"/>
      <c r="AQ401" s="280"/>
      <c r="AR401" s="280"/>
      <c r="AS401" s="280"/>
      <c r="AT401" s="280"/>
      <c r="AU401" s="280"/>
      <c r="AV401" s="280"/>
      <c r="AW401" s="280"/>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80"/>
      <c r="AF402" s="280"/>
      <c r="AG402" s="280"/>
      <c r="AH402" s="280"/>
      <c r="AI402" s="280"/>
      <c r="AJ402" s="280"/>
      <c r="AK402" s="280"/>
      <c r="AL402" s="280"/>
      <c r="AM402" s="280"/>
      <c r="AN402" s="280"/>
      <c r="AO402" s="280"/>
      <c r="AP402" s="280"/>
      <c r="AQ402" s="280"/>
      <c r="AR402" s="280"/>
      <c r="AS402" s="280"/>
      <c r="AT402" s="280"/>
      <c r="AU402" s="280"/>
      <c r="AV402" s="280"/>
      <c r="AW402" s="280"/>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394</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34</v>
      </c>
      <c r="H406" s="268"/>
      <c r="I406" s="268"/>
      <c r="J406" s="268"/>
      <c r="K406" s="268"/>
      <c r="L406" s="268"/>
      <c r="M406" s="268"/>
      <c r="N406" s="268"/>
      <c r="O406" s="268"/>
      <c r="P406" s="269"/>
      <c r="Q406" s="267" t="s">
        <v>482</v>
      </c>
      <c r="R406" s="268"/>
      <c r="S406" s="268"/>
      <c r="T406" s="268"/>
      <c r="U406" s="268"/>
      <c r="V406" s="268"/>
      <c r="W406" s="268"/>
      <c r="X406" s="268"/>
      <c r="Y406" s="268"/>
      <c r="Z406" s="268"/>
      <c r="AA406" s="268"/>
      <c r="AB406" s="412" t="s">
        <v>484</v>
      </c>
      <c r="AC406" s="268"/>
      <c r="AD406" s="269"/>
      <c r="AE406" s="284" t="s">
        <v>393</v>
      </c>
      <c r="AF406" s="285"/>
      <c r="AG406" s="285"/>
      <c r="AH406" s="285"/>
      <c r="AI406" s="285"/>
      <c r="AJ406" s="285"/>
      <c r="AK406" s="285"/>
      <c r="AL406" s="285"/>
      <c r="AM406" s="285"/>
      <c r="AN406" s="285"/>
      <c r="AO406" s="285"/>
      <c r="AP406" s="285"/>
      <c r="AQ406" s="285"/>
      <c r="AR406" s="285"/>
      <c r="AS406" s="285"/>
      <c r="AT406" s="285"/>
      <c r="AU406" s="285"/>
      <c r="AV406" s="285"/>
      <c r="AW406" s="285"/>
      <c r="AX406" s="286"/>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80"/>
      <c r="AF408" s="280"/>
      <c r="AG408" s="280"/>
      <c r="AH408" s="280"/>
      <c r="AI408" s="280"/>
      <c r="AJ408" s="280"/>
      <c r="AK408" s="280"/>
      <c r="AL408" s="280"/>
      <c r="AM408" s="280"/>
      <c r="AN408" s="280"/>
      <c r="AO408" s="280"/>
      <c r="AP408" s="280"/>
      <c r="AQ408" s="280"/>
      <c r="AR408" s="280"/>
      <c r="AS408" s="280"/>
      <c r="AT408" s="280"/>
      <c r="AU408" s="280"/>
      <c r="AV408" s="280"/>
      <c r="AW408" s="280"/>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80"/>
      <c r="AF409" s="280"/>
      <c r="AG409" s="280"/>
      <c r="AH409" s="280"/>
      <c r="AI409" s="280"/>
      <c r="AJ409" s="280"/>
      <c r="AK409" s="280"/>
      <c r="AL409" s="280"/>
      <c r="AM409" s="280"/>
      <c r="AN409" s="280"/>
      <c r="AO409" s="280"/>
      <c r="AP409" s="280"/>
      <c r="AQ409" s="280"/>
      <c r="AR409" s="280"/>
      <c r="AS409" s="280"/>
      <c r="AT409" s="280"/>
      <c r="AU409" s="280"/>
      <c r="AV409" s="280"/>
      <c r="AW409" s="280"/>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394</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34</v>
      </c>
      <c r="H413" s="268"/>
      <c r="I413" s="268"/>
      <c r="J413" s="268"/>
      <c r="K413" s="268"/>
      <c r="L413" s="268"/>
      <c r="M413" s="268"/>
      <c r="N413" s="268"/>
      <c r="O413" s="268"/>
      <c r="P413" s="269"/>
      <c r="Q413" s="267" t="s">
        <v>482</v>
      </c>
      <c r="R413" s="268"/>
      <c r="S413" s="268"/>
      <c r="T413" s="268"/>
      <c r="U413" s="268"/>
      <c r="V413" s="268"/>
      <c r="W413" s="268"/>
      <c r="X413" s="268"/>
      <c r="Y413" s="268"/>
      <c r="Z413" s="268"/>
      <c r="AA413" s="268"/>
      <c r="AB413" s="412" t="s">
        <v>484</v>
      </c>
      <c r="AC413" s="268"/>
      <c r="AD413" s="269"/>
      <c r="AE413" s="284" t="s">
        <v>393</v>
      </c>
      <c r="AF413" s="285"/>
      <c r="AG413" s="285"/>
      <c r="AH413" s="285"/>
      <c r="AI413" s="285"/>
      <c r="AJ413" s="285"/>
      <c r="AK413" s="285"/>
      <c r="AL413" s="285"/>
      <c r="AM413" s="285"/>
      <c r="AN413" s="285"/>
      <c r="AO413" s="285"/>
      <c r="AP413" s="285"/>
      <c r="AQ413" s="285"/>
      <c r="AR413" s="285"/>
      <c r="AS413" s="285"/>
      <c r="AT413" s="285"/>
      <c r="AU413" s="285"/>
      <c r="AV413" s="285"/>
      <c r="AW413" s="285"/>
      <c r="AX413" s="286"/>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80"/>
      <c r="AF415" s="280"/>
      <c r="AG415" s="280"/>
      <c r="AH415" s="280"/>
      <c r="AI415" s="280"/>
      <c r="AJ415" s="280"/>
      <c r="AK415" s="280"/>
      <c r="AL415" s="280"/>
      <c r="AM415" s="280"/>
      <c r="AN415" s="280"/>
      <c r="AO415" s="280"/>
      <c r="AP415" s="280"/>
      <c r="AQ415" s="280"/>
      <c r="AR415" s="280"/>
      <c r="AS415" s="280"/>
      <c r="AT415" s="280"/>
      <c r="AU415" s="280"/>
      <c r="AV415" s="280"/>
      <c r="AW415" s="280"/>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80"/>
      <c r="AF416" s="280"/>
      <c r="AG416" s="280"/>
      <c r="AH416" s="280"/>
      <c r="AI416" s="280"/>
      <c r="AJ416" s="280"/>
      <c r="AK416" s="280"/>
      <c r="AL416" s="280"/>
      <c r="AM416" s="280"/>
      <c r="AN416" s="280"/>
      <c r="AO416" s="280"/>
      <c r="AP416" s="280"/>
      <c r="AQ416" s="280"/>
      <c r="AR416" s="280"/>
      <c r="AS416" s="280"/>
      <c r="AT416" s="280"/>
      <c r="AU416" s="280"/>
      <c r="AV416" s="280"/>
      <c r="AW416" s="280"/>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394</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34</v>
      </c>
      <c r="H420" s="268"/>
      <c r="I420" s="268"/>
      <c r="J420" s="268"/>
      <c r="K420" s="268"/>
      <c r="L420" s="268"/>
      <c r="M420" s="268"/>
      <c r="N420" s="268"/>
      <c r="O420" s="268"/>
      <c r="P420" s="269"/>
      <c r="Q420" s="267" t="s">
        <v>482</v>
      </c>
      <c r="R420" s="268"/>
      <c r="S420" s="268"/>
      <c r="T420" s="268"/>
      <c r="U420" s="268"/>
      <c r="V420" s="268"/>
      <c r="W420" s="268"/>
      <c r="X420" s="268"/>
      <c r="Y420" s="268"/>
      <c r="Z420" s="268"/>
      <c r="AA420" s="268"/>
      <c r="AB420" s="412" t="s">
        <v>484</v>
      </c>
      <c r="AC420" s="268"/>
      <c r="AD420" s="269"/>
      <c r="AE420" s="284" t="s">
        <v>393</v>
      </c>
      <c r="AF420" s="285"/>
      <c r="AG420" s="285"/>
      <c r="AH420" s="285"/>
      <c r="AI420" s="285"/>
      <c r="AJ420" s="285"/>
      <c r="AK420" s="285"/>
      <c r="AL420" s="285"/>
      <c r="AM420" s="285"/>
      <c r="AN420" s="285"/>
      <c r="AO420" s="285"/>
      <c r="AP420" s="285"/>
      <c r="AQ420" s="285"/>
      <c r="AR420" s="285"/>
      <c r="AS420" s="285"/>
      <c r="AT420" s="285"/>
      <c r="AU420" s="285"/>
      <c r="AV420" s="285"/>
      <c r="AW420" s="285"/>
      <c r="AX420" s="286"/>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80"/>
      <c r="AF422" s="280"/>
      <c r="AG422" s="280"/>
      <c r="AH422" s="280"/>
      <c r="AI422" s="280"/>
      <c r="AJ422" s="280"/>
      <c r="AK422" s="280"/>
      <c r="AL422" s="280"/>
      <c r="AM422" s="280"/>
      <c r="AN422" s="280"/>
      <c r="AO422" s="280"/>
      <c r="AP422" s="280"/>
      <c r="AQ422" s="280"/>
      <c r="AR422" s="280"/>
      <c r="AS422" s="280"/>
      <c r="AT422" s="280"/>
      <c r="AU422" s="280"/>
      <c r="AV422" s="280"/>
      <c r="AW422" s="280"/>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80"/>
      <c r="AF423" s="280"/>
      <c r="AG423" s="280"/>
      <c r="AH423" s="280"/>
      <c r="AI423" s="280"/>
      <c r="AJ423" s="280"/>
      <c r="AK423" s="280"/>
      <c r="AL423" s="280"/>
      <c r="AM423" s="280"/>
      <c r="AN423" s="280"/>
      <c r="AO423" s="280"/>
      <c r="AP423" s="280"/>
      <c r="AQ423" s="280"/>
      <c r="AR423" s="280"/>
      <c r="AS423" s="280"/>
      <c r="AT423" s="280"/>
      <c r="AU423" s="280"/>
      <c r="AV423" s="280"/>
      <c r="AW423" s="280"/>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394</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448</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612</v>
      </c>
      <c r="D430" s="893"/>
      <c r="E430" s="403" t="s">
        <v>517</v>
      </c>
      <c r="F430" s="456"/>
      <c r="G430" s="457" t="s">
        <v>395</v>
      </c>
      <c r="H430" s="422"/>
      <c r="I430" s="422"/>
      <c r="J430" s="458" t="s">
        <v>520</v>
      </c>
      <c r="K430" s="459"/>
      <c r="L430" s="459"/>
      <c r="M430" s="459"/>
      <c r="N430" s="459"/>
      <c r="O430" s="459"/>
      <c r="P430" s="459"/>
      <c r="Q430" s="459"/>
      <c r="R430" s="459"/>
      <c r="S430" s="459"/>
      <c r="T430" s="460"/>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461"/>
      <c r="AY430" s="49" t="str">
        <f>IF(SUBSTITUTE($J$430,"-","")="","0","1")</f>
        <v>0</v>
      </c>
    </row>
    <row r="431" spans="1:51" ht="18.75" hidden="1" customHeight="1" x14ac:dyDescent="0.15">
      <c r="A431" s="881"/>
      <c r="B431" s="882"/>
      <c r="C431" s="886"/>
      <c r="D431" s="882"/>
      <c r="E431" s="465" t="s">
        <v>379</v>
      </c>
      <c r="F431" s="466"/>
      <c r="G431" s="467" t="s">
        <v>376</v>
      </c>
      <c r="H431" s="268"/>
      <c r="I431" s="268"/>
      <c r="J431" s="268"/>
      <c r="K431" s="268"/>
      <c r="L431" s="268"/>
      <c r="M431" s="268"/>
      <c r="N431" s="268"/>
      <c r="O431" s="268"/>
      <c r="P431" s="268"/>
      <c r="Q431" s="268"/>
      <c r="R431" s="268"/>
      <c r="S431" s="268"/>
      <c r="T431" s="268"/>
      <c r="U431" s="268"/>
      <c r="V431" s="268"/>
      <c r="W431" s="268"/>
      <c r="X431" s="269"/>
      <c r="Y431" s="330"/>
      <c r="Z431" s="331"/>
      <c r="AA431" s="332"/>
      <c r="AB431" s="267" t="s">
        <v>47</v>
      </c>
      <c r="AC431" s="268"/>
      <c r="AD431" s="269"/>
      <c r="AE431" s="462" t="s">
        <v>59</v>
      </c>
      <c r="AF431" s="463"/>
      <c r="AG431" s="463"/>
      <c r="AH431" s="464"/>
      <c r="AI431" s="468" t="s">
        <v>608</v>
      </c>
      <c r="AJ431" s="468"/>
      <c r="AK431" s="468"/>
      <c r="AL431" s="267"/>
      <c r="AM431" s="468" t="s">
        <v>61</v>
      </c>
      <c r="AN431" s="468"/>
      <c r="AO431" s="468"/>
      <c r="AP431" s="267"/>
      <c r="AQ431" s="267" t="s">
        <v>369</v>
      </c>
      <c r="AR431" s="268"/>
      <c r="AS431" s="268"/>
      <c r="AT431" s="269"/>
      <c r="AU431" s="285" t="s">
        <v>260</v>
      </c>
      <c r="AV431" s="285"/>
      <c r="AW431" s="285"/>
      <c r="AX431" s="286"/>
      <c r="AY431">
        <f>COUNTA($G$433)</f>
        <v>1</v>
      </c>
    </row>
    <row r="432" spans="1:51" ht="18.75" hidden="1"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30"/>
      <c r="Z432" s="331"/>
      <c r="AA432" s="332"/>
      <c r="AB432" s="411"/>
      <c r="AC432" s="230"/>
      <c r="AD432" s="231"/>
      <c r="AE432" s="229" t="s">
        <v>520</v>
      </c>
      <c r="AF432" s="229"/>
      <c r="AG432" s="230" t="s">
        <v>370</v>
      </c>
      <c r="AH432" s="231"/>
      <c r="AI432" s="469"/>
      <c r="AJ432" s="469"/>
      <c r="AK432" s="469"/>
      <c r="AL432" s="411"/>
      <c r="AM432" s="469"/>
      <c r="AN432" s="469"/>
      <c r="AO432" s="469"/>
      <c r="AP432" s="411"/>
      <c r="AQ432" s="228" t="s">
        <v>520</v>
      </c>
      <c r="AR432" s="229"/>
      <c r="AS432" s="230" t="s">
        <v>370</v>
      </c>
      <c r="AT432" s="231"/>
      <c r="AU432" s="229" t="s">
        <v>520</v>
      </c>
      <c r="AV432" s="229"/>
      <c r="AW432" s="230" t="s">
        <v>313</v>
      </c>
      <c r="AX432" s="258"/>
      <c r="AY432">
        <f>$AY$431</f>
        <v>1</v>
      </c>
    </row>
    <row r="433" spans="1:51" ht="23.25" hidden="1" customHeight="1" x14ac:dyDescent="0.15">
      <c r="A433" s="881"/>
      <c r="B433" s="882"/>
      <c r="C433" s="886"/>
      <c r="D433" s="882"/>
      <c r="E433" s="465"/>
      <c r="F433" s="466"/>
      <c r="G433" s="424" t="s">
        <v>520</v>
      </c>
      <c r="H433" s="425"/>
      <c r="I433" s="425"/>
      <c r="J433" s="425"/>
      <c r="K433" s="425"/>
      <c r="L433" s="425"/>
      <c r="M433" s="425"/>
      <c r="N433" s="425"/>
      <c r="O433" s="425"/>
      <c r="P433" s="425"/>
      <c r="Q433" s="425"/>
      <c r="R433" s="425"/>
      <c r="S433" s="425"/>
      <c r="T433" s="425"/>
      <c r="U433" s="425"/>
      <c r="V433" s="425"/>
      <c r="W433" s="425"/>
      <c r="X433" s="426"/>
      <c r="Y433" s="287" t="s">
        <v>54</v>
      </c>
      <c r="Z433" s="259"/>
      <c r="AA433" s="260"/>
      <c r="AB433" s="288" t="s">
        <v>520</v>
      </c>
      <c r="AC433" s="288"/>
      <c r="AD433" s="288"/>
      <c r="AE433" s="242" t="s">
        <v>520</v>
      </c>
      <c r="AF433" s="243"/>
      <c r="AG433" s="243"/>
      <c r="AH433" s="243"/>
      <c r="AI433" s="242" t="s">
        <v>520</v>
      </c>
      <c r="AJ433" s="243"/>
      <c r="AK433" s="243"/>
      <c r="AL433" s="243"/>
      <c r="AM433" s="242"/>
      <c r="AN433" s="243"/>
      <c r="AO433" s="243"/>
      <c r="AP433" s="244"/>
      <c r="AQ433" s="242" t="s">
        <v>520</v>
      </c>
      <c r="AR433" s="243"/>
      <c r="AS433" s="243"/>
      <c r="AT433" s="244"/>
      <c r="AU433" s="243" t="s">
        <v>520</v>
      </c>
      <c r="AV433" s="243"/>
      <c r="AW433" s="243"/>
      <c r="AX433" s="395"/>
      <c r="AY433">
        <f>$AY$431</f>
        <v>1</v>
      </c>
    </row>
    <row r="434" spans="1:51" ht="23.25" hidden="1"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239" t="s">
        <v>520</v>
      </c>
      <c r="AC434" s="239"/>
      <c r="AD434" s="239"/>
      <c r="AE434" s="242" t="s">
        <v>520</v>
      </c>
      <c r="AF434" s="243"/>
      <c r="AG434" s="243"/>
      <c r="AH434" s="244"/>
      <c r="AI434" s="242" t="s">
        <v>520</v>
      </c>
      <c r="AJ434" s="243"/>
      <c r="AK434" s="243"/>
      <c r="AL434" s="243"/>
      <c r="AM434" s="242"/>
      <c r="AN434" s="243"/>
      <c r="AO434" s="243"/>
      <c r="AP434" s="244"/>
      <c r="AQ434" s="242" t="s">
        <v>520</v>
      </c>
      <c r="AR434" s="243"/>
      <c r="AS434" s="243"/>
      <c r="AT434" s="244"/>
      <c r="AU434" s="243" t="s">
        <v>520</v>
      </c>
      <c r="AV434" s="243"/>
      <c r="AW434" s="243"/>
      <c r="AX434" s="395"/>
      <c r="AY434">
        <f>$AY$431</f>
        <v>1</v>
      </c>
    </row>
    <row r="435" spans="1:51" ht="23.25" hidden="1"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62</v>
      </c>
      <c r="Z435" s="203"/>
      <c r="AA435" s="204"/>
      <c r="AB435" s="270" t="s">
        <v>55</v>
      </c>
      <c r="AC435" s="270"/>
      <c r="AD435" s="270"/>
      <c r="AE435" s="242" t="s">
        <v>520</v>
      </c>
      <c r="AF435" s="243"/>
      <c r="AG435" s="243"/>
      <c r="AH435" s="244"/>
      <c r="AI435" s="242" t="s">
        <v>520</v>
      </c>
      <c r="AJ435" s="243"/>
      <c r="AK435" s="243"/>
      <c r="AL435" s="243"/>
      <c r="AM435" s="242"/>
      <c r="AN435" s="243"/>
      <c r="AO435" s="243"/>
      <c r="AP435" s="244"/>
      <c r="AQ435" s="242" t="s">
        <v>520</v>
      </c>
      <c r="AR435" s="243"/>
      <c r="AS435" s="243"/>
      <c r="AT435" s="244"/>
      <c r="AU435" s="243" t="s">
        <v>520</v>
      </c>
      <c r="AV435" s="243"/>
      <c r="AW435" s="243"/>
      <c r="AX435" s="395"/>
      <c r="AY435">
        <f>$AY$431</f>
        <v>1</v>
      </c>
    </row>
    <row r="436" spans="1:51" ht="18.75" hidden="1" customHeight="1" x14ac:dyDescent="0.15">
      <c r="A436" s="881"/>
      <c r="B436" s="882"/>
      <c r="C436" s="886"/>
      <c r="D436" s="882"/>
      <c r="E436" s="465" t="s">
        <v>379</v>
      </c>
      <c r="F436" s="466"/>
      <c r="G436" s="467" t="s">
        <v>376</v>
      </c>
      <c r="H436" s="268"/>
      <c r="I436" s="268"/>
      <c r="J436" s="268"/>
      <c r="K436" s="268"/>
      <c r="L436" s="268"/>
      <c r="M436" s="268"/>
      <c r="N436" s="268"/>
      <c r="O436" s="268"/>
      <c r="P436" s="268"/>
      <c r="Q436" s="268"/>
      <c r="R436" s="268"/>
      <c r="S436" s="268"/>
      <c r="T436" s="268"/>
      <c r="U436" s="268"/>
      <c r="V436" s="268"/>
      <c r="W436" s="268"/>
      <c r="X436" s="269"/>
      <c r="Y436" s="330"/>
      <c r="Z436" s="331"/>
      <c r="AA436" s="332"/>
      <c r="AB436" s="267" t="s">
        <v>47</v>
      </c>
      <c r="AC436" s="268"/>
      <c r="AD436" s="269"/>
      <c r="AE436" s="462" t="s">
        <v>59</v>
      </c>
      <c r="AF436" s="463"/>
      <c r="AG436" s="463"/>
      <c r="AH436" s="464"/>
      <c r="AI436" s="468" t="s">
        <v>608</v>
      </c>
      <c r="AJ436" s="468"/>
      <c r="AK436" s="468"/>
      <c r="AL436" s="267"/>
      <c r="AM436" s="468" t="s">
        <v>61</v>
      </c>
      <c r="AN436" s="468"/>
      <c r="AO436" s="468"/>
      <c r="AP436" s="267"/>
      <c r="AQ436" s="267" t="s">
        <v>369</v>
      </c>
      <c r="AR436" s="268"/>
      <c r="AS436" s="268"/>
      <c r="AT436" s="269"/>
      <c r="AU436" s="285" t="s">
        <v>260</v>
      </c>
      <c r="AV436" s="285"/>
      <c r="AW436" s="285"/>
      <c r="AX436" s="286"/>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30"/>
      <c r="Z437" s="331"/>
      <c r="AA437" s="332"/>
      <c r="AB437" s="411"/>
      <c r="AC437" s="230"/>
      <c r="AD437" s="231"/>
      <c r="AE437" s="229"/>
      <c r="AF437" s="229"/>
      <c r="AG437" s="230" t="s">
        <v>370</v>
      </c>
      <c r="AH437" s="231"/>
      <c r="AI437" s="469"/>
      <c r="AJ437" s="469"/>
      <c r="AK437" s="469"/>
      <c r="AL437" s="411"/>
      <c r="AM437" s="469"/>
      <c r="AN437" s="469"/>
      <c r="AO437" s="469"/>
      <c r="AP437" s="411"/>
      <c r="AQ437" s="228"/>
      <c r="AR437" s="229"/>
      <c r="AS437" s="230" t="s">
        <v>370</v>
      </c>
      <c r="AT437" s="231"/>
      <c r="AU437" s="229"/>
      <c r="AV437" s="229"/>
      <c r="AW437" s="230" t="s">
        <v>313</v>
      </c>
      <c r="AX437" s="258"/>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7" t="s">
        <v>54</v>
      </c>
      <c r="Z438" s="259"/>
      <c r="AA438" s="260"/>
      <c r="AB438" s="288"/>
      <c r="AC438" s="288"/>
      <c r="AD438" s="288"/>
      <c r="AE438" s="242"/>
      <c r="AF438" s="243"/>
      <c r="AG438" s="243"/>
      <c r="AH438" s="243"/>
      <c r="AI438" s="242"/>
      <c r="AJ438" s="243"/>
      <c r="AK438" s="243"/>
      <c r="AL438" s="243"/>
      <c r="AM438" s="242"/>
      <c r="AN438" s="243"/>
      <c r="AO438" s="243"/>
      <c r="AP438" s="244"/>
      <c r="AQ438" s="242"/>
      <c r="AR438" s="243"/>
      <c r="AS438" s="243"/>
      <c r="AT438" s="244"/>
      <c r="AU438" s="243"/>
      <c r="AV438" s="243"/>
      <c r="AW438" s="243"/>
      <c r="AX438" s="395"/>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239"/>
      <c r="AC439" s="239"/>
      <c r="AD439" s="239"/>
      <c r="AE439" s="242"/>
      <c r="AF439" s="243"/>
      <c r="AG439" s="243"/>
      <c r="AH439" s="244"/>
      <c r="AI439" s="242"/>
      <c r="AJ439" s="243"/>
      <c r="AK439" s="243"/>
      <c r="AL439" s="243"/>
      <c r="AM439" s="242"/>
      <c r="AN439" s="243"/>
      <c r="AO439" s="243"/>
      <c r="AP439" s="244"/>
      <c r="AQ439" s="242"/>
      <c r="AR439" s="243"/>
      <c r="AS439" s="243"/>
      <c r="AT439" s="244"/>
      <c r="AU439" s="243"/>
      <c r="AV439" s="243"/>
      <c r="AW439" s="243"/>
      <c r="AX439" s="395"/>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62</v>
      </c>
      <c r="Z440" s="203"/>
      <c r="AA440" s="204"/>
      <c r="AB440" s="270" t="s">
        <v>55</v>
      </c>
      <c r="AC440" s="270"/>
      <c r="AD440" s="270"/>
      <c r="AE440" s="242"/>
      <c r="AF440" s="243"/>
      <c r="AG440" s="243"/>
      <c r="AH440" s="244"/>
      <c r="AI440" s="242"/>
      <c r="AJ440" s="243"/>
      <c r="AK440" s="243"/>
      <c r="AL440" s="243"/>
      <c r="AM440" s="242"/>
      <c r="AN440" s="243"/>
      <c r="AO440" s="243"/>
      <c r="AP440" s="244"/>
      <c r="AQ440" s="242"/>
      <c r="AR440" s="243"/>
      <c r="AS440" s="243"/>
      <c r="AT440" s="244"/>
      <c r="AU440" s="243"/>
      <c r="AV440" s="243"/>
      <c r="AW440" s="243"/>
      <c r="AX440" s="395"/>
      <c r="AY440">
        <f>$AY$436</f>
        <v>0</v>
      </c>
    </row>
    <row r="441" spans="1:51" ht="18.75" hidden="1" customHeight="1" x14ac:dyDescent="0.15">
      <c r="A441" s="881"/>
      <c r="B441" s="882"/>
      <c r="C441" s="886"/>
      <c r="D441" s="882"/>
      <c r="E441" s="465" t="s">
        <v>379</v>
      </c>
      <c r="F441" s="466"/>
      <c r="G441" s="467" t="s">
        <v>376</v>
      </c>
      <c r="H441" s="268"/>
      <c r="I441" s="268"/>
      <c r="J441" s="268"/>
      <c r="K441" s="268"/>
      <c r="L441" s="268"/>
      <c r="M441" s="268"/>
      <c r="N441" s="268"/>
      <c r="O441" s="268"/>
      <c r="P441" s="268"/>
      <c r="Q441" s="268"/>
      <c r="R441" s="268"/>
      <c r="S441" s="268"/>
      <c r="T441" s="268"/>
      <c r="U441" s="268"/>
      <c r="V441" s="268"/>
      <c r="W441" s="268"/>
      <c r="X441" s="269"/>
      <c r="Y441" s="330"/>
      <c r="Z441" s="331"/>
      <c r="AA441" s="332"/>
      <c r="AB441" s="267" t="s">
        <v>47</v>
      </c>
      <c r="AC441" s="268"/>
      <c r="AD441" s="269"/>
      <c r="AE441" s="462" t="s">
        <v>59</v>
      </c>
      <c r="AF441" s="463"/>
      <c r="AG441" s="463"/>
      <c r="AH441" s="464"/>
      <c r="AI441" s="468" t="s">
        <v>608</v>
      </c>
      <c r="AJ441" s="468"/>
      <c r="AK441" s="468"/>
      <c r="AL441" s="267"/>
      <c r="AM441" s="468" t="s">
        <v>61</v>
      </c>
      <c r="AN441" s="468"/>
      <c r="AO441" s="468"/>
      <c r="AP441" s="267"/>
      <c r="AQ441" s="267" t="s">
        <v>369</v>
      </c>
      <c r="AR441" s="268"/>
      <c r="AS441" s="268"/>
      <c r="AT441" s="269"/>
      <c r="AU441" s="285" t="s">
        <v>260</v>
      </c>
      <c r="AV441" s="285"/>
      <c r="AW441" s="285"/>
      <c r="AX441" s="286"/>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30"/>
      <c r="Z442" s="331"/>
      <c r="AA442" s="332"/>
      <c r="AB442" s="411"/>
      <c r="AC442" s="230"/>
      <c r="AD442" s="231"/>
      <c r="AE442" s="229"/>
      <c r="AF442" s="229"/>
      <c r="AG442" s="230" t="s">
        <v>370</v>
      </c>
      <c r="AH442" s="231"/>
      <c r="AI442" s="469"/>
      <c r="AJ442" s="469"/>
      <c r="AK442" s="469"/>
      <c r="AL442" s="411"/>
      <c r="AM442" s="469"/>
      <c r="AN442" s="469"/>
      <c r="AO442" s="469"/>
      <c r="AP442" s="411"/>
      <c r="AQ442" s="228"/>
      <c r="AR442" s="229"/>
      <c r="AS442" s="230" t="s">
        <v>370</v>
      </c>
      <c r="AT442" s="231"/>
      <c r="AU442" s="229"/>
      <c r="AV442" s="229"/>
      <c r="AW442" s="230" t="s">
        <v>313</v>
      </c>
      <c r="AX442" s="258"/>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7" t="s">
        <v>54</v>
      </c>
      <c r="Z443" s="259"/>
      <c r="AA443" s="260"/>
      <c r="AB443" s="288"/>
      <c r="AC443" s="288"/>
      <c r="AD443" s="288"/>
      <c r="AE443" s="242"/>
      <c r="AF443" s="243"/>
      <c r="AG443" s="243"/>
      <c r="AH443" s="243"/>
      <c r="AI443" s="242"/>
      <c r="AJ443" s="243"/>
      <c r="AK443" s="243"/>
      <c r="AL443" s="243"/>
      <c r="AM443" s="242"/>
      <c r="AN443" s="243"/>
      <c r="AO443" s="243"/>
      <c r="AP443" s="244"/>
      <c r="AQ443" s="242"/>
      <c r="AR443" s="243"/>
      <c r="AS443" s="243"/>
      <c r="AT443" s="244"/>
      <c r="AU443" s="243"/>
      <c r="AV443" s="243"/>
      <c r="AW443" s="243"/>
      <c r="AX443" s="395"/>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239"/>
      <c r="AC444" s="239"/>
      <c r="AD444" s="239"/>
      <c r="AE444" s="242"/>
      <c r="AF444" s="243"/>
      <c r="AG444" s="243"/>
      <c r="AH444" s="244"/>
      <c r="AI444" s="242"/>
      <c r="AJ444" s="243"/>
      <c r="AK444" s="243"/>
      <c r="AL444" s="243"/>
      <c r="AM444" s="242"/>
      <c r="AN444" s="243"/>
      <c r="AO444" s="243"/>
      <c r="AP444" s="244"/>
      <c r="AQ444" s="242"/>
      <c r="AR444" s="243"/>
      <c r="AS444" s="243"/>
      <c r="AT444" s="244"/>
      <c r="AU444" s="243"/>
      <c r="AV444" s="243"/>
      <c r="AW444" s="243"/>
      <c r="AX444" s="395"/>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62</v>
      </c>
      <c r="Z445" s="203"/>
      <c r="AA445" s="204"/>
      <c r="AB445" s="270" t="s">
        <v>55</v>
      </c>
      <c r="AC445" s="270"/>
      <c r="AD445" s="270"/>
      <c r="AE445" s="242"/>
      <c r="AF445" s="243"/>
      <c r="AG445" s="243"/>
      <c r="AH445" s="244"/>
      <c r="AI445" s="242"/>
      <c r="AJ445" s="243"/>
      <c r="AK445" s="243"/>
      <c r="AL445" s="243"/>
      <c r="AM445" s="242"/>
      <c r="AN445" s="243"/>
      <c r="AO445" s="243"/>
      <c r="AP445" s="244"/>
      <c r="AQ445" s="242"/>
      <c r="AR445" s="243"/>
      <c r="AS445" s="243"/>
      <c r="AT445" s="244"/>
      <c r="AU445" s="243"/>
      <c r="AV445" s="243"/>
      <c r="AW445" s="243"/>
      <c r="AX445" s="395"/>
      <c r="AY445">
        <f>$AY$441</f>
        <v>0</v>
      </c>
    </row>
    <row r="446" spans="1:51" ht="18.75" hidden="1" customHeight="1" x14ac:dyDescent="0.15">
      <c r="A446" s="881"/>
      <c r="B446" s="882"/>
      <c r="C446" s="886"/>
      <c r="D446" s="882"/>
      <c r="E446" s="465" t="s">
        <v>379</v>
      </c>
      <c r="F446" s="466"/>
      <c r="G446" s="467" t="s">
        <v>376</v>
      </c>
      <c r="H446" s="268"/>
      <c r="I446" s="268"/>
      <c r="J446" s="268"/>
      <c r="K446" s="268"/>
      <c r="L446" s="268"/>
      <c r="M446" s="268"/>
      <c r="N446" s="268"/>
      <c r="O446" s="268"/>
      <c r="P446" s="268"/>
      <c r="Q446" s="268"/>
      <c r="R446" s="268"/>
      <c r="S446" s="268"/>
      <c r="T446" s="268"/>
      <c r="U446" s="268"/>
      <c r="V446" s="268"/>
      <c r="W446" s="268"/>
      <c r="X446" s="269"/>
      <c r="Y446" s="330"/>
      <c r="Z446" s="331"/>
      <c r="AA446" s="332"/>
      <c r="AB446" s="267" t="s">
        <v>47</v>
      </c>
      <c r="AC446" s="268"/>
      <c r="AD446" s="269"/>
      <c r="AE446" s="462" t="s">
        <v>59</v>
      </c>
      <c r="AF446" s="463"/>
      <c r="AG446" s="463"/>
      <c r="AH446" s="464"/>
      <c r="AI446" s="468" t="s">
        <v>608</v>
      </c>
      <c r="AJ446" s="468"/>
      <c r="AK446" s="468"/>
      <c r="AL446" s="267"/>
      <c r="AM446" s="468" t="s">
        <v>61</v>
      </c>
      <c r="AN446" s="468"/>
      <c r="AO446" s="468"/>
      <c r="AP446" s="267"/>
      <c r="AQ446" s="267" t="s">
        <v>369</v>
      </c>
      <c r="AR446" s="268"/>
      <c r="AS446" s="268"/>
      <c r="AT446" s="269"/>
      <c r="AU446" s="285" t="s">
        <v>260</v>
      </c>
      <c r="AV446" s="285"/>
      <c r="AW446" s="285"/>
      <c r="AX446" s="286"/>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30"/>
      <c r="Z447" s="331"/>
      <c r="AA447" s="332"/>
      <c r="AB447" s="411"/>
      <c r="AC447" s="230"/>
      <c r="AD447" s="231"/>
      <c r="AE447" s="229"/>
      <c r="AF447" s="229"/>
      <c r="AG447" s="230" t="s">
        <v>370</v>
      </c>
      <c r="AH447" s="231"/>
      <c r="AI447" s="469"/>
      <c r="AJ447" s="469"/>
      <c r="AK447" s="469"/>
      <c r="AL447" s="411"/>
      <c r="AM447" s="469"/>
      <c r="AN447" s="469"/>
      <c r="AO447" s="469"/>
      <c r="AP447" s="411"/>
      <c r="AQ447" s="228"/>
      <c r="AR447" s="229"/>
      <c r="AS447" s="230" t="s">
        <v>370</v>
      </c>
      <c r="AT447" s="231"/>
      <c r="AU447" s="229"/>
      <c r="AV447" s="229"/>
      <c r="AW447" s="230" t="s">
        <v>313</v>
      </c>
      <c r="AX447" s="258"/>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7" t="s">
        <v>54</v>
      </c>
      <c r="Z448" s="259"/>
      <c r="AA448" s="260"/>
      <c r="AB448" s="288"/>
      <c r="AC448" s="288"/>
      <c r="AD448" s="288"/>
      <c r="AE448" s="242"/>
      <c r="AF448" s="243"/>
      <c r="AG448" s="243"/>
      <c r="AH448" s="243"/>
      <c r="AI448" s="242"/>
      <c r="AJ448" s="243"/>
      <c r="AK448" s="243"/>
      <c r="AL448" s="243"/>
      <c r="AM448" s="242"/>
      <c r="AN448" s="243"/>
      <c r="AO448" s="243"/>
      <c r="AP448" s="244"/>
      <c r="AQ448" s="242"/>
      <c r="AR448" s="243"/>
      <c r="AS448" s="243"/>
      <c r="AT448" s="244"/>
      <c r="AU448" s="243"/>
      <c r="AV448" s="243"/>
      <c r="AW448" s="243"/>
      <c r="AX448" s="395"/>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239"/>
      <c r="AC449" s="239"/>
      <c r="AD449" s="239"/>
      <c r="AE449" s="242"/>
      <c r="AF449" s="243"/>
      <c r="AG449" s="243"/>
      <c r="AH449" s="244"/>
      <c r="AI449" s="242"/>
      <c r="AJ449" s="243"/>
      <c r="AK449" s="243"/>
      <c r="AL449" s="243"/>
      <c r="AM449" s="242"/>
      <c r="AN449" s="243"/>
      <c r="AO449" s="243"/>
      <c r="AP449" s="244"/>
      <c r="AQ449" s="242"/>
      <c r="AR449" s="243"/>
      <c r="AS449" s="243"/>
      <c r="AT449" s="244"/>
      <c r="AU449" s="243"/>
      <c r="AV449" s="243"/>
      <c r="AW449" s="243"/>
      <c r="AX449" s="395"/>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62</v>
      </c>
      <c r="Z450" s="203"/>
      <c r="AA450" s="204"/>
      <c r="AB450" s="270" t="s">
        <v>55</v>
      </c>
      <c r="AC450" s="270"/>
      <c r="AD450" s="270"/>
      <c r="AE450" s="242"/>
      <c r="AF450" s="243"/>
      <c r="AG450" s="243"/>
      <c r="AH450" s="244"/>
      <c r="AI450" s="242"/>
      <c r="AJ450" s="243"/>
      <c r="AK450" s="243"/>
      <c r="AL450" s="243"/>
      <c r="AM450" s="242"/>
      <c r="AN450" s="243"/>
      <c r="AO450" s="243"/>
      <c r="AP450" s="244"/>
      <c r="AQ450" s="242"/>
      <c r="AR450" s="243"/>
      <c r="AS450" s="243"/>
      <c r="AT450" s="244"/>
      <c r="AU450" s="243"/>
      <c r="AV450" s="243"/>
      <c r="AW450" s="243"/>
      <c r="AX450" s="395"/>
      <c r="AY450">
        <f>$AY$446</f>
        <v>0</v>
      </c>
    </row>
    <row r="451" spans="1:51" ht="18.75" hidden="1" customHeight="1" x14ac:dyDescent="0.15">
      <c r="A451" s="881"/>
      <c r="B451" s="882"/>
      <c r="C451" s="886"/>
      <c r="D451" s="882"/>
      <c r="E451" s="465" t="s">
        <v>379</v>
      </c>
      <c r="F451" s="466"/>
      <c r="G451" s="467" t="s">
        <v>376</v>
      </c>
      <c r="H451" s="268"/>
      <c r="I451" s="268"/>
      <c r="J451" s="268"/>
      <c r="K451" s="268"/>
      <c r="L451" s="268"/>
      <c r="M451" s="268"/>
      <c r="N451" s="268"/>
      <c r="O451" s="268"/>
      <c r="P451" s="268"/>
      <c r="Q451" s="268"/>
      <c r="R451" s="268"/>
      <c r="S451" s="268"/>
      <c r="T451" s="268"/>
      <c r="U451" s="268"/>
      <c r="V451" s="268"/>
      <c r="W451" s="268"/>
      <c r="X451" s="269"/>
      <c r="Y451" s="330"/>
      <c r="Z451" s="331"/>
      <c r="AA451" s="332"/>
      <c r="AB451" s="267" t="s">
        <v>47</v>
      </c>
      <c r="AC451" s="268"/>
      <c r="AD451" s="269"/>
      <c r="AE451" s="462" t="s">
        <v>59</v>
      </c>
      <c r="AF451" s="463"/>
      <c r="AG451" s="463"/>
      <c r="AH451" s="464"/>
      <c r="AI451" s="468" t="s">
        <v>608</v>
      </c>
      <c r="AJ451" s="468"/>
      <c r="AK451" s="468"/>
      <c r="AL451" s="267"/>
      <c r="AM451" s="468" t="s">
        <v>61</v>
      </c>
      <c r="AN451" s="468"/>
      <c r="AO451" s="468"/>
      <c r="AP451" s="267"/>
      <c r="AQ451" s="267" t="s">
        <v>369</v>
      </c>
      <c r="AR451" s="268"/>
      <c r="AS451" s="268"/>
      <c r="AT451" s="269"/>
      <c r="AU451" s="285" t="s">
        <v>260</v>
      </c>
      <c r="AV451" s="285"/>
      <c r="AW451" s="285"/>
      <c r="AX451" s="286"/>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30"/>
      <c r="Z452" s="331"/>
      <c r="AA452" s="332"/>
      <c r="AB452" s="411"/>
      <c r="AC452" s="230"/>
      <c r="AD452" s="231"/>
      <c r="AE452" s="229"/>
      <c r="AF452" s="229"/>
      <c r="AG452" s="230" t="s">
        <v>370</v>
      </c>
      <c r="AH452" s="231"/>
      <c r="AI452" s="469"/>
      <c r="AJ452" s="469"/>
      <c r="AK452" s="469"/>
      <c r="AL452" s="411"/>
      <c r="AM452" s="469"/>
      <c r="AN452" s="469"/>
      <c r="AO452" s="469"/>
      <c r="AP452" s="411"/>
      <c r="AQ452" s="228"/>
      <c r="AR452" s="229"/>
      <c r="AS452" s="230" t="s">
        <v>370</v>
      </c>
      <c r="AT452" s="231"/>
      <c r="AU452" s="229"/>
      <c r="AV452" s="229"/>
      <c r="AW452" s="230" t="s">
        <v>313</v>
      </c>
      <c r="AX452" s="258"/>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7" t="s">
        <v>54</v>
      </c>
      <c r="Z453" s="259"/>
      <c r="AA453" s="260"/>
      <c r="AB453" s="288"/>
      <c r="AC453" s="288"/>
      <c r="AD453" s="288"/>
      <c r="AE453" s="242"/>
      <c r="AF453" s="243"/>
      <c r="AG453" s="243"/>
      <c r="AH453" s="243"/>
      <c r="AI453" s="242"/>
      <c r="AJ453" s="243"/>
      <c r="AK453" s="243"/>
      <c r="AL453" s="243"/>
      <c r="AM453" s="242"/>
      <c r="AN453" s="243"/>
      <c r="AO453" s="243"/>
      <c r="AP453" s="244"/>
      <c r="AQ453" s="242"/>
      <c r="AR453" s="243"/>
      <c r="AS453" s="243"/>
      <c r="AT453" s="244"/>
      <c r="AU453" s="243"/>
      <c r="AV453" s="243"/>
      <c r="AW453" s="243"/>
      <c r="AX453" s="395"/>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239"/>
      <c r="AC454" s="239"/>
      <c r="AD454" s="239"/>
      <c r="AE454" s="242"/>
      <c r="AF454" s="243"/>
      <c r="AG454" s="243"/>
      <c r="AH454" s="244"/>
      <c r="AI454" s="242"/>
      <c r="AJ454" s="243"/>
      <c r="AK454" s="243"/>
      <c r="AL454" s="243"/>
      <c r="AM454" s="242"/>
      <c r="AN454" s="243"/>
      <c r="AO454" s="243"/>
      <c r="AP454" s="244"/>
      <c r="AQ454" s="242"/>
      <c r="AR454" s="243"/>
      <c r="AS454" s="243"/>
      <c r="AT454" s="244"/>
      <c r="AU454" s="243"/>
      <c r="AV454" s="243"/>
      <c r="AW454" s="243"/>
      <c r="AX454" s="395"/>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62</v>
      </c>
      <c r="Z455" s="203"/>
      <c r="AA455" s="204"/>
      <c r="AB455" s="270" t="s">
        <v>55</v>
      </c>
      <c r="AC455" s="270"/>
      <c r="AD455" s="270"/>
      <c r="AE455" s="242"/>
      <c r="AF455" s="243"/>
      <c r="AG455" s="243"/>
      <c r="AH455" s="244"/>
      <c r="AI455" s="242"/>
      <c r="AJ455" s="243"/>
      <c r="AK455" s="243"/>
      <c r="AL455" s="243"/>
      <c r="AM455" s="242"/>
      <c r="AN455" s="243"/>
      <c r="AO455" s="243"/>
      <c r="AP455" s="244"/>
      <c r="AQ455" s="242"/>
      <c r="AR455" s="243"/>
      <c r="AS455" s="243"/>
      <c r="AT455" s="244"/>
      <c r="AU455" s="243"/>
      <c r="AV455" s="243"/>
      <c r="AW455" s="243"/>
      <c r="AX455" s="395"/>
      <c r="AY455">
        <f>$AY$451</f>
        <v>0</v>
      </c>
    </row>
    <row r="456" spans="1:51" ht="18.75" hidden="1" customHeight="1" x14ac:dyDescent="0.15">
      <c r="A456" s="881"/>
      <c r="B456" s="882"/>
      <c r="C456" s="886"/>
      <c r="D456" s="882"/>
      <c r="E456" s="465" t="s">
        <v>380</v>
      </c>
      <c r="F456" s="466"/>
      <c r="G456" s="467" t="s">
        <v>378</v>
      </c>
      <c r="H456" s="268"/>
      <c r="I456" s="268"/>
      <c r="J456" s="268"/>
      <c r="K456" s="268"/>
      <c r="L456" s="268"/>
      <c r="M456" s="268"/>
      <c r="N456" s="268"/>
      <c r="O456" s="268"/>
      <c r="P456" s="268"/>
      <c r="Q456" s="268"/>
      <c r="R456" s="268"/>
      <c r="S456" s="268"/>
      <c r="T456" s="268"/>
      <c r="U456" s="268"/>
      <c r="V456" s="268"/>
      <c r="W456" s="268"/>
      <c r="X456" s="269"/>
      <c r="Y456" s="330"/>
      <c r="Z456" s="331"/>
      <c r="AA456" s="332"/>
      <c r="AB456" s="267" t="s">
        <v>47</v>
      </c>
      <c r="AC456" s="268"/>
      <c r="AD456" s="269"/>
      <c r="AE456" s="462" t="s">
        <v>59</v>
      </c>
      <c r="AF456" s="463"/>
      <c r="AG456" s="463"/>
      <c r="AH456" s="464"/>
      <c r="AI456" s="468" t="s">
        <v>608</v>
      </c>
      <c r="AJ456" s="468"/>
      <c r="AK456" s="468"/>
      <c r="AL456" s="267"/>
      <c r="AM456" s="468" t="s">
        <v>61</v>
      </c>
      <c r="AN456" s="468"/>
      <c r="AO456" s="468"/>
      <c r="AP456" s="267"/>
      <c r="AQ456" s="267" t="s">
        <v>369</v>
      </c>
      <c r="AR456" s="268"/>
      <c r="AS456" s="268"/>
      <c r="AT456" s="269"/>
      <c r="AU456" s="285" t="s">
        <v>260</v>
      </c>
      <c r="AV456" s="285"/>
      <c r="AW456" s="285"/>
      <c r="AX456" s="286"/>
      <c r="AY456">
        <f>COUNTA($G$458)</f>
        <v>1</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30"/>
      <c r="Z457" s="331"/>
      <c r="AA457" s="332"/>
      <c r="AB457" s="411"/>
      <c r="AC457" s="230"/>
      <c r="AD457" s="231"/>
      <c r="AE457" s="229" t="s">
        <v>520</v>
      </c>
      <c r="AF457" s="229"/>
      <c r="AG457" s="230" t="s">
        <v>370</v>
      </c>
      <c r="AH457" s="231"/>
      <c r="AI457" s="469"/>
      <c r="AJ457" s="469"/>
      <c r="AK457" s="469"/>
      <c r="AL457" s="411"/>
      <c r="AM457" s="469"/>
      <c r="AN457" s="469"/>
      <c r="AO457" s="469"/>
      <c r="AP457" s="411"/>
      <c r="AQ457" s="228" t="s">
        <v>520</v>
      </c>
      <c r="AR457" s="229"/>
      <c r="AS457" s="230" t="s">
        <v>370</v>
      </c>
      <c r="AT457" s="231"/>
      <c r="AU457" s="229" t="s">
        <v>520</v>
      </c>
      <c r="AV457" s="229"/>
      <c r="AW457" s="230" t="s">
        <v>313</v>
      </c>
      <c r="AX457" s="258"/>
      <c r="AY457">
        <f>$AY$456</f>
        <v>1</v>
      </c>
    </row>
    <row r="458" spans="1:51" ht="23.25" hidden="1" customHeight="1" x14ac:dyDescent="0.15">
      <c r="A458" s="881"/>
      <c r="B458" s="882"/>
      <c r="C458" s="886"/>
      <c r="D458" s="882"/>
      <c r="E458" s="465"/>
      <c r="F458" s="466"/>
      <c r="G458" s="424" t="s">
        <v>520</v>
      </c>
      <c r="H458" s="425"/>
      <c r="I458" s="425"/>
      <c r="J458" s="425"/>
      <c r="K458" s="425"/>
      <c r="L458" s="425"/>
      <c r="M458" s="425"/>
      <c r="N458" s="425"/>
      <c r="O458" s="425"/>
      <c r="P458" s="425"/>
      <c r="Q458" s="425"/>
      <c r="R458" s="425"/>
      <c r="S458" s="425"/>
      <c r="T458" s="425"/>
      <c r="U458" s="425"/>
      <c r="V458" s="425"/>
      <c r="W458" s="425"/>
      <c r="X458" s="426"/>
      <c r="Y458" s="287" t="s">
        <v>54</v>
      </c>
      <c r="Z458" s="259"/>
      <c r="AA458" s="260"/>
      <c r="AB458" s="288" t="s">
        <v>520</v>
      </c>
      <c r="AC458" s="288"/>
      <c r="AD458" s="288"/>
      <c r="AE458" s="242" t="s">
        <v>520</v>
      </c>
      <c r="AF458" s="243"/>
      <c r="AG458" s="243"/>
      <c r="AH458" s="243"/>
      <c r="AI458" s="242" t="s">
        <v>520</v>
      </c>
      <c r="AJ458" s="243"/>
      <c r="AK458" s="243"/>
      <c r="AL458" s="243"/>
      <c r="AM458" s="242"/>
      <c r="AN458" s="243"/>
      <c r="AO458" s="243"/>
      <c r="AP458" s="244"/>
      <c r="AQ458" s="242" t="s">
        <v>520</v>
      </c>
      <c r="AR458" s="243"/>
      <c r="AS458" s="243"/>
      <c r="AT458" s="244"/>
      <c r="AU458" s="243" t="s">
        <v>520</v>
      </c>
      <c r="AV458" s="243"/>
      <c r="AW458" s="243"/>
      <c r="AX458" s="395"/>
      <c r="AY458">
        <f>$AY$456</f>
        <v>1</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239" t="s">
        <v>520</v>
      </c>
      <c r="AC459" s="239"/>
      <c r="AD459" s="239"/>
      <c r="AE459" s="242" t="s">
        <v>520</v>
      </c>
      <c r="AF459" s="243"/>
      <c r="AG459" s="243"/>
      <c r="AH459" s="244"/>
      <c r="AI459" s="242" t="s">
        <v>520</v>
      </c>
      <c r="AJ459" s="243"/>
      <c r="AK459" s="243"/>
      <c r="AL459" s="243"/>
      <c r="AM459" s="242"/>
      <c r="AN459" s="243"/>
      <c r="AO459" s="243"/>
      <c r="AP459" s="244"/>
      <c r="AQ459" s="242" t="s">
        <v>520</v>
      </c>
      <c r="AR459" s="243"/>
      <c r="AS459" s="243"/>
      <c r="AT459" s="244"/>
      <c r="AU459" s="243" t="s">
        <v>520</v>
      </c>
      <c r="AV459" s="243"/>
      <c r="AW459" s="243"/>
      <c r="AX459" s="395"/>
      <c r="AY459">
        <f>$AY$456</f>
        <v>1</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62</v>
      </c>
      <c r="Z460" s="203"/>
      <c r="AA460" s="204"/>
      <c r="AB460" s="270" t="s">
        <v>55</v>
      </c>
      <c r="AC460" s="270"/>
      <c r="AD460" s="270"/>
      <c r="AE460" s="242" t="s">
        <v>520</v>
      </c>
      <c r="AF460" s="243"/>
      <c r="AG460" s="243"/>
      <c r="AH460" s="244"/>
      <c r="AI460" s="242" t="s">
        <v>520</v>
      </c>
      <c r="AJ460" s="243"/>
      <c r="AK460" s="243"/>
      <c r="AL460" s="243"/>
      <c r="AM460" s="242"/>
      <c r="AN460" s="243"/>
      <c r="AO460" s="243"/>
      <c r="AP460" s="244"/>
      <c r="AQ460" s="242" t="s">
        <v>520</v>
      </c>
      <c r="AR460" s="243"/>
      <c r="AS460" s="243"/>
      <c r="AT460" s="244"/>
      <c r="AU460" s="243" t="s">
        <v>520</v>
      </c>
      <c r="AV460" s="243"/>
      <c r="AW460" s="243"/>
      <c r="AX460" s="395"/>
      <c r="AY460">
        <f>$AY$456</f>
        <v>1</v>
      </c>
    </row>
    <row r="461" spans="1:51" ht="18.75" hidden="1" customHeight="1" x14ac:dyDescent="0.15">
      <c r="A461" s="881"/>
      <c r="B461" s="882"/>
      <c r="C461" s="886"/>
      <c r="D461" s="882"/>
      <c r="E461" s="465" t="s">
        <v>380</v>
      </c>
      <c r="F461" s="466"/>
      <c r="G461" s="467" t="s">
        <v>378</v>
      </c>
      <c r="H461" s="268"/>
      <c r="I461" s="268"/>
      <c r="J461" s="268"/>
      <c r="K461" s="268"/>
      <c r="L461" s="268"/>
      <c r="M461" s="268"/>
      <c r="N461" s="268"/>
      <c r="O461" s="268"/>
      <c r="P461" s="268"/>
      <c r="Q461" s="268"/>
      <c r="R461" s="268"/>
      <c r="S461" s="268"/>
      <c r="T461" s="268"/>
      <c r="U461" s="268"/>
      <c r="V461" s="268"/>
      <c r="W461" s="268"/>
      <c r="X461" s="269"/>
      <c r="Y461" s="330"/>
      <c r="Z461" s="331"/>
      <c r="AA461" s="332"/>
      <c r="AB461" s="267" t="s">
        <v>47</v>
      </c>
      <c r="AC461" s="268"/>
      <c r="AD461" s="269"/>
      <c r="AE461" s="462" t="s">
        <v>59</v>
      </c>
      <c r="AF461" s="463"/>
      <c r="AG461" s="463"/>
      <c r="AH461" s="464"/>
      <c r="AI461" s="468" t="s">
        <v>608</v>
      </c>
      <c r="AJ461" s="468"/>
      <c r="AK461" s="468"/>
      <c r="AL461" s="267"/>
      <c r="AM461" s="468" t="s">
        <v>61</v>
      </c>
      <c r="AN461" s="468"/>
      <c r="AO461" s="468"/>
      <c r="AP461" s="267"/>
      <c r="AQ461" s="267" t="s">
        <v>369</v>
      </c>
      <c r="AR461" s="268"/>
      <c r="AS461" s="268"/>
      <c r="AT461" s="269"/>
      <c r="AU461" s="285" t="s">
        <v>260</v>
      </c>
      <c r="AV461" s="285"/>
      <c r="AW461" s="285"/>
      <c r="AX461" s="286"/>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30"/>
      <c r="Z462" s="331"/>
      <c r="AA462" s="332"/>
      <c r="AB462" s="411"/>
      <c r="AC462" s="230"/>
      <c r="AD462" s="231"/>
      <c r="AE462" s="229"/>
      <c r="AF462" s="229"/>
      <c r="AG462" s="230" t="s">
        <v>370</v>
      </c>
      <c r="AH462" s="231"/>
      <c r="AI462" s="469"/>
      <c r="AJ462" s="469"/>
      <c r="AK462" s="469"/>
      <c r="AL462" s="411"/>
      <c r="AM462" s="469"/>
      <c r="AN462" s="469"/>
      <c r="AO462" s="469"/>
      <c r="AP462" s="411"/>
      <c r="AQ462" s="228"/>
      <c r="AR462" s="229"/>
      <c r="AS462" s="230" t="s">
        <v>370</v>
      </c>
      <c r="AT462" s="231"/>
      <c r="AU462" s="229"/>
      <c r="AV462" s="229"/>
      <c r="AW462" s="230" t="s">
        <v>313</v>
      </c>
      <c r="AX462" s="258"/>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7" t="s">
        <v>54</v>
      </c>
      <c r="Z463" s="259"/>
      <c r="AA463" s="260"/>
      <c r="AB463" s="288"/>
      <c r="AC463" s="288"/>
      <c r="AD463" s="288"/>
      <c r="AE463" s="242"/>
      <c r="AF463" s="243"/>
      <c r="AG463" s="243"/>
      <c r="AH463" s="243"/>
      <c r="AI463" s="242"/>
      <c r="AJ463" s="243"/>
      <c r="AK463" s="243"/>
      <c r="AL463" s="243"/>
      <c r="AM463" s="242"/>
      <c r="AN463" s="243"/>
      <c r="AO463" s="243"/>
      <c r="AP463" s="244"/>
      <c r="AQ463" s="242"/>
      <c r="AR463" s="243"/>
      <c r="AS463" s="243"/>
      <c r="AT463" s="244"/>
      <c r="AU463" s="243"/>
      <c r="AV463" s="243"/>
      <c r="AW463" s="243"/>
      <c r="AX463" s="395"/>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239"/>
      <c r="AC464" s="239"/>
      <c r="AD464" s="239"/>
      <c r="AE464" s="242"/>
      <c r="AF464" s="243"/>
      <c r="AG464" s="243"/>
      <c r="AH464" s="244"/>
      <c r="AI464" s="242"/>
      <c r="AJ464" s="243"/>
      <c r="AK464" s="243"/>
      <c r="AL464" s="243"/>
      <c r="AM464" s="242"/>
      <c r="AN464" s="243"/>
      <c r="AO464" s="243"/>
      <c r="AP464" s="244"/>
      <c r="AQ464" s="242"/>
      <c r="AR464" s="243"/>
      <c r="AS464" s="243"/>
      <c r="AT464" s="244"/>
      <c r="AU464" s="243"/>
      <c r="AV464" s="243"/>
      <c r="AW464" s="243"/>
      <c r="AX464" s="395"/>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62</v>
      </c>
      <c r="Z465" s="203"/>
      <c r="AA465" s="204"/>
      <c r="AB465" s="270" t="s">
        <v>55</v>
      </c>
      <c r="AC465" s="270"/>
      <c r="AD465" s="270"/>
      <c r="AE465" s="242"/>
      <c r="AF465" s="243"/>
      <c r="AG465" s="243"/>
      <c r="AH465" s="244"/>
      <c r="AI465" s="242"/>
      <c r="AJ465" s="243"/>
      <c r="AK465" s="243"/>
      <c r="AL465" s="243"/>
      <c r="AM465" s="242"/>
      <c r="AN465" s="243"/>
      <c r="AO465" s="243"/>
      <c r="AP465" s="244"/>
      <c r="AQ465" s="242"/>
      <c r="AR465" s="243"/>
      <c r="AS465" s="243"/>
      <c r="AT465" s="244"/>
      <c r="AU465" s="243"/>
      <c r="AV465" s="243"/>
      <c r="AW465" s="243"/>
      <c r="AX465" s="395"/>
      <c r="AY465">
        <f>$AY$461</f>
        <v>0</v>
      </c>
    </row>
    <row r="466" spans="1:51" ht="18.75" hidden="1" customHeight="1" x14ac:dyDescent="0.15">
      <c r="A466" s="881"/>
      <c r="B466" s="882"/>
      <c r="C466" s="886"/>
      <c r="D466" s="882"/>
      <c r="E466" s="465" t="s">
        <v>380</v>
      </c>
      <c r="F466" s="466"/>
      <c r="G466" s="467" t="s">
        <v>378</v>
      </c>
      <c r="H466" s="268"/>
      <c r="I466" s="268"/>
      <c r="J466" s="268"/>
      <c r="K466" s="268"/>
      <c r="L466" s="268"/>
      <c r="M466" s="268"/>
      <c r="N466" s="268"/>
      <c r="O466" s="268"/>
      <c r="P466" s="268"/>
      <c r="Q466" s="268"/>
      <c r="R466" s="268"/>
      <c r="S466" s="268"/>
      <c r="T466" s="268"/>
      <c r="U466" s="268"/>
      <c r="V466" s="268"/>
      <c r="W466" s="268"/>
      <c r="X466" s="269"/>
      <c r="Y466" s="330"/>
      <c r="Z466" s="331"/>
      <c r="AA466" s="332"/>
      <c r="AB466" s="267" t="s">
        <v>47</v>
      </c>
      <c r="AC466" s="268"/>
      <c r="AD466" s="269"/>
      <c r="AE466" s="462" t="s">
        <v>59</v>
      </c>
      <c r="AF466" s="463"/>
      <c r="AG466" s="463"/>
      <c r="AH466" s="464"/>
      <c r="AI466" s="468" t="s">
        <v>608</v>
      </c>
      <c r="AJ466" s="468"/>
      <c r="AK466" s="468"/>
      <c r="AL466" s="267"/>
      <c r="AM466" s="468" t="s">
        <v>61</v>
      </c>
      <c r="AN466" s="468"/>
      <c r="AO466" s="468"/>
      <c r="AP466" s="267"/>
      <c r="AQ466" s="267" t="s">
        <v>369</v>
      </c>
      <c r="AR466" s="268"/>
      <c r="AS466" s="268"/>
      <c r="AT466" s="269"/>
      <c r="AU466" s="285" t="s">
        <v>260</v>
      </c>
      <c r="AV466" s="285"/>
      <c r="AW466" s="285"/>
      <c r="AX466" s="286"/>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30"/>
      <c r="Z467" s="331"/>
      <c r="AA467" s="332"/>
      <c r="AB467" s="411"/>
      <c r="AC467" s="230"/>
      <c r="AD467" s="231"/>
      <c r="AE467" s="229"/>
      <c r="AF467" s="229"/>
      <c r="AG467" s="230" t="s">
        <v>370</v>
      </c>
      <c r="AH467" s="231"/>
      <c r="AI467" s="469"/>
      <c r="AJ467" s="469"/>
      <c r="AK467" s="469"/>
      <c r="AL467" s="411"/>
      <c r="AM467" s="469"/>
      <c r="AN467" s="469"/>
      <c r="AO467" s="469"/>
      <c r="AP467" s="411"/>
      <c r="AQ467" s="228"/>
      <c r="AR467" s="229"/>
      <c r="AS467" s="230" t="s">
        <v>370</v>
      </c>
      <c r="AT467" s="231"/>
      <c r="AU467" s="229"/>
      <c r="AV467" s="229"/>
      <c r="AW467" s="230" t="s">
        <v>313</v>
      </c>
      <c r="AX467" s="258"/>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7" t="s">
        <v>54</v>
      </c>
      <c r="Z468" s="259"/>
      <c r="AA468" s="260"/>
      <c r="AB468" s="288"/>
      <c r="AC468" s="288"/>
      <c r="AD468" s="288"/>
      <c r="AE468" s="242"/>
      <c r="AF468" s="243"/>
      <c r="AG468" s="243"/>
      <c r="AH468" s="243"/>
      <c r="AI468" s="242"/>
      <c r="AJ468" s="243"/>
      <c r="AK468" s="243"/>
      <c r="AL468" s="243"/>
      <c r="AM468" s="242"/>
      <c r="AN468" s="243"/>
      <c r="AO468" s="243"/>
      <c r="AP468" s="244"/>
      <c r="AQ468" s="242"/>
      <c r="AR468" s="243"/>
      <c r="AS468" s="243"/>
      <c r="AT468" s="244"/>
      <c r="AU468" s="243"/>
      <c r="AV468" s="243"/>
      <c r="AW468" s="243"/>
      <c r="AX468" s="395"/>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239"/>
      <c r="AC469" s="239"/>
      <c r="AD469" s="239"/>
      <c r="AE469" s="242"/>
      <c r="AF469" s="243"/>
      <c r="AG469" s="243"/>
      <c r="AH469" s="244"/>
      <c r="AI469" s="242"/>
      <c r="AJ469" s="243"/>
      <c r="AK469" s="243"/>
      <c r="AL469" s="243"/>
      <c r="AM469" s="242"/>
      <c r="AN469" s="243"/>
      <c r="AO469" s="243"/>
      <c r="AP469" s="244"/>
      <c r="AQ469" s="242"/>
      <c r="AR469" s="243"/>
      <c r="AS469" s="243"/>
      <c r="AT469" s="244"/>
      <c r="AU469" s="243"/>
      <c r="AV469" s="243"/>
      <c r="AW469" s="243"/>
      <c r="AX469" s="395"/>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62</v>
      </c>
      <c r="Z470" s="203"/>
      <c r="AA470" s="204"/>
      <c r="AB470" s="270" t="s">
        <v>55</v>
      </c>
      <c r="AC470" s="270"/>
      <c r="AD470" s="270"/>
      <c r="AE470" s="242"/>
      <c r="AF470" s="243"/>
      <c r="AG470" s="243"/>
      <c r="AH470" s="244"/>
      <c r="AI470" s="242"/>
      <c r="AJ470" s="243"/>
      <c r="AK470" s="243"/>
      <c r="AL470" s="243"/>
      <c r="AM470" s="242"/>
      <c r="AN470" s="243"/>
      <c r="AO470" s="243"/>
      <c r="AP470" s="244"/>
      <c r="AQ470" s="242"/>
      <c r="AR470" s="243"/>
      <c r="AS470" s="243"/>
      <c r="AT470" s="244"/>
      <c r="AU470" s="243"/>
      <c r="AV470" s="243"/>
      <c r="AW470" s="243"/>
      <c r="AX470" s="395"/>
      <c r="AY470">
        <f>$AY$466</f>
        <v>0</v>
      </c>
    </row>
    <row r="471" spans="1:51" ht="18.75" hidden="1" customHeight="1" x14ac:dyDescent="0.15">
      <c r="A471" s="881"/>
      <c r="B471" s="882"/>
      <c r="C471" s="886"/>
      <c r="D471" s="882"/>
      <c r="E471" s="465" t="s">
        <v>380</v>
      </c>
      <c r="F471" s="466"/>
      <c r="G471" s="467" t="s">
        <v>378</v>
      </c>
      <c r="H471" s="268"/>
      <c r="I471" s="268"/>
      <c r="J471" s="268"/>
      <c r="K471" s="268"/>
      <c r="L471" s="268"/>
      <c r="M471" s="268"/>
      <c r="N471" s="268"/>
      <c r="O471" s="268"/>
      <c r="P471" s="268"/>
      <c r="Q471" s="268"/>
      <c r="R471" s="268"/>
      <c r="S471" s="268"/>
      <c r="T471" s="268"/>
      <c r="U471" s="268"/>
      <c r="V471" s="268"/>
      <c r="W471" s="268"/>
      <c r="X471" s="269"/>
      <c r="Y471" s="330"/>
      <c r="Z471" s="331"/>
      <c r="AA471" s="332"/>
      <c r="AB471" s="267" t="s">
        <v>47</v>
      </c>
      <c r="AC471" s="268"/>
      <c r="AD471" s="269"/>
      <c r="AE471" s="462" t="s">
        <v>59</v>
      </c>
      <c r="AF471" s="463"/>
      <c r="AG471" s="463"/>
      <c r="AH471" s="464"/>
      <c r="AI471" s="468" t="s">
        <v>608</v>
      </c>
      <c r="AJ471" s="468"/>
      <c r="AK471" s="468"/>
      <c r="AL471" s="267"/>
      <c r="AM471" s="468" t="s">
        <v>61</v>
      </c>
      <c r="AN471" s="468"/>
      <c r="AO471" s="468"/>
      <c r="AP471" s="267"/>
      <c r="AQ471" s="267" t="s">
        <v>369</v>
      </c>
      <c r="AR471" s="268"/>
      <c r="AS471" s="268"/>
      <c r="AT471" s="269"/>
      <c r="AU471" s="285" t="s">
        <v>260</v>
      </c>
      <c r="AV471" s="285"/>
      <c r="AW471" s="285"/>
      <c r="AX471" s="286"/>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30"/>
      <c r="Z472" s="331"/>
      <c r="AA472" s="332"/>
      <c r="AB472" s="411"/>
      <c r="AC472" s="230"/>
      <c r="AD472" s="231"/>
      <c r="AE472" s="229"/>
      <c r="AF472" s="229"/>
      <c r="AG472" s="230" t="s">
        <v>370</v>
      </c>
      <c r="AH472" s="231"/>
      <c r="AI472" s="469"/>
      <c r="AJ472" s="469"/>
      <c r="AK472" s="469"/>
      <c r="AL472" s="411"/>
      <c r="AM472" s="469"/>
      <c r="AN472" s="469"/>
      <c r="AO472" s="469"/>
      <c r="AP472" s="411"/>
      <c r="AQ472" s="228"/>
      <c r="AR472" s="229"/>
      <c r="AS472" s="230" t="s">
        <v>370</v>
      </c>
      <c r="AT472" s="231"/>
      <c r="AU472" s="229"/>
      <c r="AV472" s="229"/>
      <c r="AW472" s="230" t="s">
        <v>313</v>
      </c>
      <c r="AX472" s="258"/>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7" t="s">
        <v>54</v>
      </c>
      <c r="Z473" s="259"/>
      <c r="AA473" s="260"/>
      <c r="AB473" s="288"/>
      <c r="AC473" s="288"/>
      <c r="AD473" s="288"/>
      <c r="AE473" s="242"/>
      <c r="AF473" s="243"/>
      <c r="AG473" s="243"/>
      <c r="AH473" s="243"/>
      <c r="AI473" s="242"/>
      <c r="AJ473" s="243"/>
      <c r="AK473" s="243"/>
      <c r="AL473" s="243"/>
      <c r="AM473" s="242"/>
      <c r="AN473" s="243"/>
      <c r="AO473" s="243"/>
      <c r="AP473" s="244"/>
      <c r="AQ473" s="242"/>
      <c r="AR473" s="243"/>
      <c r="AS473" s="243"/>
      <c r="AT473" s="244"/>
      <c r="AU473" s="243"/>
      <c r="AV473" s="243"/>
      <c r="AW473" s="243"/>
      <c r="AX473" s="395"/>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239"/>
      <c r="AC474" s="239"/>
      <c r="AD474" s="239"/>
      <c r="AE474" s="242"/>
      <c r="AF474" s="243"/>
      <c r="AG474" s="243"/>
      <c r="AH474" s="244"/>
      <c r="AI474" s="242"/>
      <c r="AJ474" s="243"/>
      <c r="AK474" s="243"/>
      <c r="AL474" s="243"/>
      <c r="AM474" s="242"/>
      <c r="AN474" s="243"/>
      <c r="AO474" s="243"/>
      <c r="AP474" s="244"/>
      <c r="AQ474" s="242"/>
      <c r="AR474" s="243"/>
      <c r="AS474" s="243"/>
      <c r="AT474" s="244"/>
      <c r="AU474" s="243"/>
      <c r="AV474" s="243"/>
      <c r="AW474" s="243"/>
      <c r="AX474" s="395"/>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62</v>
      </c>
      <c r="Z475" s="203"/>
      <c r="AA475" s="204"/>
      <c r="AB475" s="270" t="s">
        <v>55</v>
      </c>
      <c r="AC475" s="270"/>
      <c r="AD475" s="270"/>
      <c r="AE475" s="242"/>
      <c r="AF475" s="243"/>
      <c r="AG475" s="243"/>
      <c r="AH475" s="244"/>
      <c r="AI475" s="242"/>
      <c r="AJ475" s="243"/>
      <c r="AK475" s="243"/>
      <c r="AL475" s="243"/>
      <c r="AM475" s="242"/>
      <c r="AN475" s="243"/>
      <c r="AO475" s="243"/>
      <c r="AP475" s="244"/>
      <c r="AQ475" s="242"/>
      <c r="AR475" s="243"/>
      <c r="AS475" s="243"/>
      <c r="AT475" s="244"/>
      <c r="AU475" s="243"/>
      <c r="AV475" s="243"/>
      <c r="AW475" s="243"/>
      <c r="AX475" s="395"/>
      <c r="AY475">
        <f>$AY$471</f>
        <v>0</v>
      </c>
    </row>
    <row r="476" spans="1:51" ht="18.75" hidden="1" customHeight="1" x14ac:dyDescent="0.15">
      <c r="A476" s="881"/>
      <c r="B476" s="882"/>
      <c r="C476" s="886"/>
      <c r="D476" s="882"/>
      <c r="E476" s="465" t="s">
        <v>380</v>
      </c>
      <c r="F476" s="466"/>
      <c r="G476" s="467" t="s">
        <v>378</v>
      </c>
      <c r="H476" s="268"/>
      <c r="I476" s="268"/>
      <c r="J476" s="268"/>
      <c r="K476" s="268"/>
      <c r="L476" s="268"/>
      <c r="M476" s="268"/>
      <c r="N476" s="268"/>
      <c r="O476" s="268"/>
      <c r="P476" s="268"/>
      <c r="Q476" s="268"/>
      <c r="R476" s="268"/>
      <c r="S476" s="268"/>
      <c r="T476" s="268"/>
      <c r="U476" s="268"/>
      <c r="V476" s="268"/>
      <c r="W476" s="268"/>
      <c r="X476" s="269"/>
      <c r="Y476" s="330"/>
      <c r="Z476" s="331"/>
      <c r="AA476" s="332"/>
      <c r="AB476" s="267" t="s">
        <v>47</v>
      </c>
      <c r="AC476" s="268"/>
      <c r="AD476" s="269"/>
      <c r="AE476" s="462" t="s">
        <v>59</v>
      </c>
      <c r="AF476" s="463"/>
      <c r="AG476" s="463"/>
      <c r="AH476" s="464"/>
      <c r="AI476" s="468" t="s">
        <v>608</v>
      </c>
      <c r="AJ476" s="468"/>
      <c r="AK476" s="468"/>
      <c r="AL476" s="267"/>
      <c r="AM476" s="468" t="s">
        <v>61</v>
      </c>
      <c r="AN476" s="468"/>
      <c r="AO476" s="468"/>
      <c r="AP476" s="267"/>
      <c r="AQ476" s="267" t="s">
        <v>369</v>
      </c>
      <c r="AR476" s="268"/>
      <c r="AS476" s="268"/>
      <c r="AT476" s="269"/>
      <c r="AU476" s="285" t="s">
        <v>260</v>
      </c>
      <c r="AV476" s="285"/>
      <c r="AW476" s="285"/>
      <c r="AX476" s="286"/>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30"/>
      <c r="Z477" s="331"/>
      <c r="AA477" s="332"/>
      <c r="AB477" s="411"/>
      <c r="AC477" s="230"/>
      <c r="AD477" s="231"/>
      <c r="AE477" s="229"/>
      <c r="AF477" s="229"/>
      <c r="AG477" s="230" t="s">
        <v>370</v>
      </c>
      <c r="AH477" s="231"/>
      <c r="AI477" s="469"/>
      <c r="AJ477" s="469"/>
      <c r="AK477" s="469"/>
      <c r="AL477" s="411"/>
      <c r="AM477" s="469"/>
      <c r="AN477" s="469"/>
      <c r="AO477" s="469"/>
      <c r="AP477" s="411"/>
      <c r="AQ477" s="228"/>
      <c r="AR477" s="229"/>
      <c r="AS477" s="230" t="s">
        <v>370</v>
      </c>
      <c r="AT477" s="231"/>
      <c r="AU477" s="229"/>
      <c r="AV477" s="229"/>
      <c r="AW477" s="230" t="s">
        <v>313</v>
      </c>
      <c r="AX477" s="258"/>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7" t="s">
        <v>54</v>
      </c>
      <c r="Z478" s="259"/>
      <c r="AA478" s="260"/>
      <c r="AB478" s="288"/>
      <c r="AC478" s="288"/>
      <c r="AD478" s="288"/>
      <c r="AE478" s="242"/>
      <c r="AF478" s="243"/>
      <c r="AG478" s="243"/>
      <c r="AH478" s="243"/>
      <c r="AI478" s="242"/>
      <c r="AJ478" s="243"/>
      <c r="AK478" s="243"/>
      <c r="AL478" s="243"/>
      <c r="AM478" s="242"/>
      <c r="AN478" s="243"/>
      <c r="AO478" s="243"/>
      <c r="AP478" s="244"/>
      <c r="AQ478" s="242"/>
      <c r="AR478" s="243"/>
      <c r="AS478" s="243"/>
      <c r="AT478" s="244"/>
      <c r="AU478" s="243"/>
      <c r="AV478" s="243"/>
      <c r="AW478" s="243"/>
      <c r="AX478" s="395"/>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239"/>
      <c r="AC479" s="239"/>
      <c r="AD479" s="239"/>
      <c r="AE479" s="242"/>
      <c r="AF479" s="243"/>
      <c r="AG479" s="243"/>
      <c r="AH479" s="244"/>
      <c r="AI479" s="242"/>
      <c r="AJ479" s="243"/>
      <c r="AK479" s="243"/>
      <c r="AL479" s="243"/>
      <c r="AM479" s="242"/>
      <c r="AN479" s="243"/>
      <c r="AO479" s="243"/>
      <c r="AP479" s="244"/>
      <c r="AQ479" s="242"/>
      <c r="AR479" s="243"/>
      <c r="AS479" s="243"/>
      <c r="AT479" s="244"/>
      <c r="AU479" s="243"/>
      <c r="AV479" s="243"/>
      <c r="AW479" s="243"/>
      <c r="AX479" s="395"/>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62</v>
      </c>
      <c r="Z480" s="203"/>
      <c r="AA480" s="204"/>
      <c r="AB480" s="270" t="s">
        <v>55</v>
      </c>
      <c r="AC480" s="270"/>
      <c r="AD480" s="270"/>
      <c r="AE480" s="242"/>
      <c r="AF480" s="243"/>
      <c r="AG480" s="243"/>
      <c r="AH480" s="244"/>
      <c r="AI480" s="242"/>
      <c r="AJ480" s="243"/>
      <c r="AK480" s="243"/>
      <c r="AL480" s="243"/>
      <c r="AM480" s="242"/>
      <c r="AN480" s="243"/>
      <c r="AO480" s="243"/>
      <c r="AP480" s="244"/>
      <c r="AQ480" s="242"/>
      <c r="AR480" s="243"/>
      <c r="AS480" s="243"/>
      <c r="AT480" s="244"/>
      <c r="AU480" s="243"/>
      <c r="AV480" s="243"/>
      <c r="AW480" s="243"/>
      <c r="AX480" s="395"/>
      <c r="AY480">
        <f>$AY$476</f>
        <v>0</v>
      </c>
    </row>
    <row r="481" spans="1:51" ht="23.85" hidden="1" customHeight="1" x14ac:dyDescent="0.15">
      <c r="A481" s="881"/>
      <c r="B481" s="882"/>
      <c r="C481" s="886"/>
      <c r="D481" s="882"/>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518</v>
      </c>
      <c r="F484" s="404"/>
      <c r="G484" s="457" t="s">
        <v>395</v>
      </c>
      <c r="H484" s="422"/>
      <c r="I484" s="422"/>
      <c r="J484" s="458"/>
      <c r="K484" s="459"/>
      <c r="L484" s="459"/>
      <c r="M484" s="459"/>
      <c r="N484" s="459"/>
      <c r="O484" s="459"/>
      <c r="P484" s="459"/>
      <c r="Q484" s="459"/>
      <c r="R484" s="459"/>
      <c r="S484" s="459"/>
      <c r="T484" s="460"/>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461"/>
      <c r="AY484" s="49" t="str">
        <f>IF(SUBSTITUTE($J$484,"-","")="","0","1")</f>
        <v>0</v>
      </c>
    </row>
    <row r="485" spans="1:51" ht="18.75" hidden="1" customHeight="1" x14ac:dyDescent="0.15">
      <c r="A485" s="881"/>
      <c r="B485" s="882"/>
      <c r="C485" s="886"/>
      <c r="D485" s="882"/>
      <c r="E485" s="465" t="s">
        <v>379</v>
      </c>
      <c r="F485" s="466"/>
      <c r="G485" s="467" t="s">
        <v>376</v>
      </c>
      <c r="H485" s="268"/>
      <c r="I485" s="268"/>
      <c r="J485" s="268"/>
      <c r="K485" s="268"/>
      <c r="L485" s="268"/>
      <c r="M485" s="268"/>
      <c r="N485" s="268"/>
      <c r="O485" s="268"/>
      <c r="P485" s="268"/>
      <c r="Q485" s="268"/>
      <c r="R485" s="268"/>
      <c r="S485" s="268"/>
      <c r="T485" s="268"/>
      <c r="U485" s="268"/>
      <c r="V485" s="268"/>
      <c r="W485" s="268"/>
      <c r="X485" s="269"/>
      <c r="Y485" s="330"/>
      <c r="Z485" s="331"/>
      <c r="AA485" s="332"/>
      <c r="AB485" s="267" t="s">
        <v>47</v>
      </c>
      <c r="AC485" s="268"/>
      <c r="AD485" s="269"/>
      <c r="AE485" s="462" t="s">
        <v>59</v>
      </c>
      <c r="AF485" s="463"/>
      <c r="AG485" s="463"/>
      <c r="AH485" s="464"/>
      <c r="AI485" s="468" t="s">
        <v>608</v>
      </c>
      <c r="AJ485" s="468"/>
      <c r="AK485" s="468"/>
      <c r="AL485" s="267"/>
      <c r="AM485" s="468" t="s">
        <v>61</v>
      </c>
      <c r="AN485" s="468"/>
      <c r="AO485" s="468"/>
      <c r="AP485" s="267"/>
      <c r="AQ485" s="267" t="s">
        <v>369</v>
      </c>
      <c r="AR485" s="268"/>
      <c r="AS485" s="268"/>
      <c r="AT485" s="269"/>
      <c r="AU485" s="285" t="s">
        <v>260</v>
      </c>
      <c r="AV485" s="285"/>
      <c r="AW485" s="285"/>
      <c r="AX485" s="286"/>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30"/>
      <c r="Z486" s="331"/>
      <c r="AA486" s="332"/>
      <c r="AB486" s="411"/>
      <c r="AC486" s="230"/>
      <c r="AD486" s="231"/>
      <c r="AE486" s="229"/>
      <c r="AF486" s="229"/>
      <c r="AG486" s="230" t="s">
        <v>370</v>
      </c>
      <c r="AH486" s="231"/>
      <c r="AI486" s="469"/>
      <c r="AJ486" s="469"/>
      <c r="AK486" s="469"/>
      <c r="AL486" s="411"/>
      <c r="AM486" s="469"/>
      <c r="AN486" s="469"/>
      <c r="AO486" s="469"/>
      <c r="AP486" s="411"/>
      <c r="AQ486" s="228"/>
      <c r="AR486" s="229"/>
      <c r="AS486" s="230" t="s">
        <v>370</v>
      </c>
      <c r="AT486" s="231"/>
      <c r="AU486" s="229"/>
      <c r="AV486" s="229"/>
      <c r="AW486" s="230" t="s">
        <v>313</v>
      </c>
      <c r="AX486" s="258"/>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7" t="s">
        <v>54</v>
      </c>
      <c r="Z487" s="259"/>
      <c r="AA487" s="260"/>
      <c r="AB487" s="288"/>
      <c r="AC487" s="288"/>
      <c r="AD487" s="288"/>
      <c r="AE487" s="242"/>
      <c r="AF487" s="243"/>
      <c r="AG487" s="243"/>
      <c r="AH487" s="243"/>
      <c r="AI487" s="242"/>
      <c r="AJ487" s="243"/>
      <c r="AK487" s="243"/>
      <c r="AL487" s="243"/>
      <c r="AM487" s="242"/>
      <c r="AN487" s="243"/>
      <c r="AO487" s="243"/>
      <c r="AP487" s="244"/>
      <c r="AQ487" s="242"/>
      <c r="AR487" s="243"/>
      <c r="AS487" s="243"/>
      <c r="AT487" s="244"/>
      <c r="AU487" s="243"/>
      <c r="AV487" s="243"/>
      <c r="AW487" s="243"/>
      <c r="AX487" s="395"/>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239"/>
      <c r="AC488" s="239"/>
      <c r="AD488" s="239"/>
      <c r="AE488" s="242"/>
      <c r="AF488" s="243"/>
      <c r="AG488" s="243"/>
      <c r="AH488" s="244"/>
      <c r="AI488" s="242"/>
      <c r="AJ488" s="243"/>
      <c r="AK488" s="243"/>
      <c r="AL488" s="243"/>
      <c r="AM488" s="242"/>
      <c r="AN488" s="243"/>
      <c r="AO488" s="243"/>
      <c r="AP488" s="244"/>
      <c r="AQ488" s="242"/>
      <c r="AR488" s="243"/>
      <c r="AS488" s="243"/>
      <c r="AT488" s="244"/>
      <c r="AU488" s="243"/>
      <c r="AV488" s="243"/>
      <c r="AW488" s="243"/>
      <c r="AX488" s="395"/>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62</v>
      </c>
      <c r="Z489" s="203"/>
      <c r="AA489" s="204"/>
      <c r="AB489" s="270" t="s">
        <v>55</v>
      </c>
      <c r="AC489" s="270"/>
      <c r="AD489" s="270"/>
      <c r="AE489" s="242"/>
      <c r="AF489" s="243"/>
      <c r="AG489" s="243"/>
      <c r="AH489" s="244"/>
      <c r="AI489" s="242"/>
      <c r="AJ489" s="243"/>
      <c r="AK489" s="243"/>
      <c r="AL489" s="243"/>
      <c r="AM489" s="242"/>
      <c r="AN489" s="243"/>
      <c r="AO489" s="243"/>
      <c r="AP489" s="244"/>
      <c r="AQ489" s="242"/>
      <c r="AR489" s="243"/>
      <c r="AS489" s="243"/>
      <c r="AT489" s="244"/>
      <c r="AU489" s="243"/>
      <c r="AV489" s="243"/>
      <c r="AW489" s="243"/>
      <c r="AX489" s="395"/>
      <c r="AY489">
        <f>$AY$485</f>
        <v>0</v>
      </c>
    </row>
    <row r="490" spans="1:51" ht="18.75" hidden="1" customHeight="1" x14ac:dyDescent="0.15">
      <c r="A490" s="881"/>
      <c r="B490" s="882"/>
      <c r="C490" s="886"/>
      <c r="D490" s="882"/>
      <c r="E490" s="465" t="s">
        <v>379</v>
      </c>
      <c r="F490" s="466"/>
      <c r="G490" s="467" t="s">
        <v>376</v>
      </c>
      <c r="H490" s="268"/>
      <c r="I490" s="268"/>
      <c r="J490" s="268"/>
      <c r="K490" s="268"/>
      <c r="L490" s="268"/>
      <c r="M490" s="268"/>
      <c r="N490" s="268"/>
      <c r="O490" s="268"/>
      <c r="P490" s="268"/>
      <c r="Q490" s="268"/>
      <c r="R490" s="268"/>
      <c r="S490" s="268"/>
      <c r="T490" s="268"/>
      <c r="U490" s="268"/>
      <c r="V490" s="268"/>
      <c r="W490" s="268"/>
      <c r="X490" s="269"/>
      <c r="Y490" s="330"/>
      <c r="Z490" s="331"/>
      <c r="AA490" s="332"/>
      <c r="AB490" s="267" t="s">
        <v>47</v>
      </c>
      <c r="AC490" s="268"/>
      <c r="AD490" s="269"/>
      <c r="AE490" s="462" t="s">
        <v>59</v>
      </c>
      <c r="AF490" s="463"/>
      <c r="AG490" s="463"/>
      <c r="AH490" s="464"/>
      <c r="AI490" s="468" t="s">
        <v>608</v>
      </c>
      <c r="AJ490" s="468"/>
      <c r="AK490" s="468"/>
      <c r="AL490" s="267"/>
      <c r="AM490" s="468" t="s">
        <v>61</v>
      </c>
      <c r="AN490" s="468"/>
      <c r="AO490" s="468"/>
      <c r="AP490" s="267"/>
      <c r="AQ490" s="267" t="s">
        <v>369</v>
      </c>
      <c r="AR490" s="268"/>
      <c r="AS490" s="268"/>
      <c r="AT490" s="269"/>
      <c r="AU490" s="285" t="s">
        <v>260</v>
      </c>
      <c r="AV490" s="285"/>
      <c r="AW490" s="285"/>
      <c r="AX490" s="286"/>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30"/>
      <c r="Z491" s="331"/>
      <c r="AA491" s="332"/>
      <c r="AB491" s="411"/>
      <c r="AC491" s="230"/>
      <c r="AD491" s="231"/>
      <c r="AE491" s="229"/>
      <c r="AF491" s="229"/>
      <c r="AG491" s="230" t="s">
        <v>370</v>
      </c>
      <c r="AH491" s="231"/>
      <c r="AI491" s="469"/>
      <c r="AJ491" s="469"/>
      <c r="AK491" s="469"/>
      <c r="AL491" s="411"/>
      <c r="AM491" s="469"/>
      <c r="AN491" s="469"/>
      <c r="AO491" s="469"/>
      <c r="AP491" s="411"/>
      <c r="AQ491" s="228"/>
      <c r="AR491" s="229"/>
      <c r="AS491" s="230" t="s">
        <v>370</v>
      </c>
      <c r="AT491" s="231"/>
      <c r="AU491" s="229"/>
      <c r="AV491" s="229"/>
      <c r="AW491" s="230" t="s">
        <v>313</v>
      </c>
      <c r="AX491" s="258"/>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7" t="s">
        <v>54</v>
      </c>
      <c r="Z492" s="259"/>
      <c r="AA492" s="260"/>
      <c r="AB492" s="288"/>
      <c r="AC492" s="288"/>
      <c r="AD492" s="288"/>
      <c r="AE492" s="242"/>
      <c r="AF492" s="243"/>
      <c r="AG492" s="243"/>
      <c r="AH492" s="243"/>
      <c r="AI492" s="242"/>
      <c r="AJ492" s="243"/>
      <c r="AK492" s="243"/>
      <c r="AL492" s="243"/>
      <c r="AM492" s="242"/>
      <c r="AN492" s="243"/>
      <c r="AO492" s="243"/>
      <c r="AP492" s="244"/>
      <c r="AQ492" s="242"/>
      <c r="AR492" s="243"/>
      <c r="AS492" s="243"/>
      <c r="AT492" s="244"/>
      <c r="AU492" s="243"/>
      <c r="AV492" s="243"/>
      <c r="AW492" s="243"/>
      <c r="AX492" s="395"/>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239"/>
      <c r="AC493" s="239"/>
      <c r="AD493" s="239"/>
      <c r="AE493" s="242"/>
      <c r="AF493" s="243"/>
      <c r="AG493" s="243"/>
      <c r="AH493" s="244"/>
      <c r="AI493" s="242"/>
      <c r="AJ493" s="243"/>
      <c r="AK493" s="243"/>
      <c r="AL493" s="243"/>
      <c r="AM493" s="242"/>
      <c r="AN493" s="243"/>
      <c r="AO493" s="243"/>
      <c r="AP493" s="244"/>
      <c r="AQ493" s="242"/>
      <c r="AR493" s="243"/>
      <c r="AS493" s="243"/>
      <c r="AT493" s="244"/>
      <c r="AU493" s="243"/>
      <c r="AV493" s="243"/>
      <c r="AW493" s="243"/>
      <c r="AX493" s="395"/>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62</v>
      </c>
      <c r="Z494" s="203"/>
      <c r="AA494" s="204"/>
      <c r="AB494" s="270" t="s">
        <v>55</v>
      </c>
      <c r="AC494" s="270"/>
      <c r="AD494" s="270"/>
      <c r="AE494" s="242"/>
      <c r="AF494" s="243"/>
      <c r="AG494" s="243"/>
      <c r="AH494" s="244"/>
      <c r="AI494" s="242"/>
      <c r="AJ494" s="243"/>
      <c r="AK494" s="243"/>
      <c r="AL494" s="243"/>
      <c r="AM494" s="242"/>
      <c r="AN494" s="243"/>
      <c r="AO494" s="243"/>
      <c r="AP494" s="244"/>
      <c r="AQ494" s="242"/>
      <c r="AR494" s="243"/>
      <c r="AS494" s="243"/>
      <c r="AT494" s="244"/>
      <c r="AU494" s="243"/>
      <c r="AV494" s="243"/>
      <c r="AW494" s="243"/>
      <c r="AX494" s="395"/>
      <c r="AY494">
        <f>$AY$490</f>
        <v>0</v>
      </c>
    </row>
    <row r="495" spans="1:51" ht="18.75" hidden="1" customHeight="1" x14ac:dyDescent="0.15">
      <c r="A495" s="881"/>
      <c r="B495" s="882"/>
      <c r="C495" s="886"/>
      <c r="D495" s="882"/>
      <c r="E495" s="465" t="s">
        <v>379</v>
      </c>
      <c r="F495" s="466"/>
      <c r="G495" s="467" t="s">
        <v>376</v>
      </c>
      <c r="H495" s="268"/>
      <c r="I495" s="268"/>
      <c r="J495" s="268"/>
      <c r="K495" s="268"/>
      <c r="L495" s="268"/>
      <c r="M495" s="268"/>
      <c r="N495" s="268"/>
      <c r="O495" s="268"/>
      <c r="P495" s="268"/>
      <c r="Q495" s="268"/>
      <c r="R495" s="268"/>
      <c r="S495" s="268"/>
      <c r="T495" s="268"/>
      <c r="U495" s="268"/>
      <c r="V495" s="268"/>
      <c r="W495" s="268"/>
      <c r="X495" s="269"/>
      <c r="Y495" s="330"/>
      <c r="Z495" s="331"/>
      <c r="AA495" s="332"/>
      <c r="AB495" s="267" t="s">
        <v>47</v>
      </c>
      <c r="AC495" s="268"/>
      <c r="AD495" s="269"/>
      <c r="AE495" s="462" t="s">
        <v>59</v>
      </c>
      <c r="AF495" s="463"/>
      <c r="AG495" s="463"/>
      <c r="AH495" s="464"/>
      <c r="AI495" s="468" t="s">
        <v>608</v>
      </c>
      <c r="AJ495" s="468"/>
      <c r="AK495" s="468"/>
      <c r="AL495" s="267"/>
      <c r="AM495" s="468" t="s">
        <v>61</v>
      </c>
      <c r="AN495" s="468"/>
      <c r="AO495" s="468"/>
      <c r="AP495" s="267"/>
      <c r="AQ495" s="267" t="s">
        <v>369</v>
      </c>
      <c r="AR495" s="268"/>
      <c r="AS495" s="268"/>
      <c r="AT495" s="269"/>
      <c r="AU495" s="285" t="s">
        <v>260</v>
      </c>
      <c r="AV495" s="285"/>
      <c r="AW495" s="285"/>
      <c r="AX495" s="286"/>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30"/>
      <c r="Z496" s="331"/>
      <c r="AA496" s="332"/>
      <c r="AB496" s="411"/>
      <c r="AC496" s="230"/>
      <c r="AD496" s="231"/>
      <c r="AE496" s="229"/>
      <c r="AF496" s="229"/>
      <c r="AG496" s="230" t="s">
        <v>370</v>
      </c>
      <c r="AH496" s="231"/>
      <c r="AI496" s="469"/>
      <c r="AJ496" s="469"/>
      <c r="AK496" s="469"/>
      <c r="AL496" s="411"/>
      <c r="AM496" s="469"/>
      <c r="AN496" s="469"/>
      <c r="AO496" s="469"/>
      <c r="AP496" s="411"/>
      <c r="AQ496" s="228"/>
      <c r="AR496" s="229"/>
      <c r="AS496" s="230" t="s">
        <v>370</v>
      </c>
      <c r="AT496" s="231"/>
      <c r="AU496" s="229"/>
      <c r="AV496" s="229"/>
      <c r="AW496" s="230" t="s">
        <v>313</v>
      </c>
      <c r="AX496" s="258"/>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7" t="s">
        <v>54</v>
      </c>
      <c r="Z497" s="259"/>
      <c r="AA497" s="260"/>
      <c r="AB497" s="288"/>
      <c r="AC497" s="288"/>
      <c r="AD497" s="288"/>
      <c r="AE497" s="242"/>
      <c r="AF497" s="243"/>
      <c r="AG497" s="243"/>
      <c r="AH497" s="243"/>
      <c r="AI497" s="242"/>
      <c r="AJ497" s="243"/>
      <c r="AK497" s="243"/>
      <c r="AL497" s="243"/>
      <c r="AM497" s="242"/>
      <c r="AN497" s="243"/>
      <c r="AO497" s="243"/>
      <c r="AP497" s="244"/>
      <c r="AQ497" s="242"/>
      <c r="AR497" s="243"/>
      <c r="AS497" s="243"/>
      <c r="AT497" s="244"/>
      <c r="AU497" s="243"/>
      <c r="AV497" s="243"/>
      <c r="AW497" s="243"/>
      <c r="AX497" s="395"/>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239"/>
      <c r="AC498" s="239"/>
      <c r="AD498" s="239"/>
      <c r="AE498" s="242"/>
      <c r="AF498" s="243"/>
      <c r="AG498" s="243"/>
      <c r="AH498" s="244"/>
      <c r="AI498" s="242"/>
      <c r="AJ498" s="243"/>
      <c r="AK498" s="243"/>
      <c r="AL498" s="243"/>
      <c r="AM498" s="242"/>
      <c r="AN498" s="243"/>
      <c r="AO498" s="243"/>
      <c r="AP498" s="244"/>
      <c r="AQ498" s="242"/>
      <c r="AR498" s="243"/>
      <c r="AS498" s="243"/>
      <c r="AT498" s="244"/>
      <c r="AU498" s="243"/>
      <c r="AV498" s="243"/>
      <c r="AW498" s="243"/>
      <c r="AX498" s="395"/>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62</v>
      </c>
      <c r="Z499" s="203"/>
      <c r="AA499" s="204"/>
      <c r="AB499" s="270" t="s">
        <v>55</v>
      </c>
      <c r="AC499" s="270"/>
      <c r="AD499" s="270"/>
      <c r="AE499" s="242"/>
      <c r="AF499" s="243"/>
      <c r="AG499" s="243"/>
      <c r="AH499" s="244"/>
      <c r="AI499" s="242"/>
      <c r="AJ499" s="243"/>
      <c r="AK499" s="243"/>
      <c r="AL499" s="243"/>
      <c r="AM499" s="242"/>
      <c r="AN499" s="243"/>
      <c r="AO499" s="243"/>
      <c r="AP499" s="244"/>
      <c r="AQ499" s="242"/>
      <c r="AR499" s="243"/>
      <c r="AS499" s="243"/>
      <c r="AT499" s="244"/>
      <c r="AU499" s="243"/>
      <c r="AV499" s="243"/>
      <c r="AW499" s="243"/>
      <c r="AX499" s="395"/>
      <c r="AY499">
        <f>$AY$495</f>
        <v>0</v>
      </c>
    </row>
    <row r="500" spans="1:51" ht="18.75" hidden="1" customHeight="1" x14ac:dyDescent="0.15">
      <c r="A500" s="881"/>
      <c r="B500" s="882"/>
      <c r="C500" s="886"/>
      <c r="D500" s="882"/>
      <c r="E500" s="465" t="s">
        <v>379</v>
      </c>
      <c r="F500" s="466"/>
      <c r="G500" s="467" t="s">
        <v>376</v>
      </c>
      <c r="H500" s="268"/>
      <c r="I500" s="268"/>
      <c r="J500" s="268"/>
      <c r="K500" s="268"/>
      <c r="L500" s="268"/>
      <c r="M500" s="268"/>
      <c r="N500" s="268"/>
      <c r="O500" s="268"/>
      <c r="P500" s="268"/>
      <c r="Q500" s="268"/>
      <c r="R500" s="268"/>
      <c r="S500" s="268"/>
      <c r="T500" s="268"/>
      <c r="U500" s="268"/>
      <c r="V500" s="268"/>
      <c r="W500" s="268"/>
      <c r="X500" s="269"/>
      <c r="Y500" s="330"/>
      <c r="Z500" s="331"/>
      <c r="AA500" s="332"/>
      <c r="AB500" s="267" t="s">
        <v>47</v>
      </c>
      <c r="AC500" s="268"/>
      <c r="AD500" s="269"/>
      <c r="AE500" s="462" t="s">
        <v>59</v>
      </c>
      <c r="AF500" s="463"/>
      <c r="AG500" s="463"/>
      <c r="AH500" s="464"/>
      <c r="AI500" s="468" t="s">
        <v>608</v>
      </c>
      <c r="AJ500" s="468"/>
      <c r="AK500" s="468"/>
      <c r="AL500" s="267"/>
      <c r="AM500" s="468" t="s">
        <v>61</v>
      </c>
      <c r="AN500" s="468"/>
      <c r="AO500" s="468"/>
      <c r="AP500" s="267"/>
      <c r="AQ500" s="267" t="s">
        <v>369</v>
      </c>
      <c r="AR500" s="268"/>
      <c r="AS500" s="268"/>
      <c r="AT500" s="269"/>
      <c r="AU500" s="285" t="s">
        <v>260</v>
      </c>
      <c r="AV500" s="285"/>
      <c r="AW500" s="285"/>
      <c r="AX500" s="286"/>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30"/>
      <c r="Z501" s="331"/>
      <c r="AA501" s="332"/>
      <c r="AB501" s="411"/>
      <c r="AC501" s="230"/>
      <c r="AD501" s="231"/>
      <c r="AE501" s="229"/>
      <c r="AF501" s="229"/>
      <c r="AG501" s="230" t="s">
        <v>370</v>
      </c>
      <c r="AH501" s="231"/>
      <c r="AI501" s="469"/>
      <c r="AJ501" s="469"/>
      <c r="AK501" s="469"/>
      <c r="AL501" s="411"/>
      <c r="AM501" s="469"/>
      <c r="AN501" s="469"/>
      <c r="AO501" s="469"/>
      <c r="AP501" s="411"/>
      <c r="AQ501" s="228"/>
      <c r="AR501" s="229"/>
      <c r="AS501" s="230" t="s">
        <v>370</v>
      </c>
      <c r="AT501" s="231"/>
      <c r="AU501" s="229"/>
      <c r="AV501" s="229"/>
      <c r="AW501" s="230" t="s">
        <v>313</v>
      </c>
      <c r="AX501" s="258"/>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7" t="s">
        <v>54</v>
      </c>
      <c r="Z502" s="259"/>
      <c r="AA502" s="260"/>
      <c r="AB502" s="288"/>
      <c r="AC502" s="288"/>
      <c r="AD502" s="288"/>
      <c r="AE502" s="242"/>
      <c r="AF502" s="243"/>
      <c r="AG502" s="243"/>
      <c r="AH502" s="243"/>
      <c r="AI502" s="242"/>
      <c r="AJ502" s="243"/>
      <c r="AK502" s="243"/>
      <c r="AL502" s="243"/>
      <c r="AM502" s="242"/>
      <c r="AN502" s="243"/>
      <c r="AO502" s="243"/>
      <c r="AP502" s="244"/>
      <c r="AQ502" s="242"/>
      <c r="AR502" s="243"/>
      <c r="AS502" s="243"/>
      <c r="AT502" s="244"/>
      <c r="AU502" s="243"/>
      <c r="AV502" s="243"/>
      <c r="AW502" s="243"/>
      <c r="AX502" s="395"/>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239"/>
      <c r="AC503" s="239"/>
      <c r="AD503" s="239"/>
      <c r="AE503" s="242"/>
      <c r="AF503" s="243"/>
      <c r="AG503" s="243"/>
      <c r="AH503" s="244"/>
      <c r="AI503" s="242"/>
      <c r="AJ503" s="243"/>
      <c r="AK503" s="243"/>
      <c r="AL503" s="243"/>
      <c r="AM503" s="242"/>
      <c r="AN503" s="243"/>
      <c r="AO503" s="243"/>
      <c r="AP503" s="244"/>
      <c r="AQ503" s="242"/>
      <c r="AR503" s="243"/>
      <c r="AS503" s="243"/>
      <c r="AT503" s="244"/>
      <c r="AU503" s="243"/>
      <c r="AV503" s="243"/>
      <c r="AW503" s="243"/>
      <c r="AX503" s="395"/>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62</v>
      </c>
      <c r="Z504" s="203"/>
      <c r="AA504" s="204"/>
      <c r="AB504" s="270" t="s">
        <v>55</v>
      </c>
      <c r="AC504" s="270"/>
      <c r="AD504" s="270"/>
      <c r="AE504" s="242"/>
      <c r="AF504" s="243"/>
      <c r="AG504" s="243"/>
      <c r="AH504" s="244"/>
      <c r="AI504" s="242"/>
      <c r="AJ504" s="243"/>
      <c r="AK504" s="243"/>
      <c r="AL504" s="243"/>
      <c r="AM504" s="242"/>
      <c r="AN504" s="243"/>
      <c r="AO504" s="243"/>
      <c r="AP504" s="244"/>
      <c r="AQ504" s="242"/>
      <c r="AR504" s="243"/>
      <c r="AS504" s="243"/>
      <c r="AT504" s="244"/>
      <c r="AU504" s="243"/>
      <c r="AV504" s="243"/>
      <c r="AW504" s="243"/>
      <c r="AX504" s="395"/>
      <c r="AY504">
        <f>$AY$500</f>
        <v>0</v>
      </c>
    </row>
    <row r="505" spans="1:51" ht="18.75" hidden="1" customHeight="1" x14ac:dyDescent="0.15">
      <c r="A505" s="881"/>
      <c r="B505" s="882"/>
      <c r="C505" s="886"/>
      <c r="D505" s="882"/>
      <c r="E505" s="465" t="s">
        <v>379</v>
      </c>
      <c r="F505" s="466"/>
      <c r="G505" s="467" t="s">
        <v>376</v>
      </c>
      <c r="H505" s="268"/>
      <c r="I505" s="268"/>
      <c r="J505" s="268"/>
      <c r="K505" s="268"/>
      <c r="L505" s="268"/>
      <c r="M505" s="268"/>
      <c r="N505" s="268"/>
      <c r="O505" s="268"/>
      <c r="P505" s="268"/>
      <c r="Q505" s="268"/>
      <c r="R505" s="268"/>
      <c r="S505" s="268"/>
      <c r="T505" s="268"/>
      <c r="U505" s="268"/>
      <c r="V505" s="268"/>
      <c r="W505" s="268"/>
      <c r="X505" s="269"/>
      <c r="Y505" s="330"/>
      <c r="Z505" s="331"/>
      <c r="AA505" s="332"/>
      <c r="AB505" s="267" t="s">
        <v>47</v>
      </c>
      <c r="AC505" s="268"/>
      <c r="AD505" s="269"/>
      <c r="AE505" s="462" t="s">
        <v>59</v>
      </c>
      <c r="AF505" s="463"/>
      <c r="AG505" s="463"/>
      <c r="AH505" s="464"/>
      <c r="AI505" s="468" t="s">
        <v>608</v>
      </c>
      <c r="AJ505" s="468"/>
      <c r="AK505" s="468"/>
      <c r="AL505" s="267"/>
      <c r="AM505" s="468" t="s">
        <v>61</v>
      </c>
      <c r="AN505" s="468"/>
      <c r="AO505" s="468"/>
      <c r="AP505" s="267"/>
      <c r="AQ505" s="267" t="s">
        <v>369</v>
      </c>
      <c r="AR505" s="268"/>
      <c r="AS505" s="268"/>
      <c r="AT505" s="269"/>
      <c r="AU505" s="285" t="s">
        <v>260</v>
      </c>
      <c r="AV505" s="285"/>
      <c r="AW505" s="285"/>
      <c r="AX505" s="286"/>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30"/>
      <c r="Z506" s="331"/>
      <c r="AA506" s="332"/>
      <c r="AB506" s="411"/>
      <c r="AC506" s="230"/>
      <c r="AD506" s="231"/>
      <c r="AE506" s="229"/>
      <c r="AF506" s="229"/>
      <c r="AG506" s="230" t="s">
        <v>370</v>
      </c>
      <c r="AH506" s="231"/>
      <c r="AI506" s="469"/>
      <c r="AJ506" s="469"/>
      <c r="AK506" s="469"/>
      <c r="AL506" s="411"/>
      <c r="AM506" s="469"/>
      <c r="AN506" s="469"/>
      <c r="AO506" s="469"/>
      <c r="AP506" s="411"/>
      <c r="AQ506" s="228"/>
      <c r="AR506" s="229"/>
      <c r="AS506" s="230" t="s">
        <v>370</v>
      </c>
      <c r="AT506" s="231"/>
      <c r="AU506" s="229"/>
      <c r="AV506" s="229"/>
      <c r="AW506" s="230" t="s">
        <v>313</v>
      </c>
      <c r="AX506" s="258"/>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7" t="s">
        <v>54</v>
      </c>
      <c r="Z507" s="259"/>
      <c r="AA507" s="260"/>
      <c r="AB507" s="288"/>
      <c r="AC507" s="288"/>
      <c r="AD507" s="288"/>
      <c r="AE507" s="242"/>
      <c r="AF507" s="243"/>
      <c r="AG507" s="243"/>
      <c r="AH507" s="243"/>
      <c r="AI507" s="242"/>
      <c r="AJ507" s="243"/>
      <c r="AK507" s="243"/>
      <c r="AL507" s="243"/>
      <c r="AM507" s="242"/>
      <c r="AN507" s="243"/>
      <c r="AO507" s="243"/>
      <c r="AP507" s="244"/>
      <c r="AQ507" s="242"/>
      <c r="AR507" s="243"/>
      <c r="AS507" s="243"/>
      <c r="AT507" s="244"/>
      <c r="AU507" s="243"/>
      <c r="AV507" s="243"/>
      <c r="AW507" s="243"/>
      <c r="AX507" s="395"/>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239"/>
      <c r="AC508" s="239"/>
      <c r="AD508" s="239"/>
      <c r="AE508" s="242"/>
      <c r="AF508" s="243"/>
      <c r="AG508" s="243"/>
      <c r="AH508" s="244"/>
      <c r="AI508" s="242"/>
      <c r="AJ508" s="243"/>
      <c r="AK508" s="243"/>
      <c r="AL508" s="243"/>
      <c r="AM508" s="242"/>
      <c r="AN508" s="243"/>
      <c r="AO508" s="243"/>
      <c r="AP508" s="244"/>
      <c r="AQ508" s="242"/>
      <c r="AR508" s="243"/>
      <c r="AS508" s="243"/>
      <c r="AT508" s="244"/>
      <c r="AU508" s="243"/>
      <c r="AV508" s="243"/>
      <c r="AW508" s="243"/>
      <c r="AX508" s="395"/>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62</v>
      </c>
      <c r="Z509" s="203"/>
      <c r="AA509" s="204"/>
      <c r="AB509" s="270" t="s">
        <v>55</v>
      </c>
      <c r="AC509" s="270"/>
      <c r="AD509" s="270"/>
      <c r="AE509" s="242"/>
      <c r="AF509" s="243"/>
      <c r="AG509" s="243"/>
      <c r="AH509" s="244"/>
      <c r="AI509" s="242"/>
      <c r="AJ509" s="243"/>
      <c r="AK509" s="243"/>
      <c r="AL509" s="243"/>
      <c r="AM509" s="242"/>
      <c r="AN509" s="243"/>
      <c r="AO509" s="243"/>
      <c r="AP509" s="244"/>
      <c r="AQ509" s="242"/>
      <c r="AR509" s="243"/>
      <c r="AS509" s="243"/>
      <c r="AT509" s="244"/>
      <c r="AU509" s="243"/>
      <c r="AV509" s="243"/>
      <c r="AW509" s="243"/>
      <c r="AX509" s="395"/>
      <c r="AY509">
        <f>$AY$505</f>
        <v>0</v>
      </c>
    </row>
    <row r="510" spans="1:51" ht="18.75" hidden="1" customHeight="1" x14ac:dyDescent="0.15">
      <c r="A510" s="881"/>
      <c r="B510" s="882"/>
      <c r="C510" s="886"/>
      <c r="D510" s="882"/>
      <c r="E510" s="465" t="s">
        <v>380</v>
      </c>
      <c r="F510" s="466"/>
      <c r="G510" s="467" t="s">
        <v>378</v>
      </c>
      <c r="H510" s="268"/>
      <c r="I510" s="268"/>
      <c r="J510" s="268"/>
      <c r="K510" s="268"/>
      <c r="L510" s="268"/>
      <c r="M510" s="268"/>
      <c r="N510" s="268"/>
      <c r="O510" s="268"/>
      <c r="P510" s="268"/>
      <c r="Q510" s="268"/>
      <c r="R510" s="268"/>
      <c r="S510" s="268"/>
      <c r="T510" s="268"/>
      <c r="U510" s="268"/>
      <c r="V510" s="268"/>
      <c r="W510" s="268"/>
      <c r="X510" s="269"/>
      <c r="Y510" s="330"/>
      <c r="Z510" s="331"/>
      <c r="AA510" s="332"/>
      <c r="AB510" s="267" t="s">
        <v>47</v>
      </c>
      <c r="AC510" s="268"/>
      <c r="AD510" s="269"/>
      <c r="AE510" s="462" t="s">
        <v>59</v>
      </c>
      <c r="AF510" s="463"/>
      <c r="AG510" s="463"/>
      <c r="AH510" s="464"/>
      <c r="AI510" s="468" t="s">
        <v>608</v>
      </c>
      <c r="AJ510" s="468"/>
      <c r="AK510" s="468"/>
      <c r="AL510" s="267"/>
      <c r="AM510" s="468" t="s">
        <v>61</v>
      </c>
      <c r="AN510" s="468"/>
      <c r="AO510" s="468"/>
      <c r="AP510" s="267"/>
      <c r="AQ510" s="267" t="s">
        <v>369</v>
      </c>
      <c r="AR510" s="268"/>
      <c r="AS510" s="268"/>
      <c r="AT510" s="269"/>
      <c r="AU510" s="285" t="s">
        <v>260</v>
      </c>
      <c r="AV510" s="285"/>
      <c r="AW510" s="285"/>
      <c r="AX510" s="286"/>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30"/>
      <c r="Z511" s="331"/>
      <c r="AA511" s="332"/>
      <c r="AB511" s="411"/>
      <c r="AC511" s="230"/>
      <c r="AD511" s="231"/>
      <c r="AE511" s="229"/>
      <c r="AF511" s="229"/>
      <c r="AG511" s="230" t="s">
        <v>370</v>
      </c>
      <c r="AH511" s="231"/>
      <c r="AI511" s="469"/>
      <c r="AJ511" s="469"/>
      <c r="AK511" s="469"/>
      <c r="AL511" s="411"/>
      <c r="AM511" s="469"/>
      <c r="AN511" s="469"/>
      <c r="AO511" s="469"/>
      <c r="AP511" s="411"/>
      <c r="AQ511" s="228"/>
      <c r="AR511" s="229"/>
      <c r="AS511" s="230" t="s">
        <v>370</v>
      </c>
      <c r="AT511" s="231"/>
      <c r="AU511" s="229"/>
      <c r="AV511" s="229"/>
      <c r="AW511" s="230" t="s">
        <v>313</v>
      </c>
      <c r="AX511" s="258"/>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7" t="s">
        <v>54</v>
      </c>
      <c r="Z512" s="259"/>
      <c r="AA512" s="260"/>
      <c r="AB512" s="288"/>
      <c r="AC512" s="288"/>
      <c r="AD512" s="288"/>
      <c r="AE512" s="242"/>
      <c r="AF512" s="243"/>
      <c r="AG512" s="243"/>
      <c r="AH512" s="243"/>
      <c r="AI512" s="242"/>
      <c r="AJ512" s="243"/>
      <c r="AK512" s="243"/>
      <c r="AL512" s="243"/>
      <c r="AM512" s="242"/>
      <c r="AN512" s="243"/>
      <c r="AO512" s="243"/>
      <c r="AP512" s="244"/>
      <c r="AQ512" s="242"/>
      <c r="AR512" s="243"/>
      <c r="AS512" s="243"/>
      <c r="AT512" s="244"/>
      <c r="AU512" s="243"/>
      <c r="AV512" s="243"/>
      <c r="AW512" s="243"/>
      <c r="AX512" s="395"/>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239"/>
      <c r="AC513" s="239"/>
      <c r="AD513" s="239"/>
      <c r="AE513" s="242"/>
      <c r="AF513" s="243"/>
      <c r="AG513" s="243"/>
      <c r="AH513" s="244"/>
      <c r="AI513" s="242"/>
      <c r="AJ513" s="243"/>
      <c r="AK513" s="243"/>
      <c r="AL513" s="243"/>
      <c r="AM513" s="242"/>
      <c r="AN513" s="243"/>
      <c r="AO513" s="243"/>
      <c r="AP513" s="244"/>
      <c r="AQ513" s="242"/>
      <c r="AR513" s="243"/>
      <c r="AS513" s="243"/>
      <c r="AT513" s="244"/>
      <c r="AU513" s="243"/>
      <c r="AV513" s="243"/>
      <c r="AW513" s="243"/>
      <c r="AX513" s="395"/>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62</v>
      </c>
      <c r="Z514" s="203"/>
      <c r="AA514" s="204"/>
      <c r="AB514" s="270" t="s">
        <v>55</v>
      </c>
      <c r="AC514" s="270"/>
      <c r="AD514" s="270"/>
      <c r="AE514" s="242"/>
      <c r="AF514" s="243"/>
      <c r="AG514" s="243"/>
      <c r="AH514" s="244"/>
      <c r="AI514" s="242"/>
      <c r="AJ514" s="243"/>
      <c r="AK514" s="243"/>
      <c r="AL514" s="243"/>
      <c r="AM514" s="242"/>
      <c r="AN514" s="243"/>
      <c r="AO514" s="243"/>
      <c r="AP514" s="244"/>
      <c r="AQ514" s="242"/>
      <c r="AR514" s="243"/>
      <c r="AS514" s="243"/>
      <c r="AT514" s="244"/>
      <c r="AU514" s="243"/>
      <c r="AV514" s="243"/>
      <c r="AW514" s="243"/>
      <c r="AX514" s="395"/>
      <c r="AY514">
        <f>$AY$510</f>
        <v>0</v>
      </c>
    </row>
    <row r="515" spans="1:51" ht="18.75" hidden="1" customHeight="1" x14ac:dyDescent="0.15">
      <c r="A515" s="881"/>
      <c r="B515" s="882"/>
      <c r="C515" s="886"/>
      <c r="D515" s="882"/>
      <c r="E515" s="465" t="s">
        <v>380</v>
      </c>
      <c r="F515" s="466"/>
      <c r="G515" s="467" t="s">
        <v>378</v>
      </c>
      <c r="H515" s="268"/>
      <c r="I515" s="268"/>
      <c r="J515" s="268"/>
      <c r="K515" s="268"/>
      <c r="L515" s="268"/>
      <c r="M515" s="268"/>
      <c r="N515" s="268"/>
      <c r="O515" s="268"/>
      <c r="P515" s="268"/>
      <c r="Q515" s="268"/>
      <c r="R515" s="268"/>
      <c r="S515" s="268"/>
      <c r="T515" s="268"/>
      <c r="U515" s="268"/>
      <c r="V515" s="268"/>
      <c r="W515" s="268"/>
      <c r="X515" s="269"/>
      <c r="Y515" s="330"/>
      <c r="Z515" s="331"/>
      <c r="AA515" s="332"/>
      <c r="AB515" s="267" t="s">
        <v>47</v>
      </c>
      <c r="AC515" s="268"/>
      <c r="AD515" s="269"/>
      <c r="AE515" s="462" t="s">
        <v>59</v>
      </c>
      <c r="AF515" s="463"/>
      <c r="AG515" s="463"/>
      <c r="AH515" s="464"/>
      <c r="AI515" s="468" t="s">
        <v>608</v>
      </c>
      <c r="AJ515" s="468"/>
      <c r="AK515" s="468"/>
      <c r="AL515" s="267"/>
      <c r="AM515" s="468" t="s">
        <v>61</v>
      </c>
      <c r="AN515" s="468"/>
      <c r="AO515" s="468"/>
      <c r="AP515" s="267"/>
      <c r="AQ515" s="267" t="s">
        <v>369</v>
      </c>
      <c r="AR515" s="268"/>
      <c r="AS515" s="268"/>
      <c r="AT515" s="269"/>
      <c r="AU515" s="285" t="s">
        <v>260</v>
      </c>
      <c r="AV515" s="285"/>
      <c r="AW515" s="285"/>
      <c r="AX515" s="286"/>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30"/>
      <c r="Z516" s="331"/>
      <c r="AA516" s="332"/>
      <c r="AB516" s="411"/>
      <c r="AC516" s="230"/>
      <c r="AD516" s="231"/>
      <c r="AE516" s="229"/>
      <c r="AF516" s="229"/>
      <c r="AG516" s="230" t="s">
        <v>370</v>
      </c>
      <c r="AH516" s="231"/>
      <c r="AI516" s="469"/>
      <c r="AJ516" s="469"/>
      <c r="AK516" s="469"/>
      <c r="AL516" s="411"/>
      <c r="AM516" s="469"/>
      <c r="AN516" s="469"/>
      <c r="AO516" s="469"/>
      <c r="AP516" s="411"/>
      <c r="AQ516" s="228"/>
      <c r="AR516" s="229"/>
      <c r="AS516" s="230" t="s">
        <v>370</v>
      </c>
      <c r="AT516" s="231"/>
      <c r="AU516" s="229"/>
      <c r="AV516" s="229"/>
      <c r="AW516" s="230" t="s">
        <v>313</v>
      </c>
      <c r="AX516" s="258"/>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7" t="s">
        <v>54</v>
      </c>
      <c r="Z517" s="259"/>
      <c r="AA517" s="260"/>
      <c r="AB517" s="288"/>
      <c r="AC517" s="288"/>
      <c r="AD517" s="288"/>
      <c r="AE517" s="242"/>
      <c r="AF517" s="243"/>
      <c r="AG517" s="243"/>
      <c r="AH517" s="243"/>
      <c r="AI517" s="242"/>
      <c r="AJ517" s="243"/>
      <c r="AK517" s="243"/>
      <c r="AL517" s="243"/>
      <c r="AM517" s="242"/>
      <c r="AN517" s="243"/>
      <c r="AO517" s="243"/>
      <c r="AP517" s="244"/>
      <c r="AQ517" s="242"/>
      <c r="AR517" s="243"/>
      <c r="AS517" s="243"/>
      <c r="AT517" s="244"/>
      <c r="AU517" s="243"/>
      <c r="AV517" s="243"/>
      <c r="AW517" s="243"/>
      <c r="AX517" s="395"/>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239"/>
      <c r="AC518" s="239"/>
      <c r="AD518" s="239"/>
      <c r="AE518" s="242"/>
      <c r="AF518" s="243"/>
      <c r="AG518" s="243"/>
      <c r="AH518" s="244"/>
      <c r="AI518" s="242"/>
      <c r="AJ518" s="243"/>
      <c r="AK518" s="243"/>
      <c r="AL518" s="243"/>
      <c r="AM518" s="242"/>
      <c r="AN518" s="243"/>
      <c r="AO518" s="243"/>
      <c r="AP518" s="244"/>
      <c r="AQ518" s="242"/>
      <c r="AR518" s="243"/>
      <c r="AS518" s="243"/>
      <c r="AT518" s="244"/>
      <c r="AU518" s="243"/>
      <c r="AV518" s="243"/>
      <c r="AW518" s="243"/>
      <c r="AX518" s="395"/>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62</v>
      </c>
      <c r="Z519" s="203"/>
      <c r="AA519" s="204"/>
      <c r="AB519" s="270" t="s">
        <v>55</v>
      </c>
      <c r="AC519" s="270"/>
      <c r="AD519" s="270"/>
      <c r="AE519" s="242"/>
      <c r="AF519" s="243"/>
      <c r="AG519" s="243"/>
      <c r="AH519" s="244"/>
      <c r="AI519" s="242"/>
      <c r="AJ519" s="243"/>
      <c r="AK519" s="243"/>
      <c r="AL519" s="243"/>
      <c r="AM519" s="242"/>
      <c r="AN519" s="243"/>
      <c r="AO519" s="243"/>
      <c r="AP519" s="244"/>
      <c r="AQ519" s="242"/>
      <c r="AR519" s="243"/>
      <c r="AS519" s="243"/>
      <c r="AT519" s="244"/>
      <c r="AU519" s="243"/>
      <c r="AV519" s="243"/>
      <c r="AW519" s="243"/>
      <c r="AX519" s="395"/>
      <c r="AY519">
        <f>$AY$515</f>
        <v>0</v>
      </c>
    </row>
    <row r="520" spans="1:51" ht="18.75" hidden="1" customHeight="1" x14ac:dyDescent="0.15">
      <c r="A520" s="881"/>
      <c r="B520" s="882"/>
      <c r="C520" s="886"/>
      <c r="D520" s="882"/>
      <c r="E520" s="465" t="s">
        <v>380</v>
      </c>
      <c r="F520" s="466"/>
      <c r="G520" s="467" t="s">
        <v>378</v>
      </c>
      <c r="H520" s="268"/>
      <c r="I520" s="268"/>
      <c r="J520" s="268"/>
      <c r="K520" s="268"/>
      <c r="L520" s="268"/>
      <c r="M520" s="268"/>
      <c r="N520" s="268"/>
      <c r="O520" s="268"/>
      <c r="P520" s="268"/>
      <c r="Q520" s="268"/>
      <c r="R520" s="268"/>
      <c r="S520" s="268"/>
      <c r="T520" s="268"/>
      <c r="U520" s="268"/>
      <c r="V520" s="268"/>
      <c r="W520" s="268"/>
      <c r="X520" s="269"/>
      <c r="Y520" s="330"/>
      <c r="Z520" s="331"/>
      <c r="AA520" s="332"/>
      <c r="AB520" s="267" t="s">
        <v>47</v>
      </c>
      <c r="AC520" s="268"/>
      <c r="AD520" s="269"/>
      <c r="AE520" s="462" t="s">
        <v>59</v>
      </c>
      <c r="AF520" s="463"/>
      <c r="AG520" s="463"/>
      <c r="AH520" s="464"/>
      <c r="AI520" s="468" t="s">
        <v>608</v>
      </c>
      <c r="AJ520" s="468"/>
      <c r="AK520" s="468"/>
      <c r="AL520" s="267"/>
      <c r="AM520" s="468" t="s">
        <v>61</v>
      </c>
      <c r="AN520" s="468"/>
      <c r="AO520" s="468"/>
      <c r="AP520" s="267"/>
      <c r="AQ520" s="267" t="s">
        <v>369</v>
      </c>
      <c r="AR520" s="268"/>
      <c r="AS520" s="268"/>
      <c r="AT520" s="269"/>
      <c r="AU520" s="285" t="s">
        <v>260</v>
      </c>
      <c r="AV520" s="285"/>
      <c r="AW520" s="285"/>
      <c r="AX520" s="286"/>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30"/>
      <c r="Z521" s="331"/>
      <c r="AA521" s="332"/>
      <c r="AB521" s="411"/>
      <c r="AC521" s="230"/>
      <c r="AD521" s="231"/>
      <c r="AE521" s="229"/>
      <c r="AF521" s="229"/>
      <c r="AG521" s="230" t="s">
        <v>370</v>
      </c>
      <c r="AH521" s="231"/>
      <c r="AI521" s="469"/>
      <c r="AJ521" s="469"/>
      <c r="AK521" s="469"/>
      <c r="AL521" s="411"/>
      <c r="AM521" s="469"/>
      <c r="AN521" s="469"/>
      <c r="AO521" s="469"/>
      <c r="AP521" s="411"/>
      <c r="AQ521" s="228"/>
      <c r="AR521" s="229"/>
      <c r="AS521" s="230" t="s">
        <v>370</v>
      </c>
      <c r="AT521" s="231"/>
      <c r="AU521" s="229"/>
      <c r="AV521" s="229"/>
      <c r="AW521" s="230" t="s">
        <v>313</v>
      </c>
      <c r="AX521" s="258"/>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7" t="s">
        <v>54</v>
      </c>
      <c r="Z522" s="259"/>
      <c r="AA522" s="260"/>
      <c r="AB522" s="288"/>
      <c r="AC522" s="288"/>
      <c r="AD522" s="288"/>
      <c r="AE522" s="242"/>
      <c r="AF522" s="243"/>
      <c r="AG522" s="243"/>
      <c r="AH522" s="243"/>
      <c r="AI522" s="242"/>
      <c r="AJ522" s="243"/>
      <c r="AK522" s="243"/>
      <c r="AL522" s="243"/>
      <c r="AM522" s="242"/>
      <c r="AN522" s="243"/>
      <c r="AO522" s="243"/>
      <c r="AP522" s="244"/>
      <c r="AQ522" s="242"/>
      <c r="AR522" s="243"/>
      <c r="AS522" s="243"/>
      <c r="AT522" s="244"/>
      <c r="AU522" s="243"/>
      <c r="AV522" s="243"/>
      <c r="AW522" s="243"/>
      <c r="AX522" s="395"/>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239"/>
      <c r="AC523" s="239"/>
      <c r="AD523" s="239"/>
      <c r="AE523" s="242"/>
      <c r="AF523" s="243"/>
      <c r="AG523" s="243"/>
      <c r="AH523" s="244"/>
      <c r="AI523" s="242"/>
      <c r="AJ523" s="243"/>
      <c r="AK523" s="243"/>
      <c r="AL523" s="243"/>
      <c r="AM523" s="242"/>
      <c r="AN523" s="243"/>
      <c r="AO523" s="243"/>
      <c r="AP523" s="244"/>
      <c r="AQ523" s="242"/>
      <c r="AR523" s="243"/>
      <c r="AS523" s="243"/>
      <c r="AT523" s="244"/>
      <c r="AU523" s="243"/>
      <c r="AV523" s="243"/>
      <c r="AW523" s="243"/>
      <c r="AX523" s="395"/>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62</v>
      </c>
      <c r="Z524" s="203"/>
      <c r="AA524" s="204"/>
      <c r="AB524" s="270" t="s">
        <v>55</v>
      </c>
      <c r="AC524" s="270"/>
      <c r="AD524" s="270"/>
      <c r="AE524" s="242"/>
      <c r="AF524" s="243"/>
      <c r="AG524" s="243"/>
      <c r="AH524" s="244"/>
      <c r="AI524" s="242"/>
      <c r="AJ524" s="243"/>
      <c r="AK524" s="243"/>
      <c r="AL524" s="243"/>
      <c r="AM524" s="242"/>
      <c r="AN524" s="243"/>
      <c r="AO524" s="243"/>
      <c r="AP524" s="244"/>
      <c r="AQ524" s="242"/>
      <c r="AR524" s="243"/>
      <c r="AS524" s="243"/>
      <c r="AT524" s="244"/>
      <c r="AU524" s="243"/>
      <c r="AV524" s="243"/>
      <c r="AW524" s="243"/>
      <c r="AX524" s="395"/>
      <c r="AY524">
        <f>$AY$520</f>
        <v>0</v>
      </c>
    </row>
    <row r="525" spans="1:51" ht="18.75" hidden="1" customHeight="1" x14ac:dyDescent="0.15">
      <c r="A525" s="881"/>
      <c r="B525" s="882"/>
      <c r="C525" s="886"/>
      <c r="D525" s="882"/>
      <c r="E525" s="465" t="s">
        <v>380</v>
      </c>
      <c r="F525" s="466"/>
      <c r="G525" s="467" t="s">
        <v>378</v>
      </c>
      <c r="H525" s="268"/>
      <c r="I525" s="268"/>
      <c r="J525" s="268"/>
      <c r="K525" s="268"/>
      <c r="L525" s="268"/>
      <c r="M525" s="268"/>
      <c r="N525" s="268"/>
      <c r="O525" s="268"/>
      <c r="P525" s="268"/>
      <c r="Q525" s="268"/>
      <c r="R525" s="268"/>
      <c r="S525" s="268"/>
      <c r="T525" s="268"/>
      <c r="U525" s="268"/>
      <c r="V525" s="268"/>
      <c r="W525" s="268"/>
      <c r="X525" s="269"/>
      <c r="Y525" s="330"/>
      <c r="Z525" s="331"/>
      <c r="AA525" s="332"/>
      <c r="AB525" s="267" t="s">
        <v>47</v>
      </c>
      <c r="AC525" s="268"/>
      <c r="AD525" s="269"/>
      <c r="AE525" s="462" t="s">
        <v>59</v>
      </c>
      <c r="AF525" s="463"/>
      <c r="AG525" s="463"/>
      <c r="AH525" s="464"/>
      <c r="AI525" s="468" t="s">
        <v>608</v>
      </c>
      <c r="AJ525" s="468"/>
      <c r="AK525" s="468"/>
      <c r="AL525" s="267"/>
      <c r="AM525" s="468" t="s">
        <v>61</v>
      </c>
      <c r="AN525" s="468"/>
      <c r="AO525" s="468"/>
      <c r="AP525" s="267"/>
      <c r="AQ525" s="267" t="s">
        <v>369</v>
      </c>
      <c r="AR525" s="268"/>
      <c r="AS525" s="268"/>
      <c r="AT525" s="269"/>
      <c r="AU525" s="285" t="s">
        <v>260</v>
      </c>
      <c r="AV525" s="285"/>
      <c r="AW525" s="285"/>
      <c r="AX525" s="286"/>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30"/>
      <c r="Z526" s="331"/>
      <c r="AA526" s="332"/>
      <c r="AB526" s="411"/>
      <c r="AC526" s="230"/>
      <c r="AD526" s="231"/>
      <c r="AE526" s="229"/>
      <c r="AF526" s="229"/>
      <c r="AG526" s="230" t="s">
        <v>370</v>
      </c>
      <c r="AH526" s="231"/>
      <c r="AI526" s="469"/>
      <c r="AJ526" s="469"/>
      <c r="AK526" s="469"/>
      <c r="AL526" s="411"/>
      <c r="AM526" s="469"/>
      <c r="AN526" s="469"/>
      <c r="AO526" s="469"/>
      <c r="AP526" s="411"/>
      <c r="AQ526" s="228"/>
      <c r="AR526" s="229"/>
      <c r="AS526" s="230" t="s">
        <v>370</v>
      </c>
      <c r="AT526" s="231"/>
      <c r="AU526" s="229"/>
      <c r="AV526" s="229"/>
      <c r="AW526" s="230" t="s">
        <v>313</v>
      </c>
      <c r="AX526" s="258"/>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7" t="s">
        <v>54</v>
      </c>
      <c r="Z527" s="259"/>
      <c r="AA527" s="260"/>
      <c r="AB527" s="288"/>
      <c r="AC527" s="288"/>
      <c r="AD527" s="288"/>
      <c r="AE527" s="242"/>
      <c r="AF527" s="243"/>
      <c r="AG527" s="243"/>
      <c r="AH527" s="243"/>
      <c r="AI527" s="242"/>
      <c r="AJ527" s="243"/>
      <c r="AK527" s="243"/>
      <c r="AL527" s="243"/>
      <c r="AM527" s="242"/>
      <c r="AN527" s="243"/>
      <c r="AO527" s="243"/>
      <c r="AP527" s="244"/>
      <c r="AQ527" s="242"/>
      <c r="AR527" s="243"/>
      <c r="AS527" s="243"/>
      <c r="AT527" s="244"/>
      <c r="AU527" s="243"/>
      <c r="AV527" s="243"/>
      <c r="AW527" s="243"/>
      <c r="AX527" s="395"/>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239"/>
      <c r="AC528" s="239"/>
      <c r="AD528" s="239"/>
      <c r="AE528" s="242"/>
      <c r="AF528" s="243"/>
      <c r="AG528" s="243"/>
      <c r="AH528" s="244"/>
      <c r="AI528" s="242"/>
      <c r="AJ528" s="243"/>
      <c r="AK528" s="243"/>
      <c r="AL528" s="243"/>
      <c r="AM528" s="242"/>
      <c r="AN528" s="243"/>
      <c r="AO528" s="243"/>
      <c r="AP528" s="244"/>
      <c r="AQ528" s="242"/>
      <c r="AR528" s="243"/>
      <c r="AS528" s="243"/>
      <c r="AT528" s="244"/>
      <c r="AU528" s="243"/>
      <c r="AV528" s="243"/>
      <c r="AW528" s="243"/>
      <c r="AX528" s="395"/>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62</v>
      </c>
      <c r="Z529" s="203"/>
      <c r="AA529" s="204"/>
      <c r="AB529" s="270" t="s">
        <v>55</v>
      </c>
      <c r="AC529" s="270"/>
      <c r="AD529" s="270"/>
      <c r="AE529" s="242"/>
      <c r="AF529" s="243"/>
      <c r="AG529" s="243"/>
      <c r="AH529" s="244"/>
      <c r="AI529" s="242"/>
      <c r="AJ529" s="243"/>
      <c r="AK529" s="243"/>
      <c r="AL529" s="243"/>
      <c r="AM529" s="242"/>
      <c r="AN529" s="243"/>
      <c r="AO529" s="243"/>
      <c r="AP529" s="244"/>
      <c r="AQ529" s="242"/>
      <c r="AR529" s="243"/>
      <c r="AS529" s="243"/>
      <c r="AT529" s="244"/>
      <c r="AU529" s="243"/>
      <c r="AV529" s="243"/>
      <c r="AW529" s="243"/>
      <c r="AX529" s="395"/>
      <c r="AY529">
        <f>$AY$525</f>
        <v>0</v>
      </c>
    </row>
    <row r="530" spans="1:51" ht="18.75" hidden="1" customHeight="1" x14ac:dyDescent="0.15">
      <c r="A530" s="881"/>
      <c r="B530" s="882"/>
      <c r="C530" s="886"/>
      <c r="D530" s="882"/>
      <c r="E530" s="465" t="s">
        <v>380</v>
      </c>
      <c r="F530" s="466"/>
      <c r="G530" s="467" t="s">
        <v>378</v>
      </c>
      <c r="H530" s="268"/>
      <c r="I530" s="268"/>
      <c r="J530" s="268"/>
      <c r="K530" s="268"/>
      <c r="L530" s="268"/>
      <c r="M530" s="268"/>
      <c r="N530" s="268"/>
      <c r="O530" s="268"/>
      <c r="P530" s="268"/>
      <c r="Q530" s="268"/>
      <c r="R530" s="268"/>
      <c r="S530" s="268"/>
      <c r="T530" s="268"/>
      <c r="U530" s="268"/>
      <c r="V530" s="268"/>
      <c r="W530" s="268"/>
      <c r="X530" s="269"/>
      <c r="Y530" s="330"/>
      <c r="Z530" s="331"/>
      <c r="AA530" s="332"/>
      <c r="AB530" s="267" t="s">
        <v>47</v>
      </c>
      <c r="AC530" s="268"/>
      <c r="AD530" s="269"/>
      <c r="AE530" s="462" t="s">
        <v>59</v>
      </c>
      <c r="AF530" s="463"/>
      <c r="AG530" s="463"/>
      <c r="AH530" s="464"/>
      <c r="AI530" s="468" t="s">
        <v>608</v>
      </c>
      <c r="AJ530" s="468"/>
      <c r="AK530" s="468"/>
      <c r="AL530" s="267"/>
      <c r="AM530" s="468" t="s">
        <v>61</v>
      </c>
      <c r="AN530" s="468"/>
      <c r="AO530" s="468"/>
      <c r="AP530" s="267"/>
      <c r="AQ530" s="267" t="s">
        <v>369</v>
      </c>
      <c r="AR530" s="268"/>
      <c r="AS530" s="268"/>
      <c r="AT530" s="269"/>
      <c r="AU530" s="285" t="s">
        <v>260</v>
      </c>
      <c r="AV530" s="285"/>
      <c r="AW530" s="285"/>
      <c r="AX530" s="286"/>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30"/>
      <c r="Z531" s="331"/>
      <c r="AA531" s="332"/>
      <c r="AB531" s="411"/>
      <c r="AC531" s="230"/>
      <c r="AD531" s="231"/>
      <c r="AE531" s="229"/>
      <c r="AF531" s="229"/>
      <c r="AG531" s="230" t="s">
        <v>370</v>
      </c>
      <c r="AH531" s="231"/>
      <c r="AI531" s="469"/>
      <c r="AJ531" s="469"/>
      <c r="AK531" s="469"/>
      <c r="AL531" s="411"/>
      <c r="AM531" s="469"/>
      <c r="AN531" s="469"/>
      <c r="AO531" s="469"/>
      <c r="AP531" s="411"/>
      <c r="AQ531" s="228"/>
      <c r="AR531" s="229"/>
      <c r="AS531" s="230" t="s">
        <v>370</v>
      </c>
      <c r="AT531" s="231"/>
      <c r="AU531" s="229"/>
      <c r="AV531" s="229"/>
      <c r="AW531" s="230" t="s">
        <v>313</v>
      </c>
      <c r="AX531" s="258"/>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7" t="s">
        <v>54</v>
      </c>
      <c r="Z532" s="259"/>
      <c r="AA532" s="260"/>
      <c r="AB532" s="288"/>
      <c r="AC532" s="288"/>
      <c r="AD532" s="288"/>
      <c r="AE532" s="242"/>
      <c r="AF532" s="243"/>
      <c r="AG532" s="243"/>
      <c r="AH532" s="243"/>
      <c r="AI532" s="242"/>
      <c r="AJ532" s="243"/>
      <c r="AK532" s="243"/>
      <c r="AL532" s="243"/>
      <c r="AM532" s="242"/>
      <c r="AN532" s="243"/>
      <c r="AO532" s="243"/>
      <c r="AP532" s="244"/>
      <c r="AQ532" s="242"/>
      <c r="AR532" s="243"/>
      <c r="AS532" s="243"/>
      <c r="AT532" s="244"/>
      <c r="AU532" s="243"/>
      <c r="AV532" s="243"/>
      <c r="AW532" s="243"/>
      <c r="AX532" s="395"/>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239"/>
      <c r="AC533" s="239"/>
      <c r="AD533" s="239"/>
      <c r="AE533" s="242"/>
      <c r="AF533" s="243"/>
      <c r="AG533" s="243"/>
      <c r="AH533" s="244"/>
      <c r="AI533" s="242"/>
      <c r="AJ533" s="243"/>
      <c r="AK533" s="243"/>
      <c r="AL533" s="243"/>
      <c r="AM533" s="242"/>
      <c r="AN533" s="243"/>
      <c r="AO533" s="243"/>
      <c r="AP533" s="244"/>
      <c r="AQ533" s="242"/>
      <c r="AR533" s="243"/>
      <c r="AS533" s="243"/>
      <c r="AT533" s="244"/>
      <c r="AU533" s="243"/>
      <c r="AV533" s="243"/>
      <c r="AW533" s="243"/>
      <c r="AX533" s="395"/>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62</v>
      </c>
      <c r="Z534" s="203"/>
      <c r="AA534" s="204"/>
      <c r="AB534" s="270" t="s">
        <v>55</v>
      </c>
      <c r="AC534" s="270"/>
      <c r="AD534" s="270"/>
      <c r="AE534" s="242"/>
      <c r="AF534" s="243"/>
      <c r="AG534" s="243"/>
      <c r="AH534" s="244"/>
      <c r="AI534" s="242"/>
      <c r="AJ534" s="243"/>
      <c r="AK534" s="243"/>
      <c r="AL534" s="243"/>
      <c r="AM534" s="242"/>
      <c r="AN534" s="243"/>
      <c r="AO534" s="243"/>
      <c r="AP534" s="244"/>
      <c r="AQ534" s="242"/>
      <c r="AR534" s="243"/>
      <c r="AS534" s="243"/>
      <c r="AT534" s="244"/>
      <c r="AU534" s="243"/>
      <c r="AV534" s="243"/>
      <c r="AW534" s="243"/>
      <c r="AX534" s="395"/>
      <c r="AY534">
        <f>$AY$530</f>
        <v>0</v>
      </c>
    </row>
    <row r="535" spans="1:51" ht="23.85" hidden="1" customHeight="1" x14ac:dyDescent="0.15">
      <c r="A535" s="881"/>
      <c r="B535" s="882"/>
      <c r="C535" s="886"/>
      <c r="D535" s="882"/>
      <c r="E535" s="421" t="s">
        <v>164</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518</v>
      </c>
      <c r="F538" s="404"/>
      <c r="G538" s="457" t="s">
        <v>395</v>
      </c>
      <c r="H538" s="422"/>
      <c r="I538" s="422"/>
      <c r="J538" s="458"/>
      <c r="K538" s="459"/>
      <c r="L538" s="459"/>
      <c r="M538" s="459"/>
      <c r="N538" s="459"/>
      <c r="O538" s="459"/>
      <c r="P538" s="459"/>
      <c r="Q538" s="459"/>
      <c r="R538" s="459"/>
      <c r="S538" s="459"/>
      <c r="T538" s="460"/>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461"/>
      <c r="AY538" s="49" t="str">
        <f>IF(SUBSTITUTE($J$538,"-","")="","0","1")</f>
        <v>0</v>
      </c>
    </row>
    <row r="539" spans="1:51" ht="18.75" hidden="1" customHeight="1" x14ac:dyDescent="0.15">
      <c r="A539" s="881"/>
      <c r="B539" s="882"/>
      <c r="C539" s="886"/>
      <c r="D539" s="882"/>
      <c r="E539" s="465" t="s">
        <v>379</v>
      </c>
      <c r="F539" s="466"/>
      <c r="G539" s="467" t="s">
        <v>376</v>
      </c>
      <c r="H539" s="268"/>
      <c r="I539" s="268"/>
      <c r="J539" s="268"/>
      <c r="K539" s="268"/>
      <c r="L539" s="268"/>
      <c r="M539" s="268"/>
      <c r="N539" s="268"/>
      <c r="O539" s="268"/>
      <c r="P539" s="268"/>
      <c r="Q539" s="268"/>
      <c r="R539" s="268"/>
      <c r="S539" s="268"/>
      <c r="T539" s="268"/>
      <c r="U539" s="268"/>
      <c r="V539" s="268"/>
      <c r="W539" s="268"/>
      <c r="X539" s="269"/>
      <c r="Y539" s="330"/>
      <c r="Z539" s="331"/>
      <c r="AA539" s="332"/>
      <c r="AB539" s="267" t="s">
        <v>47</v>
      </c>
      <c r="AC539" s="268"/>
      <c r="AD539" s="269"/>
      <c r="AE539" s="462" t="s">
        <v>59</v>
      </c>
      <c r="AF539" s="463"/>
      <c r="AG539" s="463"/>
      <c r="AH539" s="464"/>
      <c r="AI539" s="468" t="s">
        <v>608</v>
      </c>
      <c r="AJ539" s="468"/>
      <c r="AK539" s="468"/>
      <c r="AL539" s="267"/>
      <c r="AM539" s="468" t="s">
        <v>61</v>
      </c>
      <c r="AN539" s="468"/>
      <c r="AO539" s="468"/>
      <c r="AP539" s="267"/>
      <c r="AQ539" s="267" t="s">
        <v>369</v>
      </c>
      <c r="AR539" s="268"/>
      <c r="AS539" s="268"/>
      <c r="AT539" s="269"/>
      <c r="AU539" s="285" t="s">
        <v>260</v>
      </c>
      <c r="AV539" s="285"/>
      <c r="AW539" s="285"/>
      <c r="AX539" s="286"/>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30"/>
      <c r="Z540" s="331"/>
      <c r="AA540" s="332"/>
      <c r="AB540" s="411"/>
      <c r="AC540" s="230"/>
      <c r="AD540" s="231"/>
      <c r="AE540" s="229"/>
      <c r="AF540" s="229"/>
      <c r="AG540" s="230" t="s">
        <v>370</v>
      </c>
      <c r="AH540" s="231"/>
      <c r="AI540" s="469"/>
      <c r="AJ540" s="469"/>
      <c r="AK540" s="469"/>
      <c r="AL540" s="411"/>
      <c r="AM540" s="469"/>
      <c r="AN540" s="469"/>
      <c r="AO540" s="469"/>
      <c r="AP540" s="411"/>
      <c r="AQ540" s="228"/>
      <c r="AR540" s="229"/>
      <c r="AS540" s="230" t="s">
        <v>370</v>
      </c>
      <c r="AT540" s="231"/>
      <c r="AU540" s="229"/>
      <c r="AV540" s="229"/>
      <c r="AW540" s="230" t="s">
        <v>313</v>
      </c>
      <c r="AX540" s="258"/>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7" t="s">
        <v>54</v>
      </c>
      <c r="Z541" s="259"/>
      <c r="AA541" s="260"/>
      <c r="AB541" s="288"/>
      <c r="AC541" s="288"/>
      <c r="AD541" s="288"/>
      <c r="AE541" s="242"/>
      <c r="AF541" s="243"/>
      <c r="AG541" s="243"/>
      <c r="AH541" s="243"/>
      <c r="AI541" s="242"/>
      <c r="AJ541" s="243"/>
      <c r="AK541" s="243"/>
      <c r="AL541" s="243"/>
      <c r="AM541" s="242"/>
      <c r="AN541" s="243"/>
      <c r="AO541" s="243"/>
      <c r="AP541" s="244"/>
      <c r="AQ541" s="242"/>
      <c r="AR541" s="243"/>
      <c r="AS541" s="243"/>
      <c r="AT541" s="244"/>
      <c r="AU541" s="243"/>
      <c r="AV541" s="243"/>
      <c r="AW541" s="243"/>
      <c r="AX541" s="395"/>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239"/>
      <c r="AC542" s="239"/>
      <c r="AD542" s="239"/>
      <c r="AE542" s="242"/>
      <c r="AF542" s="243"/>
      <c r="AG542" s="243"/>
      <c r="AH542" s="244"/>
      <c r="AI542" s="242"/>
      <c r="AJ542" s="243"/>
      <c r="AK542" s="243"/>
      <c r="AL542" s="243"/>
      <c r="AM542" s="242"/>
      <c r="AN542" s="243"/>
      <c r="AO542" s="243"/>
      <c r="AP542" s="244"/>
      <c r="AQ542" s="242"/>
      <c r="AR542" s="243"/>
      <c r="AS542" s="243"/>
      <c r="AT542" s="244"/>
      <c r="AU542" s="243"/>
      <c r="AV542" s="243"/>
      <c r="AW542" s="243"/>
      <c r="AX542" s="395"/>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62</v>
      </c>
      <c r="Z543" s="203"/>
      <c r="AA543" s="204"/>
      <c r="AB543" s="270" t="s">
        <v>55</v>
      </c>
      <c r="AC543" s="270"/>
      <c r="AD543" s="270"/>
      <c r="AE543" s="242"/>
      <c r="AF543" s="243"/>
      <c r="AG543" s="243"/>
      <c r="AH543" s="244"/>
      <c r="AI543" s="242"/>
      <c r="AJ543" s="243"/>
      <c r="AK543" s="243"/>
      <c r="AL543" s="243"/>
      <c r="AM543" s="242"/>
      <c r="AN543" s="243"/>
      <c r="AO543" s="243"/>
      <c r="AP543" s="244"/>
      <c r="AQ543" s="242"/>
      <c r="AR543" s="243"/>
      <c r="AS543" s="243"/>
      <c r="AT543" s="244"/>
      <c r="AU543" s="243"/>
      <c r="AV543" s="243"/>
      <c r="AW543" s="243"/>
      <c r="AX543" s="395"/>
      <c r="AY543">
        <f>$AY$539</f>
        <v>0</v>
      </c>
    </row>
    <row r="544" spans="1:51" ht="18.75" hidden="1" customHeight="1" x14ac:dyDescent="0.15">
      <c r="A544" s="881"/>
      <c r="B544" s="882"/>
      <c r="C544" s="886"/>
      <c r="D544" s="882"/>
      <c r="E544" s="465" t="s">
        <v>379</v>
      </c>
      <c r="F544" s="466"/>
      <c r="G544" s="467" t="s">
        <v>376</v>
      </c>
      <c r="H544" s="268"/>
      <c r="I544" s="268"/>
      <c r="J544" s="268"/>
      <c r="K544" s="268"/>
      <c r="L544" s="268"/>
      <c r="M544" s="268"/>
      <c r="N544" s="268"/>
      <c r="O544" s="268"/>
      <c r="P544" s="268"/>
      <c r="Q544" s="268"/>
      <c r="R544" s="268"/>
      <c r="S544" s="268"/>
      <c r="T544" s="268"/>
      <c r="U544" s="268"/>
      <c r="V544" s="268"/>
      <c r="W544" s="268"/>
      <c r="X544" s="269"/>
      <c r="Y544" s="330"/>
      <c r="Z544" s="331"/>
      <c r="AA544" s="332"/>
      <c r="AB544" s="267" t="s">
        <v>47</v>
      </c>
      <c r="AC544" s="268"/>
      <c r="AD544" s="269"/>
      <c r="AE544" s="462" t="s">
        <v>59</v>
      </c>
      <c r="AF544" s="463"/>
      <c r="AG544" s="463"/>
      <c r="AH544" s="464"/>
      <c r="AI544" s="468" t="s">
        <v>608</v>
      </c>
      <c r="AJ544" s="468"/>
      <c r="AK544" s="468"/>
      <c r="AL544" s="267"/>
      <c r="AM544" s="468" t="s">
        <v>61</v>
      </c>
      <c r="AN544" s="468"/>
      <c r="AO544" s="468"/>
      <c r="AP544" s="267"/>
      <c r="AQ544" s="267" t="s">
        <v>369</v>
      </c>
      <c r="AR544" s="268"/>
      <c r="AS544" s="268"/>
      <c r="AT544" s="269"/>
      <c r="AU544" s="285" t="s">
        <v>260</v>
      </c>
      <c r="AV544" s="285"/>
      <c r="AW544" s="285"/>
      <c r="AX544" s="286"/>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30"/>
      <c r="Z545" s="331"/>
      <c r="AA545" s="332"/>
      <c r="AB545" s="411"/>
      <c r="AC545" s="230"/>
      <c r="AD545" s="231"/>
      <c r="AE545" s="229"/>
      <c r="AF545" s="229"/>
      <c r="AG545" s="230" t="s">
        <v>370</v>
      </c>
      <c r="AH545" s="231"/>
      <c r="AI545" s="469"/>
      <c r="AJ545" s="469"/>
      <c r="AK545" s="469"/>
      <c r="AL545" s="411"/>
      <c r="AM545" s="469"/>
      <c r="AN545" s="469"/>
      <c r="AO545" s="469"/>
      <c r="AP545" s="411"/>
      <c r="AQ545" s="228"/>
      <c r="AR545" s="229"/>
      <c r="AS545" s="230" t="s">
        <v>370</v>
      </c>
      <c r="AT545" s="231"/>
      <c r="AU545" s="229"/>
      <c r="AV545" s="229"/>
      <c r="AW545" s="230" t="s">
        <v>313</v>
      </c>
      <c r="AX545" s="258"/>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7" t="s">
        <v>54</v>
      </c>
      <c r="Z546" s="259"/>
      <c r="AA546" s="260"/>
      <c r="AB546" s="288"/>
      <c r="AC546" s="288"/>
      <c r="AD546" s="288"/>
      <c r="AE546" s="242"/>
      <c r="AF546" s="243"/>
      <c r="AG546" s="243"/>
      <c r="AH546" s="243"/>
      <c r="AI546" s="242"/>
      <c r="AJ546" s="243"/>
      <c r="AK546" s="243"/>
      <c r="AL546" s="243"/>
      <c r="AM546" s="242"/>
      <c r="AN546" s="243"/>
      <c r="AO546" s="243"/>
      <c r="AP546" s="244"/>
      <c r="AQ546" s="242"/>
      <c r="AR546" s="243"/>
      <c r="AS546" s="243"/>
      <c r="AT546" s="244"/>
      <c r="AU546" s="243"/>
      <c r="AV546" s="243"/>
      <c r="AW546" s="243"/>
      <c r="AX546" s="395"/>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239"/>
      <c r="AC547" s="239"/>
      <c r="AD547" s="239"/>
      <c r="AE547" s="242"/>
      <c r="AF547" s="243"/>
      <c r="AG547" s="243"/>
      <c r="AH547" s="244"/>
      <c r="AI547" s="242"/>
      <c r="AJ547" s="243"/>
      <c r="AK547" s="243"/>
      <c r="AL547" s="243"/>
      <c r="AM547" s="242"/>
      <c r="AN547" s="243"/>
      <c r="AO547" s="243"/>
      <c r="AP547" s="244"/>
      <c r="AQ547" s="242"/>
      <c r="AR547" s="243"/>
      <c r="AS547" s="243"/>
      <c r="AT547" s="244"/>
      <c r="AU547" s="243"/>
      <c r="AV547" s="243"/>
      <c r="AW547" s="243"/>
      <c r="AX547" s="395"/>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62</v>
      </c>
      <c r="Z548" s="203"/>
      <c r="AA548" s="204"/>
      <c r="AB548" s="270" t="s">
        <v>55</v>
      </c>
      <c r="AC548" s="270"/>
      <c r="AD548" s="270"/>
      <c r="AE548" s="242"/>
      <c r="AF548" s="243"/>
      <c r="AG548" s="243"/>
      <c r="AH548" s="244"/>
      <c r="AI548" s="242"/>
      <c r="AJ548" s="243"/>
      <c r="AK548" s="243"/>
      <c r="AL548" s="243"/>
      <c r="AM548" s="242"/>
      <c r="AN548" s="243"/>
      <c r="AO548" s="243"/>
      <c r="AP548" s="244"/>
      <c r="AQ548" s="242"/>
      <c r="AR548" s="243"/>
      <c r="AS548" s="243"/>
      <c r="AT548" s="244"/>
      <c r="AU548" s="243"/>
      <c r="AV548" s="243"/>
      <c r="AW548" s="243"/>
      <c r="AX548" s="395"/>
      <c r="AY548">
        <f>$AY$544</f>
        <v>0</v>
      </c>
    </row>
    <row r="549" spans="1:51" ht="18.75" hidden="1" customHeight="1" x14ac:dyDescent="0.15">
      <c r="A549" s="881"/>
      <c r="B549" s="882"/>
      <c r="C549" s="886"/>
      <c r="D549" s="882"/>
      <c r="E549" s="465" t="s">
        <v>379</v>
      </c>
      <c r="F549" s="466"/>
      <c r="G549" s="467" t="s">
        <v>376</v>
      </c>
      <c r="H549" s="268"/>
      <c r="I549" s="268"/>
      <c r="J549" s="268"/>
      <c r="K549" s="268"/>
      <c r="L549" s="268"/>
      <c r="M549" s="268"/>
      <c r="N549" s="268"/>
      <c r="O549" s="268"/>
      <c r="P549" s="268"/>
      <c r="Q549" s="268"/>
      <c r="R549" s="268"/>
      <c r="S549" s="268"/>
      <c r="T549" s="268"/>
      <c r="U549" s="268"/>
      <c r="V549" s="268"/>
      <c r="W549" s="268"/>
      <c r="X549" s="269"/>
      <c r="Y549" s="330"/>
      <c r="Z549" s="331"/>
      <c r="AA549" s="332"/>
      <c r="AB549" s="267" t="s">
        <v>47</v>
      </c>
      <c r="AC549" s="268"/>
      <c r="AD549" s="269"/>
      <c r="AE549" s="462" t="s">
        <v>59</v>
      </c>
      <c r="AF549" s="463"/>
      <c r="AG549" s="463"/>
      <c r="AH549" s="464"/>
      <c r="AI549" s="468" t="s">
        <v>608</v>
      </c>
      <c r="AJ549" s="468"/>
      <c r="AK549" s="468"/>
      <c r="AL549" s="267"/>
      <c r="AM549" s="468" t="s">
        <v>61</v>
      </c>
      <c r="AN549" s="468"/>
      <c r="AO549" s="468"/>
      <c r="AP549" s="267"/>
      <c r="AQ549" s="267" t="s">
        <v>369</v>
      </c>
      <c r="AR549" s="268"/>
      <c r="AS549" s="268"/>
      <c r="AT549" s="269"/>
      <c r="AU549" s="285" t="s">
        <v>260</v>
      </c>
      <c r="AV549" s="285"/>
      <c r="AW549" s="285"/>
      <c r="AX549" s="286"/>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30"/>
      <c r="Z550" s="331"/>
      <c r="AA550" s="332"/>
      <c r="AB550" s="411"/>
      <c r="AC550" s="230"/>
      <c r="AD550" s="231"/>
      <c r="AE550" s="229"/>
      <c r="AF550" s="229"/>
      <c r="AG550" s="230" t="s">
        <v>370</v>
      </c>
      <c r="AH550" s="231"/>
      <c r="AI550" s="469"/>
      <c r="AJ550" s="469"/>
      <c r="AK550" s="469"/>
      <c r="AL550" s="411"/>
      <c r="AM550" s="469"/>
      <c r="AN550" s="469"/>
      <c r="AO550" s="469"/>
      <c r="AP550" s="411"/>
      <c r="AQ550" s="228"/>
      <c r="AR550" s="229"/>
      <c r="AS550" s="230" t="s">
        <v>370</v>
      </c>
      <c r="AT550" s="231"/>
      <c r="AU550" s="229"/>
      <c r="AV550" s="229"/>
      <c r="AW550" s="230" t="s">
        <v>313</v>
      </c>
      <c r="AX550" s="258"/>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7" t="s">
        <v>54</v>
      </c>
      <c r="Z551" s="259"/>
      <c r="AA551" s="260"/>
      <c r="AB551" s="288"/>
      <c r="AC551" s="288"/>
      <c r="AD551" s="288"/>
      <c r="AE551" s="242"/>
      <c r="AF551" s="243"/>
      <c r="AG551" s="243"/>
      <c r="AH551" s="243"/>
      <c r="AI551" s="242"/>
      <c r="AJ551" s="243"/>
      <c r="AK551" s="243"/>
      <c r="AL551" s="243"/>
      <c r="AM551" s="242"/>
      <c r="AN551" s="243"/>
      <c r="AO551" s="243"/>
      <c r="AP551" s="244"/>
      <c r="AQ551" s="242"/>
      <c r="AR551" s="243"/>
      <c r="AS551" s="243"/>
      <c r="AT551" s="244"/>
      <c r="AU551" s="243"/>
      <c r="AV551" s="243"/>
      <c r="AW551" s="243"/>
      <c r="AX551" s="395"/>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239"/>
      <c r="AC552" s="239"/>
      <c r="AD552" s="239"/>
      <c r="AE552" s="242"/>
      <c r="AF552" s="243"/>
      <c r="AG552" s="243"/>
      <c r="AH552" s="244"/>
      <c r="AI552" s="242"/>
      <c r="AJ552" s="243"/>
      <c r="AK552" s="243"/>
      <c r="AL552" s="243"/>
      <c r="AM552" s="242"/>
      <c r="AN552" s="243"/>
      <c r="AO552" s="243"/>
      <c r="AP552" s="244"/>
      <c r="AQ552" s="242"/>
      <c r="AR552" s="243"/>
      <c r="AS552" s="243"/>
      <c r="AT552" s="244"/>
      <c r="AU552" s="243"/>
      <c r="AV552" s="243"/>
      <c r="AW552" s="243"/>
      <c r="AX552" s="395"/>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62</v>
      </c>
      <c r="Z553" s="203"/>
      <c r="AA553" s="204"/>
      <c r="AB553" s="270" t="s">
        <v>55</v>
      </c>
      <c r="AC553" s="270"/>
      <c r="AD553" s="270"/>
      <c r="AE553" s="242"/>
      <c r="AF553" s="243"/>
      <c r="AG553" s="243"/>
      <c r="AH553" s="244"/>
      <c r="AI553" s="242"/>
      <c r="AJ553" s="243"/>
      <c r="AK553" s="243"/>
      <c r="AL553" s="243"/>
      <c r="AM553" s="242"/>
      <c r="AN553" s="243"/>
      <c r="AO553" s="243"/>
      <c r="AP553" s="244"/>
      <c r="AQ553" s="242"/>
      <c r="AR553" s="243"/>
      <c r="AS553" s="243"/>
      <c r="AT553" s="244"/>
      <c r="AU553" s="243"/>
      <c r="AV553" s="243"/>
      <c r="AW553" s="243"/>
      <c r="AX553" s="395"/>
      <c r="AY553">
        <f>$AY$549</f>
        <v>0</v>
      </c>
    </row>
    <row r="554" spans="1:51" ht="18.75" hidden="1" customHeight="1" x14ac:dyDescent="0.15">
      <c r="A554" s="881"/>
      <c r="B554" s="882"/>
      <c r="C554" s="886"/>
      <c r="D554" s="882"/>
      <c r="E554" s="465" t="s">
        <v>379</v>
      </c>
      <c r="F554" s="466"/>
      <c r="G554" s="467" t="s">
        <v>376</v>
      </c>
      <c r="H554" s="268"/>
      <c r="I554" s="268"/>
      <c r="J554" s="268"/>
      <c r="K554" s="268"/>
      <c r="L554" s="268"/>
      <c r="M554" s="268"/>
      <c r="N554" s="268"/>
      <c r="O554" s="268"/>
      <c r="P554" s="268"/>
      <c r="Q554" s="268"/>
      <c r="R554" s="268"/>
      <c r="S554" s="268"/>
      <c r="T554" s="268"/>
      <c r="U554" s="268"/>
      <c r="V554" s="268"/>
      <c r="W554" s="268"/>
      <c r="X554" s="269"/>
      <c r="Y554" s="330"/>
      <c r="Z554" s="331"/>
      <c r="AA554" s="332"/>
      <c r="AB554" s="267" t="s">
        <v>47</v>
      </c>
      <c r="AC554" s="268"/>
      <c r="AD554" s="269"/>
      <c r="AE554" s="462" t="s">
        <v>59</v>
      </c>
      <c r="AF554" s="463"/>
      <c r="AG554" s="463"/>
      <c r="AH554" s="464"/>
      <c r="AI554" s="468" t="s">
        <v>608</v>
      </c>
      <c r="AJ554" s="468"/>
      <c r="AK554" s="468"/>
      <c r="AL554" s="267"/>
      <c r="AM554" s="468" t="s">
        <v>61</v>
      </c>
      <c r="AN554" s="468"/>
      <c r="AO554" s="468"/>
      <c r="AP554" s="267"/>
      <c r="AQ554" s="267" t="s">
        <v>369</v>
      </c>
      <c r="AR554" s="268"/>
      <c r="AS554" s="268"/>
      <c r="AT554" s="269"/>
      <c r="AU554" s="285" t="s">
        <v>260</v>
      </c>
      <c r="AV554" s="285"/>
      <c r="AW554" s="285"/>
      <c r="AX554" s="286"/>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30"/>
      <c r="Z555" s="331"/>
      <c r="AA555" s="332"/>
      <c r="AB555" s="411"/>
      <c r="AC555" s="230"/>
      <c r="AD555" s="231"/>
      <c r="AE555" s="229"/>
      <c r="AF555" s="229"/>
      <c r="AG555" s="230" t="s">
        <v>370</v>
      </c>
      <c r="AH555" s="231"/>
      <c r="AI555" s="469"/>
      <c r="AJ555" s="469"/>
      <c r="AK555" s="469"/>
      <c r="AL555" s="411"/>
      <c r="AM555" s="469"/>
      <c r="AN555" s="469"/>
      <c r="AO555" s="469"/>
      <c r="AP555" s="411"/>
      <c r="AQ555" s="228"/>
      <c r="AR555" s="229"/>
      <c r="AS555" s="230" t="s">
        <v>370</v>
      </c>
      <c r="AT555" s="231"/>
      <c r="AU555" s="229"/>
      <c r="AV555" s="229"/>
      <c r="AW555" s="230" t="s">
        <v>313</v>
      </c>
      <c r="AX555" s="258"/>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7" t="s">
        <v>54</v>
      </c>
      <c r="Z556" s="259"/>
      <c r="AA556" s="260"/>
      <c r="AB556" s="288"/>
      <c r="AC556" s="288"/>
      <c r="AD556" s="288"/>
      <c r="AE556" s="242"/>
      <c r="AF556" s="243"/>
      <c r="AG556" s="243"/>
      <c r="AH556" s="243"/>
      <c r="AI556" s="242"/>
      <c r="AJ556" s="243"/>
      <c r="AK556" s="243"/>
      <c r="AL556" s="243"/>
      <c r="AM556" s="242"/>
      <c r="AN556" s="243"/>
      <c r="AO556" s="243"/>
      <c r="AP556" s="244"/>
      <c r="AQ556" s="242"/>
      <c r="AR556" s="243"/>
      <c r="AS556" s="243"/>
      <c r="AT556" s="244"/>
      <c r="AU556" s="243"/>
      <c r="AV556" s="243"/>
      <c r="AW556" s="243"/>
      <c r="AX556" s="395"/>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239"/>
      <c r="AC557" s="239"/>
      <c r="AD557" s="239"/>
      <c r="AE557" s="242"/>
      <c r="AF557" s="243"/>
      <c r="AG557" s="243"/>
      <c r="AH557" s="244"/>
      <c r="AI557" s="242"/>
      <c r="AJ557" s="243"/>
      <c r="AK557" s="243"/>
      <c r="AL557" s="243"/>
      <c r="AM557" s="242"/>
      <c r="AN557" s="243"/>
      <c r="AO557" s="243"/>
      <c r="AP557" s="244"/>
      <c r="AQ557" s="242"/>
      <c r="AR557" s="243"/>
      <c r="AS557" s="243"/>
      <c r="AT557" s="244"/>
      <c r="AU557" s="243"/>
      <c r="AV557" s="243"/>
      <c r="AW557" s="243"/>
      <c r="AX557" s="395"/>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62</v>
      </c>
      <c r="Z558" s="203"/>
      <c r="AA558" s="204"/>
      <c r="AB558" s="270" t="s">
        <v>55</v>
      </c>
      <c r="AC558" s="270"/>
      <c r="AD558" s="270"/>
      <c r="AE558" s="242"/>
      <c r="AF558" s="243"/>
      <c r="AG558" s="243"/>
      <c r="AH558" s="244"/>
      <c r="AI558" s="242"/>
      <c r="AJ558" s="243"/>
      <c r="AK558" s="243"/>
      <c r="AL558" s="243"/>
      <c r="AM558" s="242"/>
      <c r="AN558" s="243"/>
      <c r="AO558" s="243"/>
      <c r="AP558" s="244"/>
      <c r="AQ558" s="242"/>
      <c r="AR558" s="243"/>
      <c r="AS558" s="243"/>
      <c r="AT558" s="244"/>
      <c r="AU558" s="243"/>
      <c r="AV558" s="243"/>
      <c r="AW558" s="243"/>
      <c r="AX558" s="395"/>
      <c r="AY558">
        <f>$AY$554</f>
        <v>0</v>
      </c>
    </row>
    <row r="559" spans="1:51" ht="18.75" hidden="1" customHeight="1" x14ac:dyDescent="0.15">
      <c r="A559" s="881"/>
      <c r="B559" s="882"/>
      <c r="C559" s="886"/>
      <c r="D559" s="882"/>
      <c r="E559" s="465" t="s">
        <v>379</v>
      </c>
      <c r="F559" s="466"/>
      <c r="G559" s="467" t="s">
        <v>376</v>
      </c>
      <c r="H559" s="268"/>
      <c r="I559" s="268"/>
      <c r="J559" s="268"/>
      <c r="K559" s="268"/>
      <c r="L559" s="268"/>
      <c r="M559" s="268"/>
      <c r="N559" s="268"/>
      <c r="O559" s="268"/>
      <c r="P559" s="268"/>
      <c r="Q559" s="268"/>
      <c r="R559" s="268"/>
      <c r="S559" s="268"/>
      <c r="T559" s="268"/>
      <c r="U559" s="268"/>
      <c r="V559" s="268"/>
      <c r="W559" s="268"/>
      <c r="X559" s="269"/>
      <c r="Y559" s="330"/>
      <c r="Z559" s="331"/>
      <c r="AA559" s="332"/>
      <c r="AB559" s="267" t="s">
        <v>47</v>
      </c>
      <c r="AC559" s="268"/>
      <c r="AD559" s="269"/>
      <c r="AE559" s="462" t="s">
        <v>59</v>
      </c>
      <c r="AF559" s="463"/>
      <c r="AG559" s="463"/>
      <c r="AH559" s="464"/>
      <c r="AI559" s="468" t="s">
        <v>608</v>
      </c>
      <c r="AJ559" s="468"/>
      <c r="AK559" s="468"/>
      <c r="AL559" s="267"/>
      <c r="AM559" s="468" t="s">
        <v>61</v>
      </c>
      <c r="AN559" s="468"/>
      <c r="AO559" s="468"/>
      <c r="AP559" s="267"/>
      <c r="AQ559" s="267" t="s">
        <v>369</v>
      </c>
      <c r="AR559" s="268"/>
      <c r="AS559" s="268"/>
      <c r="AT559" s="269"/>
      <c r="AU559" s="285" t="s">
        <v>260</v>
      </c>
      <c r="AV559" s="285"/>
      <c r="AW559" s="285"/>
      <c r="AX559" s="286"/>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30"/>
      <c r="Z560" s="331"/>
      <c r="AA560" s="332"/>
      <c r="AB560" s="411"/>
      <c r="AC560" s="230"/>
      <c r="AD560" s="231"/>
      <c r="AE560" s="229"/>
      <c r="AF560" s="229"/>
      <c r="AG560" s="230" t="s">
        <v>370</v>
      </c>
      <c r="AH560" s="231"/>
      <c r="AI560" s="469"/>
      <c r="AJ560" s="469"/>
      <c r="AK560" s="469"/>
      <c r="AL560" s="411"/>
      <c r="AM560" s="469"/>
      <c r="AN560" s="469"/>
      <c r="AO560" s="469"/>
      <c r="AP560" s="411"/>
      <c r="AQ560" s="228"/>
      <c r="AR560" s="229"/>
      <c r="AS560" s="230" t="s">
        <v>370</v>
      </c>
      <c r="AT560" s="231"/>
      <c r="AU560" s="229"/>
      <c r="AV560" s="229"/>
      <c r="AW560" s="230" t="s">
        <v>313</v>
      </c>
      <c r="AX560" s="258"/>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7" t="s">
        <v>54</v>
      </c>
      <c r="Z561" s="259"/>
      <c r="AA561" s="260"/>
      <c r="AB561" s="288"/>
      <c r="AC561" s="288"/>
      <c r="AD561" s="288"/>
      <c r="AE561" s="242"/>
      <c r="AF561" s="243"/>
      <c r="AG561" s="243"/>
      <c r="AH561" s="243"/>
      <c r="AI561" s="242"/>
      <c r="AJ561" s="243"/>
      <c r="AK561" s="243"/>
      <c r="AL561" s="243"/>
      <c r="AM561" s="242"/>
      <c r="AN561" s="243"/>
      <c r="AO561" s="243"/>
      <c r="AP561" s="244"/>
      <c r="AQ561" s="242"/>
      <c r="AR561" s="243"/>
      <c r="AS561" s="243"/>
      <c r="AT561" s="244"/>
      <c r="AU561" s="243"/>
      <c r="AV561" s="243"/>
      <c r="AW561" s="243"/>
      <c r="AX561" s="395"/>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239"/>
      <c r="AC562" s="239"/>
      <c r="AD562" s="239"/>
      <c r="AE562" s="242"/>
      <c r="AF562" s="243"/>
      <c r="AG562" s="243"/>
      <c r="AH562" s="244"/>
      <c r="AI562" s="242"/>
      <c r="AJ562" s="243"/>
      <c r="AK562" s="243"/>
      <c r="AL562" s="243"/>
      <c r="AM562" s="242"/>
      <c r="AN562" s="243"/>
      <c r="AO562" s="243"/>
      <c r="AP562" s="244"/>
      <c r="AQ562" s="242"/>
      <c r="AR562" s="243"/>
      <c r="AS562" s="243"/>
      <c r="AT562" s="244"/>
      <c r="AU562" s="243"/>
      <c r="AV562" s="243"/>
      <c r="AW562" s="243"/>
      <c r="AX562" s="395"/>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62</v>
      </c>
      <c r="Z563" s="203"/>
      <c r="AA563" s="204"/>
      <c r="AB563" s="270" t="s">
        <v>55</v>
      </c>
      <c r="AC563" s="270"/>
      <c r="AD563" s="270"/>
      <c r="AE563" s="242"/>
      <c r="AF563" s="243"/>
      <c r="AG563" s="243"/>
      <c r="AH563" s="244"/>
      <c r="AI563" s="242"/>
      <c r="AJ563" s="243"/>
      <c r="AK563" s="243"/>
      <c r="AL563" s="243"/>
      <c r="AM563" s="242"/>
      <c r="AN563" s="243"/>
      <c r="AO563" s="243"/>
      <c r="AP563" s="244"/>
      <c r="AQ563" s="242"/>
      <c r="AR563" s="243"/>
      <c r="AS563" s="243"/>
      <c r="AT563" s="244"/>
      <c r="AU563" s="243"/>
      <c r="AV563" s="243"/>
      <c r="AW563" s="243"/>
      <c r="AX563" s="395"/>
      <c r="AY563">
        <f>$AY$559</f>
        <v>0</v>
      </c>
    </row>
    <row r="564" spans="1:51" ht="18.75" hidden="1" customHeight="1" x14ac:dyDescent="0.15">
      <c r="A564" s="881"/>
      <c r="B564" s="882"/>
      <c r="C564" s="886"/>
      <c r="D564" s="882"/>
      <c r="E564" s="465" t="s">
        <v>380</v>
      </c>
      <c r="F564" s="466"/>
      <c r="G564" s="467" t="s">
        <v>378</v>
      </c>
      <c r="H564" s="268"/>
      <c r="I564" s="268"/>
      <c r="J564" s="268"/>
      <c r="K564" s="268"/>
      <c r="L564" s="268"/>
      <c r="M564" s="268"/>
      <c r="N564" s="268"/>
      <c r="O564" s="268"/>
      <c r="P564" s="268"/>
      <c r="Q564" s="268"/>
      <c r="R564" s="268"/>
      <c r="S564" s="268"/>
      <c r="T564" s="268"/>
      <c r="U564" s="268"/>
      <c r="V564" s="268"/>
      <c r="W564" s="268"/>
      <c r="X564" s="269"/>
      <c r="Y564" s="330"/>
      <c r="Z564" s="331"/>
      <c r="AA564" s="332"/>
      <c r="AB564" s="267" t="s">
        <v>47</v>
      </c>
      <c r="AC564" s="268"/>
      <c r="AD564" s="269"/>
      <c r="AE564" s="462" t="s">
        <v>59</v>
      </c>
      <c r="AF564" s="463"/>
      <c r="AG564" s="463"/>
      <c r="AH564" s="464"/>
      <c r="AI564" s="468" t="s">
        <v>608</v>
      </c>
      <c r="AJ564" s="468"/>
      <c r="AK564" s="468"/>
      <c r="AL564" s="267"/>
      <c r="AM564" s="468" t="s">
        <v>61</v>
      </c>
      <c r="AN564" s="468"/>
      <c r="AO564" s="468"/>
      <c r="AP564" s="267"/>
      <c r="AQ564" s="267" t="s">
        <v>369</v>
      </c>
      <c r="AR564" s="268"/>
      <c r="AS564" s="268"/>
      <c r="AT564" s="269"/>
      <c r="AU564" s="285" t="s">
        <v>260</v>
      </c>
      <c r="AV564" s="285"/>
      <c r="AW564" s="285"/>
      <c r="AX564" s="286"/>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30"/>
      <c r="Z565" s="331"/>
      <c r="AA565" s="332"/>
      <c r="AB565" s="411"/>
      <c r="AC565" s="230"/>
      <c r="AD565" s="231"/>
      <c r="AE565" s="229"/>
      <c r="AF565" s="229"/>
      <c r="AG565" s="230" t="s">
        <v>370</v>
      </c>
      <c r="AH565" s="231"/>
      <c r="AI565" s="469"/>
      <c r="AJ565" s="469"/>
      <c r="AK565" s="469"/>
      <c r="AL565" s="411"/>
      <c r="AM565" s="469"/>
      <c r="AN565" s="469"/>
      <c r="AO565" s="469"/>
      <c r="AP565" s="411"/>
      <c r="AQ565" s="228"/>
      <c r="AR565" s="229"/>
      <c r="AS565" s="230" t="s">
        <v>370</v>
      </c>
      <c r="AT565" s="231"/>
      <c r="AU565" s="229"/>
      <c r="AV565" s="229"/>
      <c r="AW565" s="230" t="s">
        <v>313</v>
      </c>
      <c r="AX565" s="258"/>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7" t="s">
        <v>54</v>
      </c>
      <c r="Z566" s="259"/>
      <c r="AA566" s="260"/>
      <c r="AB566" s="288"/>
      <c r="AC566" s="288"/>
      <c r="AD566" s="288"/>
      <c r="AE566" s="242"/>
      <c r="AF566" s="243"/>
      <c r="AG566" s="243"/>
      <c r="AH566" s="243"/>
      <c r="AI566" s="242"/>
      <c r="AJ566" s="243"/>
      <c r="AK566" s="243"/>
      <c r="AL566" s="243"/>
      <c r="AM566" s="242"/>
      <c r="AN566" s="243"/>
      <c r="AO566" s="243"/>
      <c r="AP566" s="244"/>
      <c r="AQ566" s="242"/>
      <c r="AR566" s="243"/>
      <c r="AS566" s="243"/>
      <c r="AT566" s="244"/>
      <c r="AU566" s="243"/>
      <c r="AV566" s="243"/>
      <c r="AW566" s="243"/>
      <c r="AX566" s="395"/>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239"/>
      <c r="AC567" s="239"/>
      <c r="AD567" s="239"/>
      <c r="AE567" s="242"/>
      <c r="AF567" s="243"/>
      <c r="AG567" s="243"/>
      <c r="AH567" s="244"/>
      <c r="AI567" s="242"/>
      <c r="AJ567" s="243"/>
      <c r="AK567" s="243"/>
      <c r="AL567" s="243"/>
      <c r="AM567" s="242"/>
      <c r="AN567" s="243"/>
      <c r="AO567" s="243"/>
      <c r="AP567" s="244"/>
      <c r="AQ567" s="242"/>
      <c r="AR567" s="243"/>
      <c r="AS567" s="243"/>
      <c r="AT567" s="244"/>
      <c r="AU567" s="243"/>
      <c r="AV567" s="243"/>
      <c r="AW567" s="243"/>
      <c r="AX567" s="395"/>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62</v>
      </c>
      <c r="Z568" s="203"/>
      <c r="AA568" s="204"/>
      <c r="AB568" s="270" t="s">
        <v>55</v>
      </c>
      <c r="AC568" s="270"/>
      <c r="AD568" s="270"/>
      <c r="AE568" s="242"/>
      <c r="AF568" s="243"/>
      <c r="AG568" s="243"/>
      <c r="AH568" s="244"/>
      <c r="AI568" s="242"/>
      <c r="AJ568" s="243"/>
      <c r="AK568" s="243"/>
      <c r="AL568" s="243"/>
      <c r="AM568" s="242"/>
      <c r="AN568" s="243"/>
      <c r="AO568" s="243"/>
      <c r="AP568" s="244"/>
      <c r="AQ568" s="242"/>
      <c r="AR568" s="243"/>
      <c r="AS568" s="243"/>
      <c r="AT568" s="244"/>
      <c r="AU568" s="243"/>
      <c r="AV568" s="243"/>
      <c r="AW568" s="243"/>
      <c r="AX568" s="395"/>
      <c r="AY568">
        <f>$AY$564</f>
        <v>0</v>
      </c>
    </row>
    <row r="569" spans="1:51" ht="18.75" hidden="1" customHeight="1" x14ac:dyDescent="0.15">
      <c r="A569" s="881"/>
      <c r="B569" s="882"/>
      <c r="C569" s="886"/>
      <c r="D569" s="882"/>
      <c r="E569" s="465" t="s">
        <v>380</v>
      </c>
      <c r="F569" s="466"/>
      <c r="G569" s="467" t="s">
        <v>378</v>
      </c>
      <c r="H569" s="268"/>
      <c r="I569" s="268"/>
      <c r="J569" s="268"/>
      <c r="K569" s="268"/>
      <c r="L569" s="268"/>
      <c r="M569" s="268"/>
      <c r="N569" s="268"/>
      <c r="O569" s="268"/>
      <c r="P569" s="268"/>
      <c r="Q569" s="268"/>
      <c r="R569" s="268"/>
      <c r="S569" s="268"/>
      <c r="T569" s="268"/>
      <c r="U569" s="268"/>
      <c r="V569" s="268"/>
      <c r="W569" s="268"/>
      <c r="X569" s="269"/>
      <c r="Y569" s="330"/>
      <c r="Z569" s="331"/>
      <c r="AA569" s="332"/>
      <c r="AB569" s="267" t="s">
        <v>47</v>
      </c>
      <c r="AC569" s="268"/>
      <c r="AD569" s="269"/>
      <c r="AE569" s="462" t="s">
        <v>59</v>
      </c>
      <c r="AF569" s="463"/>
      <c r="AG569" s="463"/>
      <c r="AH569" s="464"/>
      <c r="AI569" s="468" t="s">
        <v>608</v>
      </c>
      <c r="AJ569" s="468"/>
      <c r="AK569" s="468"/>
      <c r="AL569" s="267"/>
      <c r="AM569" s="468" t="s">
        <v>61</v>
      </c>
      <c r="AN569" s="468"/>
      <c r="AO569" s="468"/>
      <c r="AP569" s="267"/>
      <c r="AQ569" s="267" t="s">
        <v>369</v>
      </c>
      <c r="AR569" s="268"/>
      <c r="AS569" s="268"/>
      <c r="AT569" s="269"/>
      <c r="AU569" s="285" t="s">
        <v>260</v>
      </c>
      <c r="AV569" s="285"/>
      <c r="AW569" s="285"/>
      <c r="AX569" s="286"/>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30"/>
      <c r="Z570" s="331"/>
      <c r="AA570" s="332"/>
      <c r="AB570" s="411"/>
      <c r="AC570" s="230"/>
      <c r="AD570" s="231"/>
      <c r="AE570" s="229"/>
      <c r="AF570" s="229"/>
      <c r="AG570" s="230" t="s">
        <v>370</v>
      </c>
      <c r="AH570" s="231"/>
      <c r="AI570" s="469"/>
      <c r="AJ570" s="469"/>
      <c r="AK570" s="469"/>
      <c r="AL570" s="411"/>
      <c r="AM570" s="469"/>
      <c r="AN570" s="469"/>
      <c r="AO570" s="469"/>
      <c r="AP570" s="411"/>
      <c r="AQ570" s="228"/>
      <c r="AR570" s="229"/>
      <c r="AS570" s="230" t="s">
        <v>370</v>
      </c>
      <c r="AT570" s="231"/>
      <c r="AU570" s="229"/>
      <c r="AV570" s="229"/>
      <c r="AW570" s="230" t="s">
        <v>313</v>
      </c>
      <c r="AX570" s="258"/>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7" t="s">
        <v>54</v>
      </c>
      <c r="Z571" s="259"/>
      <c r="AA571" s="260"/>
      <c r="AB571" s="288"/>
      <c r="AC571" s="288"/>
      <c r="AD571" s="288"/>
      <c r="AE571" s="242"/>
      <c r="AF571" s="243"/>
      <c r="AG571" s="243"/>
      <c r="AH571" s="243"/>
      <c r="AI571" s="242"/>
      <c r="AJ571" s="243"/>
      <c r="AK571" s="243"/>
      <c r="AL571" s="243"/>
      <c r="AM571" s="242"/>
      <c r="AN571" s="243"/>
      <c r="AO571" s="243"/>
      <c r="AP571" s="244"/>
      <c r="AQ571" s="242"/>
      <c r="AR571" s="243"/>
      <c r="AS571" s="243"/>
      <c r="AT571" s="244"/>
      <c r="AU571" s="243"/>
      <c r="AV571" s="243"/>
      <c r="AW571" s="243"/>
      <c r="AX571" s="395"/>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239"/>
      <c r="AC572" s="239"/>
      <c r="AD572" s="239"/>
      <c r="AE572" s="242"/>
      <c r="AF572" s="243"/>
      <c r="AG572" s="243"/>
      <c r="AH572" s="244"/>
      <c r="AI572" s="242"/>
      <c r="AJ572" s="243"/>
      <c r="AK572" s="243"/>
      <c r="AL572" s="243"/>
      <c r="AM572" s="242"/>
      <c r="AN572" s="243"/>
      <c r="AO572" s="243"/>
      <c r="AP572" s="244"/>
      <c r="AQ572" s="242"/>
      <c r="AR572" s="243"/>
      <c r="AS572" s="243"/>
      <c r="AT572" s="244"/>
      <c r="AU572" s="243"/>
      <c r="AV572" s="243"/>
      <c r="AW572" s="243"/>
      <c r="AX572" s="395"/>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62</v>
      </c>
      <c r="Z573" s="203"/>
      <c r="AA573" s="204"/>
      <c r="AB573" s="270" t="s">
        <v>55</v>
      </c>
      <c r="AC573" s="270"/>
      <c r="AD573" s="270"/>
      <c r="AE573" s="242"/>
      <c r="AF573" s="243"/>
      <c r="AG573" s="243"/>
      <c r="AH573" s="244"/>
      <c r="AI573" s="242"/>
      <c r="AJ573" s="243"/>
      <c r="AK573" s="243"/>
      <c r="AL573" s="243"/>
      <c r="AM573" s="242"/>
      <c r="AN573" s="243"/>
      <c r="AO573" s="243"/>
      <c r="AP573" s="244"/>
      <c r="AQ573" s="242"/>
      <c r="AR573" s="243"/>
      <c r="AS573" s="243"/>
      <c r="AT573" s="244"/>
      <c r="AU573" s="243"/>
      <c r="AV573" s="243"/>
      <c r="AW573" s="243"/>
      <c r="AX573" s="395"/>
      <c r="AY573">
        <f>$AY$569</f>
        <v>0</v>
      </c>
    </row>
    <row r="574" spans="1:51" ht="18.75" hidden="1" customHeight="1" x14ac:dyDescent="0.15">
      <c r="A574" s="881"/>
      <c r="B574" s="882"/>
      <c r="C574" s="886"/>
      <c r="D574" s="882"/>
      <c r="E574" s="465" t="s">
        <v>380</v>
      </c>
      <c r="F574" s="466"/>
      <c r="G574" s="467" t="s">
        <v>378</v>
      </c>
      <c r="H574" s="268"/>
      <c r="I574" s="268"/>
      <c r="J574" s="268"/>
      <c r="K574" s="268"/>
      <c r="L574" s="268"/>
      <c r="M574" s="268"/>
      <c r="N574" s="268"/>
      <c r="O574" s="268"/>
      <c r="P574" s="268"/>
      <c r="Q574" s="268"/>
      <c r="R574" s="268"/>
      <c r="S574" s="268"/>
      <c r="T574" s="268"/>
      <c r="U574" s="268"/>
      <c r="V574" s="268"/>
      <c r="W574" s="268"/>
      <c r="X574" s="269"/>
      <c r="Y574" s="330"/>
      <c r="Z574" s="331"/>
      <c r="AA574" s="332"/>
      <c r="AB574" s="267" t="s">
        <v>47</v>
      </c>
      <c r="AC574" s="268"/>
      <c r="AD574" s="269"/>
      <c r="AE574" s="462" t="s">
        <v>59</v>
      </c>
      <c r="AF574" s="463"/>
      <c r="AG574" s="463"/>
      <c r="AH574" s="464"/>
      <c r="AI574" s="468" t="s">
        <v>608</v>
      </c>
      <c r="AJ574" s="468"/>
      <c r="AK574" s="468"/>
      <c r="AL574" s="267"/>
      <c r="AM574" s="468" t="s">
        <v>61</v>
      </c>
      <c r="AN574" s="468"/>
      <c r="AO574" s="468"/>
      <c r="AP574" s="267"/>
      <c r="AQ574" s="267" t="s">
        <v>369</v>
      </c>
      <c r="AR574" s="268"/>
      <c r="AS574" s="268"/>
      <c r="AT574" s="269"/>
      <c r="AU574" s="285" t="s">
        <v>260</v>
      </c>
      <c r="AV574" s="285"/>
      <c r="AW574" s="285"/>
      <c r="AX574" s="286"/>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30"/>
      <c r="Z575" s="331"/>
      <c r="AA575" s="332"/>
      <c r="AB575" s="411"/>
      <c r="AC575" s="230"/>
      <c r="AD575" s="231"/>
      <c r="AE575" s="229"/>
      <c r="AF575" s="229"/>
      <c r="AG575" s="230" t="s">
        <v>370</v>
      </c>
      <c r="AH575" s="231"/>
      <c r="AI575" s="469"/>
      <c r="AJ575" s="469"/>
      <c r="AK575" s="469"/>
      <c r="AL575" s="411"/>
      <c r="AM575" s="469"/>
      <c r="AN575" s="469"/>
      <c r="AO575" s="469"/>
      <c r="AP575" s="411"/>
      <c r="AQ575" s="228"/>
      <c r="AR575" s="229"/>
      <c r="AS575" s="230" t="s">
        <v>370</v>
      </c>
      <c r="AT575" s="231"/>
      <c r="AU575" s="229"/>
      <c r="AV575" s="229"/>
      <c r="AW575" s="230" t="s">
        <v>313</v>
      </c>
      <c r="AX575" s="258"/>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7" t="s">
        <v>54</v>
      </c>
      <c r="Z576" s="259"/>
      <c r="AA576" s="260"/>
      <c r="AB576" s="288"/>
      <c r="AC576" s="288"/>
      <c r="AD576" s="288"/>
      <c r="AE576" s="242"/>
      <c r="AF576" s="243"/>
      <c r="AG576" s="243"/>
      <c r="AH576" s="243"/>
      <c r="AI576" s="242"/>
      <c r="AJ576" s="243"/>
      <c r="AK576" s="243"/>
      <c r="AL576" s="243"/>
      <c r="AM576" s="242"/>
      <c r="AN576" s="243"/>
      <c r="AO576" s="243"/>
      <c r="AP576" s="244"/>
      <c r="AQ576" s="242"/>
      <c r="AR576" s="243"/>
      <c r="AS576" s="243"/>
      <c r="AT576" s="244"/>
      <c r="AU576" s="243"/>
      <c r="AV576" s="243"/>
      <c r="AW576" s="243"/>
      <c r="AX576" s="395"/>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239"/>
      <c r="AC577" s="239"/>
      <c r="AD577" s="239"/>
      <c r="AE577" s="242"/>
      <c r="AF577" s="243"/>
      <c r="AG577" s="243"/>
      <c r="AH577" s="244"/>
      <c r="AI577" s="242"/>
      <c r="AJ577" s="243"/>
      <c r="AK577" s="243"/>
      <c r="AL577" s="243"/>
      <c r="AM577" s="242"/>
      <c r="AN577" s="243"/>
      <c r="AO577" s="243"/>
      <c r="AP577" s="244"/>
      <c r="AQ577" s="242"/>
      <c r="AR577" s="243"/>
      <c r="AS577" s="243"/>
      <c r="AT577" s="244"/>
      <c r="AU577" s="243"/>
      <c r="AV577" s="243"/>
      <c r="AW577" s="243"/>
      <c r="AX577" s="395"/>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62</v>
      </c>
      <c r="Z578" s="203"/>
      <c r="AA578" s="204"/>
      <c r="AB578" s="270" t="s">
        <v>55</v>
      </c>
      <c r="AC578" s="270"/>
      <c r="AD578" s="270"/>
      <c r="AE578" s="242"/>
      <c r="AF578" s="243"/>
      <c r="AG578" s="243"/>
      <c r="AH578" s="244"/>
      <c r="AI578" s="242"/>
      <c r="AJ578" s="243"/>
      <c r="AK578" s="243"/>
      <c r="AL578" s="243"/>
      <c r="AM578" s="242"/>
      <c r="AN578" s="243"/>
      <c r="AO578" s="243"/>
      <c r="AP578" s="244"/>
      <c r="AQ578" s="242"/>
      <c r="AR578" s="243"/>
      <c r="AS578" s="243"/>
      <c r="AT578" s="244"/>
      <c r="AU578" s="243"/>
      <c r="AV578" s="243"/>
      <c r="AW578" s="243"/>
      <c r="AX578" s="395"/>
      <c r="AY578">
        <f>$AY$574</f>
        <v>0</v>
      </c>
    </row>
    <row r="579" spans="1:51" ht="18.75" hidden="1" customHeight="1" x14ac:dyDescent="0.15">
      <c r="A579" s="881"/>
      <c r="B579" s="882"/>
      <c r="C579" s="886"/>
      <c r="D579" s="882"/>
      <c r="E579" s="465" t="s">
        <v>380</v>
      </c>
      <c r="F579" s="466"/>
      <c r="G579" s="467" t="s">
        <v>378</v>
      </c>
      <c r="H579" s="268"/>
      <c r="I579" s="268"/>
      <c r="J579" s="268"/>
      <c r="K579" s="268"/>
      <c r="L579" s="268"/>
      <c r="M579" s="268"/>
      <c r="N579" s="268"/>
      <c r="O579" s="268"/>
      <c r="P579" s="268"/>
      <c r="Q579" s="268"/>
      <c r="R579" s="268"/>
      <c r="S579" s="268"/>
      <c r="T579" s="268"/>
      <c r="U579" s="268"/>
      <c r="V579" s="268"/>
      <c r="W579" s="268"/>
      <c r="X579" s="269"/>
      <c r="Y579" s="330"/>
      <c r="Z579" s="331"/>
      <c r="AA579" s="332"/>
      <c r="AB579" s="267" t="s">
        <v>47</v>
      </c>
      <c r="AC579" s="268"/>
      <c r="AD579" s="269"/>
      <c r="AE579" s="462" t="s">
        <v>59</v>
      </c>
      <c r="AF579" s="463"/>
      <c r="AG579" s="463"/>
      <c r="AH579" s="464"/>
      <c r="AI579" s="468" t="s">
        <v>608</v>
      </c>
      <c r="AJ579" s="468"/>
      <c r="AK579" s="468"/>
      <c r="AL579" s="267"/>
      <c r="AM579" s="468" t="s">
        <v>61</v>
      </c>
      <c r="AN579" s="468"/>
      <c r="AO579" s="468"/>
      <c r="AP579" s="267"/>
      <c r="AQ579" s="267" t="s">
        <v>369</v>
      </c>
      <c r="AR579" s="268"/>
      <c r="AS579" s="268"/>
      <c r="AT579" s="269"/>
      <c r="AU579" s="285" t="s">
        <v>260</v>
      </c>
      <c r="AV579" s="285"/>
      <c r="AW579" s="285"/>
      <c r="AX579" s="286"/>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30"/>
      <c r="Z580" s="331"/>
      <c r="AA580" s="332"/>
      <c r="AB580" s="411"/>
      <c r="AC580" s="230"/>
      <c r="AD580" s="231"/>
      <c r="AE580" s="229"/>
      <c r="AF580" s="229"/>
      <c r="AG580" s="230" t="s">
        <v>370</v>
      </c>
      <c r="AH580" s="231"/>
      <c r="AI580" s="469"/>
      <c r="AJ580" s="469"/>
      <c r="AK580" s="469"/>
      <c r="AL580" s="411"/>
      <c r="AM580" s="469"/>
      <c r="AN580" s="469"/>
      <c r="AO580" s="469"/>
      <c r="AP580" s="411"/>
      <c r="AQ580" s="228"/>
      <c r="AR580" s="229"/>
      <c r="AS580" s="230" t="s">
        <v>370</v>
      </c>
      <c r="AT580" s="231"/>
      <c r="AU580" s="229"/>
      <c r="AV580" s="229"/>
      <c r="AW580" s="230" t="s">
        <v>313</v>
      </c>
      <c r="AX580" s="258"/>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7" t="s">
        <v>54</v>
      </c>
      <c r="Z581" s="259"/>
      <c r="AA581" s="260"/>
      <c r="AB581" s="288"/>
      <c r="AC581" s="288"/>
      <c r="AD581" s="288"/>
      <c r="AE581" s="242"/>
      <c r="AF581" s="243"/>
      <c r="AG581" s="243"/>
      <c r="AH581" s="243"/>
      <c r="AI581" s="242"/>
      <c r="AJ581" s="243"/>
      <c r="AK581" s="243"/>
      <c r="AL581" s="243"/>
      <c r="AM581" s="242"/>
      <c r="AN581" s="243"/>
      <c r="AO581" s="243"/>
      <c r="AP581" s="244"/>
      <c r="AQ581" s="242"/>
      <c r="AR581" s="243"/>
      <c r="AS581" s="243"/>
      <c r="AT581" s="244"/>
      <c r="AU581" s="243"/>
      <c r="AV581" s="243"/>
      <c r="AW581" s="243"/>
      <c r="AX581" s="395"/>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239"/>
      <c r="AC582" s="239"/>
      <c r="AD582" s="239"/>
      <c r="AE582" s="242"/>
      <c r="AF582" s="243"/>
      <c r="AG582" s="243"/>
      <c r="AH582" s="244"/>
      <c r="AI582" s="242"/>
      <c r="AJ582" s="243"/>
      <c r="AK582" s="243"/>
      <c r="AL582" s="243"/>
      <c r="AM582" s="242"/>
      <c r="AN582" s="243"/>
      <c r="AO582" s="243"/>
      <c r="AP582" s="244"/>
      <c r="AQ582" s="242"/>
      <c r="AR582" s="243"/>
      <c r="AS582" s="243"/>
      <c r="AT582" s="244"/>
      <c r="AU582" s="243"/>
      <c r="AV582" s="243"/>
      <c r="AW582" s="243"/>
      <c r="AX582" s="395"/>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62</v>
      </c>
      <c r="Z583" s="203"/>
      <c r="AA583" s="204"/>
      <c r="AB583" s="270" t="s">
        <v>55</v>
      </c>
      <c r="AC583" s="270"/>
      <c r="AD583" s="270"/>
      <c r="AE583" s="242"/>
      <c r="AF583" s="243"/>
      <c r="AG583" s="243"/>
      <c r="AH583" s="244"/>
      <c r="AI583" s="242"/>
      <c r="AJ583" s="243"/>
      <c r="AK583" s="243"/>
      <c r="AL583" s="243"/>
      <c r="AM583" s="242"/>
      <c r="AN583" s="243"/>
      <c r="AO583" s="243"/>
      <c r="AP583" s="244"/>
      <c r="AQ583" s="242"/>
      <c r="AR583" s="243"/>
      <c r="AS583" s="243"/>
      <c r="AT583" s="244"/>
      <c r="AU583" s="243"/>
      <c r="AV583" s="243"/>
      <c r="AW583" s="243"/>
      <c r="AX583" s="395"/>
      <c r="AY583">
        <f>$AY$579</f>
        <v>0</v>
      </c>
    </row>
    <row r="584" spans="1:51" ht="18.75" hidden="1" customHeight="1" x14ac:dyDescent="0.15">
      <c r="A584" s="881"/>
      <c r="B584" s="882"/>
      <c r="C584" s="886"/>
      <c r="D584" s="882"/>
      <c r="E584" s="465" t="s">
        <v>380</v>
      </c>
      <c r="F584" s="466"/>
      <c r="G584" s="467" t="s">
        <v>378</v>
      </c>
      <c r="H584" s="268"/>
      <c r="I584" s="268"/>
      <c r="J584" s="268"/>
      <c r="K584" s="268"/>
      <c r="L584" s="268"/>
      <c r="M584" s="268"/>
      <c r="N584" s="268"/>
      <c r="O584" s="268"/>
      <c r="P584" s="268"/>
      <c r="Q584" s="268"/>
      <c r="R584" s="268"/>
      <c r="S584" s="268"/>
      <c r="T584" s="268"/>
      <c r="U584" s="268"/>
      <c r="V584" s="268"/>
      <c r="W584" s="268"/>
      <c r="X584" s="269"/>
      <c r="Y584" s="330"/>
      <c r="Z584" s="331"/>
      <c r="AA584" s="332"/>
      <c r="AB584" s="267" t="s">
        <v>47</v>
      </c>
      <c r="AC584" s="268"/>
      <c r="AD584" s="269"/>
      <c r="AE584" s="462" t="s">
        <v>59</v>
      </c>
      <c r="AF584" s="463"/>
      <c r="AG584" s="463"/>
      <c r="AH584" s="464"/>
      <c r="AI584" s="468" t="s">
        <v>608</v>
      </c>
      <c r="AJ584" s="468"/>
      <c r="AK584" s="468"/>
      <c r="AL584" s="267"/>
      <c r="AM584" s="468" t="s">
        <v>61</v>
      </c>
      <c r="AN584" s="468"/>
      <c r="AO584" s="468"/>
      <c r="AP584" s="267"/>
      <c r="AQ584" s="267" t="s">
        <v>369</v>
      </c>
      <c r="AR584" s="268"/>
      <c r="AS584" s="268"/>
      <c r="AT584" s="269"/>
      <c r="AU584" s="285" t="s">
        <v>260</v>
      </c>
      <c r="AV584" s="285"/>
      <c r="AW584" s="285"/>
      <c r="AX584" s="286"/>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30"/>
      <c r="Z585" s="331"/>
      <c r="AA585" s="332"/>
      <c r="AB585" s="411"/>
      <c r="AC585" s="230"/>
      <c r="AD585" s="231"/>
      <c r="AE585" s="229"/>
      <c r="AF585" s="229"/>
      <c r="AG585" s="230" t="s">
        <v>370</v>
      </c>
      <c r="AH585" s="231"/>
      <c r="AI585" s="469"/>
      <c r="AJ585" s="469"/>
      <c r="AK585" s="469"/>
      <c r="AL585" s="411"/>
      <c r="AM585" s="469"/>
      <c r="AN585" s="469"/>
      <c r="AO585" s="469"/>
      <c r="AP585" s="411"/>
      <c r="AQ585" s="228"/>
      <c r="AR585" s="229"/>
      <c r="AS585" s="230" t="s">
        <v>370</v>
      </c>
      <c r="AT585" s="231"/>
      <c r="AU585" s="229"/>
      <c r="AV585" s="229"/>
      <c r="AW585" s="230" t="s">
        <v>313</v>
      </c>
      <c r="AX585" s="258"/>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7" t="s">
        <v>54</v>
      </c>
      <c r="Z586" s="259"/>
      <c r="AA586" s="260"/>
      <c r="AB586" s="288"/>
      <c r="AC586" s="288"/>
      <c r="AD586" s="288"/>
      <c r="AE586" s="242"/>
      <c r="AF586" s="243"/>
      <c r="AG586" s="243"/>
      <c r="AH586" s="243"/>
      <c r="AI586" s="242"/>
      <c r="AJ586" s="243"/>
      <c r="AK586" s="243"/>
      <c r="AL586" s="243"/>
      <c r="AM586" s="242"/>
      <c r="AN586" s="243"/>
      <c r="AO586" s="243"/>
      <c r="AP586" s="244"/>
      <c r="AQ586" s="242"/>
      <c r="AR586" s="243"/>
      <c r="AS586" s="243"/>
      <c r="AT586" s="244"/>
      <c r="AU586" s="243"/>
      <c r="AV586" s="243"/>
      <c r="AW586" s="243"/>
      <c r="AX586" s="395"/>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239"/>
      <c r="AC587" s="239"/>
      <c r="AD587" s="239"/>
      <c r="AE587" s="242"/>
      <c r="AF587" s="243"/>
      <c r="AG587" s="243"/>
      <c r="AH587" s="244"/>
      <c r="AI587" s="242"/>
      <c r="AJ587" s="243"/>
      <c r="AK587" s="243"/>
      <c r="AL587" s="243"/>
      <c r="AM587" s="242"/>
      <c r="AN587" s="243"/>
      <c r="AO587" s="243"/>
      <c r="AP587" s="244"/>
      <c r="AQ587" s="242"/>
      <c r="AR587" s="243"/>
      <c r="AS587" s="243"/>
      <c r="AT587" s="244"/>
      <c r="AU587" s="243"/>
      <c r="AV587" s="243"/>
      <c r="AW587" s="243"/>
      <c r="AX587" s="395"/>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62</v>
      </c>
      <c r="Z588" s="203"/>
      <c r="AA588" s="204"/>
      <c r="AB588" s="270" t="s">
        <v>55</v>
      </c>
      <c r="AC588" s="270"/>
      <c r="AD588" s="270"/>
      <c r="AE588" s="242"/>
      <c r="AF588" s="243"/>
      <c r="AG588" s="243"/>
      <c r="AH588" s="244"/>
      <c r="AI588" s="242"/>
      <c r="AJ588" s="243"/>
      <c r="AK588" s="243"/>
      <c r="AL588" s="243"/>
      <c r="AM588" s="242"/>
      <c r="AN588" s="243"/>
      <c r="AO588" s="243"/>
      <c r="AP588" s="244"/>
      <c r="AQ588" s="242"/>
      <c r="AR588" s="243"/>
      <c r="AS588" s="243"/>
      <c r="AT588" s="244"/>
      <c r="AU588" s="243"/>
      <c r="AV588" s="243"/>
      <c r="AW588" s="243"/>
      <c r="AX588" s="395"/>
      <c r="AY588">
        <f>$AY$584</f>
        <v>0</v>
      </c>
    </row>
    <row r="589" spans="1:51" ht="23.85" hidden="1" customHeight="1" x14ac:dyDescent="0.15">
      <c r="A589" s="881"/>
      <c r="B589" s="882"/>
      <c r="C589" s="886"/>
      <c r="D589" s="882"/>
      <c r="E589" s="421" t="s">
        <v>164</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518</v>
      </c>
      <c r="F592" s="404"/>
      <c r="G592" s="457" t="s">
        <v>395</v>
      </c>
      <c r="H592" s="422"/>
      <c r="I592" s="422"/>
      <c r="J592" s="458"/>
      <c r="K592" s="459"/>
      <c r="L592" s="459"/>
      <c r="M592" s="459"/>
      <c r="N592" s="459"/>
      <c r="O592" s="459"/>
      <c r="P592" s="459"/>
      <c r="Q592" s="459"/>
      <c r="R592" s="459"/>
      <c r="S592" s="459"/>
      <c r="T592" s="460"/>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461"/>
      <c r="AY592" s="49" t="str">
        <f>IF(SUBSTITUTE($J$592,"-","")="","0","1")</f>
        <v>0</v>
      </c>
    </row>
    <row r="593" spans="1:51" ht="18.75" hidden="1" customHeight="1" x14ac:dyDescent="0.15">
      <c r="A593" s="881"/>
      <c r="B593" s="882"/>
      <c r="C593" s="886"/>
      <c r="D593" s="882"/>
      <c r="E593" s="465" t="s">
        <v>379</v>
      </c>
      <c r="F593" s="466"/>
      <c r="G593" s="467" t="s">
        <v>376</v>
      </c>
      <c r="H593" s="268"/>
      <c r="I593" s="268"/>
      <c r="J593" s="268"/>
      <c r="K593" s="268"/>
      <c r="L593" s="268"/>
      <c r="M593" s="268"/>
      <c r="N593" s="268"/>
      <c r="O593" s="268"/>
      <c r="P593" s="268"/>
      <c r="Q593" s="268"/>
      <c r="R593" s="268"/>
      <c r="S593" s="268"/>
      <c r="T593" s="268"/>
      <c r="U593" s="268"/>
      <c r="V593" s="268"/>
      <c r="W593" s="268"/>
      <c r="X593" s="269"/>
      <c r="Y593" s="330"/>
      <c r="Z593" s="331"/>
      <c r="AA593" s="332"/>
      <c r="AB593" s="267" t="s">
        <v>47</v>
      </c>
      <c r="AC593" s="268"/>
      <c r="AD593" s="269"/>
      <c r="AE593" s="462" t="s">
        <v>59</v>
      </c>
      <c r="AF593" s="463"/>
      <c r="AG593" s="463"/>
      <c r="AH593" s="464"/>
      <c r="AI593" s="468" t="s">
        <v>608</v>
      </c>
      <c r="AJ593" s="468"/>
      <c r="AK593" s="468"/>
      <c r="AL593" s="267"/>
      <c r="AM593" s="468" t="s">
        <v>61</v>
      </c>
      <c r="AN593" s="468"/>
      <c r="AO593" s="468"/>
      <c r="AP593" s="267"/>
      <c r="AQ593" s="267" t="s">
        <v>369</v>
      </c>
      <c r="AR593" s="268"/>
      <c r="AS593" s="268"/>
      <c r="AT593" s="269"/>
      <c r="AU593" s="285" t="s">
        <v>260</v>
      </c>
      <c r="AV593" s="285"/>
      <c r="AW593" s="285"/>
      <c r="AX593" s="286"/>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30"/>
      <c r="Z594" s="331"/>
      <c r="AA594" s="332"/>
      <c r="AB594" s="411"/>
      <c r="AC594" s="230"/>
      <c r="AD594" s="231"/>
      <c r="AE594" s="229"/>
      <c r="AF594" s="229"/>
      <c r="AG594" s="230" t="s">
        <v>370</v>
      </c>
      <c r="AH594" s="231"/>
      <c r="AI594" s="469"/>
      <c r="AJ594" s="469"/>
      <c r="AK594" s="469"/>
      <c r="AL594" s="411"/>
      <c r="AM594" s="469"/>
      <c r="AN594" s="469"/>
      <c r="AO594" s="469"/>
      <c r="AP594" s="411"/>
      <c r="AQ594" s="228"/>
      <c r="AR594" s="229"/>
      <c r="AS594" s="230" t="s">
        <v>370</v>
      </c>
      <c r="AT594" s="231"/>
      <c r="AU594" s="229"/>
      <c r="AV594" s="229"/>
      <c r="AW594" s="230" t="s">
        <v>313</v>
      </c>
      <c r="AX594" s="258"/>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7" t="s">
        <v>54</v>
      </c>
      <c r="Z595" s="259"/>
      <c r="AA595" s="260"/>
      <c r="AB595" s="288"/>
      <c r="AC595" s="288"/>
      <c r="AD595" s="288"/>
      <c r="AE595" s="242"/>
      <c r="AF595" s="243"/>
      <c r="AG595" s="243"/>
      <c r="AH595" s="243"/>
      <c r="AI595" s="242"/>
      <c r="AJ595" s="243"/>
      <c r="AK595" s="243"/>
      <c r="AL595" s="243"/>
      <c r="AM595" s="242"/>
      <c r="AN595" s="243"/>
      <c r="AO595" s="243"/>
      <c r="AP595" s="244"/>
      <c r="AQ595" s="242"/>
      <c r="AR595" s="243"/>
      <c r="AS595" s="243"/>
      <c r="AT595" s="244"/>
      <c r="AU595" s="243"/>
      <c r="AV595" s="243"/>
      <c r="AW595" s="243"/>
      <c r="AX595" s="395"/>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239"/>
      <c r="AC596" s="239"/>
      <c r="AD596" s="239"/>
      <c r="AE596" s="242"/>
      <c r="AF596" s="243"/>
      <c r="AG596" s="243"/>
      <c r="AH596" s="244"/>
      <c r="AI596" s="242"/>
      <c r="AJ596" s="243"/>
      <c r="AK596" s="243"/>
      <c r="AL596" s="243"/>
      <c r="AM596" s="242"/>
      <c r="AN596" s="243"/>
      <c r="AO596" s="243"/>
      <c r="AP596" s="244"/>
      <c r="AQ596" s="242"/>
      <c r="AR596" s="243"/>
      <c r="AS596" s="243"/>
      <c r="AT596" s="244"/>
      <c r="AU596" s="243"/>
      <c r="AV596" s="243"/>
      <c r="AW596" s="243"/>
      <c r="AX596" s="395"/>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62</v>
      </c>
      <c r="Z597" s="203"/>
      <c r="AA597" s="204"/>
      <c r="AB597" s="270" t="s">
        <v>55</v>
      </c>
      <c r="AC597" s="270"/>
      <c r="AD597" s="270"/>
      <c r="AE597" s="242"/>
      <c r="AF597" s="243"/>
      <c r="AG597" s="243"/>
      <c r="AH597" s="244"/>
      <c r="AI597" s="242"/>
      <c r="AJ597" s="243"/>
      <c r="AK597" s="243"/>
      <c r="AL597" s="243"/>
      <c r="AM597" s="242"/>
      <c r="AN597" s="243"/>
      <c r="AO597" s="243"/>
      <c r="AP597" s="244"/>
      <c r="AQ597" s="242"/>
      <c r="AR597" s="243"/>
      <c r="AS597" s="243"/>
      <c r="AT597" s="244"/>
      <c r="AU597" s="243"/>
      <c r="AV597" s="243"/>
      <c r="AW597" s="243"/>
      <c r="AX597" s="395"/>
      <c r="AY597">
        <f>$AY$593</f>
        <v>0</v>
      </c>
    </row>
    <row r="598" spans="1:51" ht="18.75" hidden="1" customHeight="1" x14ac:dyDescent="0.15">
      <c r="A598" s="881"/>
      <c r="B598" s="882"/>
      <c r="C598" s="886"/>
      <c r="D598" s="882"/>
      <c r="E598" s="465" t="s">
        <v>379</v>
      </c>
      <c r="F598" s="466"/>
      <c r="G598" s="467" t="s">
        <v>376</v>
      </c>
      <c r="H598" s="268"/>
      <c r="I598" s="268"/>
      <c r="J598" s="268"/>
      <c r="K598" s="268"/>
      <c r="L598" s="268"/>
      <c r="M598" s="268"/>
      <c r="N598" s="268"/>
      <c r="O598" s="268"/>
      <c r="P598" s="268"/>
      <c r="Q598" s="268"/>
      <c r="R598" s="268"/>
      <c r="S598" s="268"/>
      <c r="T598" s="268"/>
      <c r="U598" s="268"/>
      <c r="V598" s="268"/>
      <c r="W598" s="268"/>
      <c r="X598" s="269"/>
      <c r="Y598" s="330"/>
      <c r="Z598" s="331"/>
      <c r="AA598" s="332"/>
      <c r="AB598" s="267" t="s">
        <v>47</v>
      </c>
      <c r="AC598" s="268"/>
      <c r="AD598" s="269"/>
      <c r="AE598" s="462" t="s">
        <v>59</v>
      </c>
      <c r="AF598" s="463"/>
      <c r="AG598" s="463"/>
      <c r="AH598" s="464"/>
      <c r="AI598" s="468" t="s">
        <v>608</v>
      </c>
      <c r="AJ598" s="468"/>
      <c r="AK598" s="468"/>
      <c r="AL598" s="267"/>
      <c r="AM598" s="468" t="s">
        <v>61</v>
      </c>
      <c r="AN598" s="468"/>
      <c r="AO598" s="468"/>
      <c r="AP598" s="267"/>
      <c r="AQ598" s="267" t="s">
        <v>369</v>
      </c>
      <c r="AR598" s="268"/>
      <c r="AS598" s="268"/>
      <c r="AT598" s="269"/>
      <c r="AU598" s="285" t="s">
        <v>260</v>
      </c>
      <c r="AV598" s="285"/>
      <c r="AW598" s="285"/>
      <c r="AX598" s="286"/>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30"/>
      <c r="Z599" s="331"/>
      <c r="AA599" s="332"/>
      <c r="AB599" s="411"/>
      <c r="AC599" s="230"/>
      <c r="AD599" s="231"/>
      <c r="AE599" s="229"/>
      <c r="AF599" s="229"/>
      <c r="AG599" s="230" t="s">
        <v>370</v>
      </c>
      <c r="AH599" s="231"/>
      <c r="AI599" s="469"/>
      <c r="AJ599" s="469"/>
      <c r="AK599" s="469"/>
      <c r="AL599" s="411"/>
      <c r="AM599" s="469"/>
      <c r="AN599" s="469"/>
      <c r="AO599" s="469"/>
      <c r="AP599" s="411"/>
      <c r="AQ599" s="228"/>
      <c r="AR599" s="229"/>
      <c r="AS599" s="230" t="s">
        <v>370</v>
      </c>
      <c r="AT599" s="231"/>
      <c r="AU599" s="229"/>
      <c r="AV599" s="229"/>
      <c r="AW599" s="230" t="s">
        <v>313</v>
      </c>
      <c r="AX599" s="258"/>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7" t="s">
        <v>54</v>
      </c>
      <c r="Z600" s="259"/>
      <c r="AA600" s="260"/>
      <c r="AB600" s="288"/>
      <c r="AC600" s="288"/>
      <c r="AD600" s="288"/>
      <c r="AE600" s="242"/>
      <c r="AF600" s="243"/>
      <c r="AG600" s="243"/>
      <c r="AH600" s="243"/>
      <c r="AI600" s="242"/>
      <c r="AJ600" s="243"/>
      <c r="AK600" s="243"/>
      <c r="AL600" s="243"/>
      <c r="AM600" s="242"/>
      <c r="AN600" s="243"/>
      <c r="AO600" s="243"/>
      <c r="AP600" s="244"/>
      <c r="AQ600" s="242"/>
      <c r="AR600" s="243"/>
      <c r="AS600" s="243"/>
      <c r="AT600" s="244"/>
      <c r="AU600" s="243"/>
      <c r="AV600" s="243"/>
      <c r="AW600" s="243"/>
      <c r="AX600" s="395"/>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239"/>
      <c r="AC601" s="239"/>
      <c r="AD601" s="239"/>
      <c r="AE601" s="242"/>
      <c r="AF601" s="243"/>
      <c r="AG601" s="243"/>
      <c r="AH601" s="244"/>
      <c r="AI601" s="242"/>
      <c r="AJ601" s="243"/>
      <c r="AK601" s="243"/>
      <c r="AL601" s="243"/>
      <c r="AM601" s="242"/>
      <c r="AN601" s="243"/>
      <c r="AO601" s="243"/>
      <c r="AP601" s="244"/>
      <c r="AQ601" s="242"/>
      <c r="AR601" s="243"/>
      <c r="AS601" s="243"/>
      <c r="AT601" s="244"/>
      <c r="AU601" s="243"/>
      <c r="AV601" s="243"/>
      <c r="AW601" s="243"/>
      <c r="AX601" s="395"/>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62</v>
      </c>
      <c r="Z602" s="203"/>
      <c r="AA602" s="204"/>
      <c r="AB602" s="270" t="s">
        <v>55</v>
      </c>
      <c r="AC602" s="270"/>
      <c r="AD602" s="270"/>
      <c r="AE602" s="242"/>
      <c r="AF602" s="243"/>
      <c r="AG602" s="243"/>
      <c r="AH602" s="244"/>
      <c r="AI602" s="242"/>
      <c r="AJ602" s="243"/>
      <c r="AK602" s="243"/>
      <c r="AL602" s="243"/>
      <c r="AM602" s="242"/>
      <c r="AN602" s="243"/>
      <c r="AO602" s="243"/>
      <c r="AP602" s="244"/>
      <c r="AQ602" s="242"/>
      <c r="AR602" s="243"/>
      <c r="AS602" s="243"/>
      <c r="AT602" s="244"/>
      <c r="AU602" s="243"/>
      <c r="AV602" s="243"/>
      <c r="AW602" s="243"/>
      <c r="AX602" s="395"/>
      <c r="AY602">
        <f>$AY$598</f>
        <v>0</v>
      </c>
    </row>
    <row r="603" spans="1:51" ht="18.75" hidden="1" customHeight="1" x14ac:dyDescent="0.15">
      <c r="A603" s="881"/>
      <c r="B603" s="882"/>
      <c r="C603" s="886"/>
      <c r="D603" s="882"/>
      <c r="E603" s="465" t="s">
        <v>379</v>
      </c>
      <c r="F603" s="466"/>
      <c r="G603" s="467" t="s">
        <v>376</v>
      </c>
      <c r="H603" s="268"/>
      <c r="I603" s="268"/>
      <c r="J603" s="268"/>
      <c r="K603" s="268"/>
      <c r="L603" s="268"/>
      <c r="M603" s="268"/>
      <c r="N603" s="268"/>
      <c r="O603" s="268"/>
      <c r="P603" s="268"/>
      <c r="Q603" s="268"/>
      <c r="R603" s="268"/>
      <c r="S603" s="268"/>
      <c r="T603" s="268"/>
      <c r="U603" s="268"/>
      <c r="V603" s="268"/>
      <c r="W603" s="268"/>
      <c r="X603" s="269"/>
      <c r="Y603" s="330"/>
      <c r="Z603" s="331"/>
      <c r="AA603" s="332"/>
      <c r="AB603" s="267" t="s">
        <v>47</v>
      </c>
      <c r="AC603" s="268"/>
      <c r="AD603" s="269"/>
      <c r="AE603" s="462" t="s">
        <v>59</v>
      </c>
      <c r="AF603" s="463"/>
      <c r="AG603" s="463"/>
      <c r="AH603" s="464"/>
      <c r="AI603" s="468" t="s">
        <v>608</v>
      </c>
      <c r="AJ603" s="468"/>
      <c r="AK603" s="468"/>
      <c r="AL603" s="267"/>
      <c r="AM603" s="468" t="s">
        <v>61</v>
      </c>
      <c r="AN603" s="468"/>
      <c r="AO603" s="468"/>
      <c r="AP603" s="267"/>
      <c r="AQ603" s="267" t="s">
        <v>369</v>
      </c>
      <c r="AR603" s="268"/>
      <c r="AS603" s="268"/>
      <c r="AT603" s="269"/>
      <c r="AU603" s="285" t="s">
        <v>260</v>
      </c>
      <c r="AV603" s="285"/>
      <c r="AW603" s="285"/>
      <c r="AX603" s="286"/>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30"/>
      <c r="Z604" s="331"/>
      <c r="AA604" s="332"/>
      <c r="AB604" s="411"/>
      <c r="AC604" s="230"/>
      <c r="AD604" s="231"/>
      <c r="AE604" s="229"/>
      <c r="AF604" s="229"/>
      <c r="AG604" s="230" t="s">
        <v>370</v>
      </c>
      <c r="AH604" s="231"/>
      <c r="AI604" s="469"/>
      <c r="AJ604" s="469"/>
      <c r="AK604" s="469"/>
      <c r="AL604" s="411"/>
      <c r="AM604" s="469"/>
      <c r="AN604" s="469"/>
      <c r="AO604" s="469"/>
      <c r="AP604" s="411"/>
      <c r="AQ604" s="228"/>
      <c r="AR604" s="229"/>
      <c r="AS604" s="230" t="s">
        <v>370</v>
      </c>
      <c r="AT604" s="231"/>
      <c r="AU604" s="229"/>
      <c r="AV604" s="229"/>
      <c r="AW604" s="230" t="s">
        <v>313</v>
      </c>
      <c r="AX604" s="258"/>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7" t="s">
        <v>54</v>
      </c>
      <c r="Z605" s="259"/>
      <c r="AA605" s="260"/>
      <c r="AB605" s="288"/>
      <c r="AC605" s="288"/>
      <c r="AD605" s="288"/>
      <c r="AE605" s="242"/>
      <c r="AF605" s="243"/>
      <c r="AG605" s="243"/>
      <c r="AH605" s="243"/>
      <c r="AI605" s="242"/>
      <c r="AJ605" s="243"/>
      <c r="AK605" s="243"/>
      <c r="AL605" s="243"/>
      <c r="AM605" s="242"/>
      <c r="AN605" s="243"/>
      <c r="AO605" s="243"/>
      <c r="AP605" s="244"/>
      <c r="AQ605" s="242"/>
      <c r="AR605" s="243"/>
      <c r="AS605" s="243"/>
      <c r="AT605" s="244"/>
      <c r="AU605" s="243"/>
      <c r="AV605" s="243"/>
      <c r="AW605" s="243"/>
      <c r="AX605" s="395"/>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239"/>
      <c r="AC606" s="239"/>
      <c r="AD606" s="239"/>
      <c r="AE606" s="242"/>
      <c r="AF606" s="243"/>
      <c r="AG606" s="243"/>
      <c r="AH606" s="244"/>
      <c r="AI606" s="242"/>
      <c r="AJ606" s="243"/>
      <c r="AK606" s="243"/>
      <c r="AL606" s="243"/>
      <c r="AM606" s="242"/>
      <c r="AN606" s="243"/>
      <c r="AO606" s="243"/>
      <c r="AP606" s="244"/>
      <c r="AQ606" s="242"/>
      <c r="AR606" s="243"/>
      <c r="AS606" s="243"/>
      <c r="AT606" s="244"/>
      <c r="AU606" s="243"/>
      <c r="AV606" s="243"/>
      <c r="AW606" s="243"/>
      <c r="AX606" s="395"/>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62</v>
      </c>
      <c r="Z607" s="203"/>
      <c r="AA607" s="204"/>
      <c r="AB607" s="270" t="s">
        <v>55</v>
      </c>
      <c r="AC607" s="270"/>
      <c r="AD607" s="270"/>
      <c r="AE607" s="242"/>
      <c r="AF607" s="243"/>
      <c r="AG607" s="243"/>
      <c r="AH607" s="244"/>
      <c r="AI607" s="242"/>
      <c r="AJ607" s="243"/>
      <c r="AK607" s="243"/>
      <c r="AL607" s="243"/>
      <c r="AM607" s="242"/>
      <c r="AN607" s="243"/>
      <c r="AO607" s="243"/>
      <c r="AP607" s="244"/>
      <c r="AQ607" s="242"/>
      <c r="AR607" s="243"/>
      <c r="AS607" s="243"/>
      <c r="AT607" s="244"/>
      <c r="AU607" s="243"/>
      <c r="AV607" s="243"/>
      <c r="AW607" s="243"/>
      <c r="AX607" s="395"/>
      <c r="AY607">
        <f>$AY$603</f>
        <v>0</v>
      </c>
    </row>
    <row r="608" spans="1:51" ht="18.75" hidden="1" customHeight="1" x14ac:dyDescent="0.15">
      <c r="A608" s="881"/>
      <c r="B608" s="882"/>
      <c r="C608" s="886"/>
      <c r="D608" s="882"/>
      <c r="E608" s="465" t="s">
        <v>379</v>
      </c>
      <c r="F608" s="466"/>
      <c r="G608" s="467" t="s">
        <v>376</v>
      </c>
      <c r="H608" s="268"/>
      <c r="I608" s="268"/>
      <c r="J608" s="268"/>
      <c r="K608" s="268"/>
      <c r="L608" s="268"/>
      <c r="M608" s="268"/>
      <c r="N608" s="268"/>
      <c r="O608" s="268"/>
      <c r="P608" s="268"/>
      <c r="Q608" s="268"/>
      <c r="R608" s="268"/>
      <c r="S608" s="268"/>
      <c r="T608" s="268"/>
      <c r="U608" s="268"/>
      <c r="V608" s="268"/>
      <c r="W608" s="268"/>
      <c r="X608" s="269"/>
      <c r="Y608" s="330"/>
      <c r="Z608" s="331"/>
      <c r="AA608" s="332"/>
      <c r="AB608" s="267" t="s">
        <v>47</v>
      </c>
      <c r="AC608" s="268"/>
      <c r="AD608" s="269"/>
      <c r="AE608" s="462" t="s">
        <v>59</v>
      </c>
      <c r="AF608" s="463"/>
      <c r="AG608" s="463"/>
      <c r="AH608" s="464"/>
      <c r="AI608" s="468" t="s">
        <v>608</v>
      </c>
      <c r="AJ608" s="468"/>
      <c r="AK608" s="468"/>
      <c r="AL608" s="267"/>
      <c r="AM608" s="468" t="s">
        <v>61</v>
      </c>
      <c r="AN608" s="468"/>
      <c r="AO608" s="468"/>
      <c r="AP608" s="267"/>
      <c r="AQ608" s="267" t="s">
        <v>369</v>
      </c>
      <c r="AR608" s="268"/>
      <c r="AS608" s="268"/>
      <c r="AT608" s="269"/>
      <c r="AU608" s="285" t="s">
        <v>260</v>
      </c>
      <c r="AV608" s="285"/>
      <c r="AW608" s="285"/>
      <c r="AX608" s="286"/>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30"/>
      <c r="Z609" s="331"/>
      <c r="AA609" s="332"/>
      <c r="AB609" s="411"/>
      <c r="AC609" s="230"/>
      <c r="AD609" s="231"/>
      <c r="AE609" s="229"/>
      <c r="AF609" s="229"/>
      <c r="AG609" s="230" t="s">
        <v>370</v>
      </c>
      <c r="AH609" s="231"/>
      <c r="AI609" s="469"/>
      <c r="AJ609" s="469"/>
      <c r="AK609" s="469"/>
      <c r="AL609" s="411"/>
      <c r="AM609" s="469"/>
      <c r="AN609" s="469"/>
      <c r="AO609" s="469"/>
      <c r="AP609" s="411"/>
      <c r="AQ609" s="228"/>
      <c r="AR609" s="229"/>
      <c r="AS609" s="230" t="s">
        <v>370</v>
      </c>
      <c r="AT609" s="231"/>
      <c r="AU609" s="229"/>
      <c r="AV609" s="229"/>
      <c r="AW609" s="230" t="s">
        <v>313</v>
      </c>
      <c r="AX609" s="258"/>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7" t="s">
        <v>54</v>
      </c>
      <c r="Z610" s="259"/>
      <c r="AA610" s="260"/>
      <c r="AB610" s="288"/>
      <c r="AC610" s="288"/>
      <c r="AD610" s="288"/>
      <c r="AE610" s="242"/>
      <c r="AF610" s="243"/>
      <c r="AG610" s="243"/>
      <c r="AH610" s="243"/>
      <c r="AI610" s="242"/>
      <c r="AJ610" s="243"/>
      <c r="AK610" s="243"/>
      <c r="AL610" s="243"/>
      <c r="AM610" s="242"/>
      <c r="AN610" s="243"/>
      <c r="AO610" s="243"/>
      <c r="AP610" s="244"/>
      <c r="AQ610" s="242"/>
      <c r="AR610" s="243"/>
      <c r="AS610" s="243"/>
      <c r="AT610" s="244"/>
      <c r="AU610" s="243"/>
      <c r="AV610" s="243"/>
      <c r="AW610" s="243"/>
      <c r="AX610" s="395"/>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239"/>
      <c r="AC611" s="239"/>
      <c r="AD611" s="239"/>
      <c r="AE611" s="242"/>
      <c r="AF611" s="243"/>
      <c r="AG611" s="243"/>
      <c r="AH611" s="244"/>
      <c r="AI611" s="242"/>
      <c r="AJ611" s="243"/>
      <c r="AK611" s="243"/>
      <c r="AL611" s="243"/>
      <c r="AM611" s="242"/>
      <c r="AN611" s="243"/>
      <c r="AO611" s="243"/>
      <c r="AP611" s="244"/>
      <c r="AQ611" s="242"/>
      <c r="AR611" s="243"/>
      <c r="AS611" s="243"/>
      <c r="AT611" s="244"/>
      <c r="AU611" s="243"/>
      <c r="AV611" s="243"/>
      <c r="AW611" s="243"/>
      <c r="AX611" s="395"/>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62</v>
      </c>
      <c r="Z612" s="203"/>
      <c r="AA612" s="204"/>
      <c r="AB612" s="270" t="s">
        <v>55</v>
      </c>
      <c r="AC612" s="270"/>
      <c r="AD612" s="270"/>
      <c r="AE612" s="242"/>
      <c r="AF612" s="243"/>
      <c r="AG612" s="243"/>
      <c r="AH612" s="244"/>
      <c r="AI612" s="242"/>
      <c r="AJ612" s="243"/>
      <c r="AK612" s="243"/>
      <c r="AL612" s="243"/>
      <c r="AM612" s="242"/>
      <c r="AN612" s="243"/>
      <c r="AO612" s="243"/>
      <c r="AP612" s="244"/>
      <c r="AQ612" s="242"/>
      <c r="AR612" s="243"/>
      <c r="AS612" s="243"/>
      <c r="AT612" s="244"/>
      <c r="AU612" s="243"/>
      <c r="AV612" s="243"/>
      <c r="AW612" s="243"/>
      <c r="AX612" s="395"/>
      <c r="AY612">
        <f>$AY$608</f>
        <v>0</v>
      </c>
    </row>
    <row r="613" spans="1:51" ht="18.75" hidden="1" customHeight="1" x14ac:dyDescent="0.15">
      <c r="A613" s="881"/>
      <c r="B613" s="882"/>
      <c r="C613" s="886"/>
      <c r="D613" s="882"/>
      <c r="E613" s="465" t="s">
        <v>379</v>
      </c>
      <c r="F613" s="466"/>
      <c r="G613" s="467" t="s">
        <v>376</v>
      </c>
      <c r="H613" s="268"/>
      <c r="I613" s="268"/>
      <c r="J613" s="268"/>
      <c r="K613" s="268"/>
      <c r="L613" s="268"/>
      <c r="M613" s="268"/>
      <c r="N613" s="268"/>
      <c r="O613" s="268"/>
      <c r="P613" s="268"/>
      <c r="Q613" s="268"/>
      <c r="R613" s="268"/>
      <c r="S613" s="268"/>
      <c r="T613" s="268"/>
      <c r="U613" s="268"/>
      <c r="V613" s="268"/>
      <c r="W613" s="268"/>
      <c r="X613" s="269"/>
      <c r="Y613" s="330"/>
      <c r="Z613" s="331"/>
      <c r="AA613" s="332"/>
      <c r="AB613" s="267" t="s">
        <v>47</v>
      </c>
      <c r="AC613" s="268"/>
      <c r="AD613" s="269"/>
      <c r="AE613" s="462" t="s">
        <v>59</v>
      </c>
      <c r="AF613" s="463"/>
      <c r="AG613" s="463"/>
      <c r="AH613" s="464"/>
      <c r="AI613" s="468" t="s">
        <v>608</v>
      </c>
      <c r="AJ613" s="468"/>
      <c r="AK613" s="468"/>
      <c r="AL613" s="267"/>
      <c r="AM613" s="468" t="s">
        <v>61</v>
      </c>
      <c r="AN613" s="468"/>
      <c r="AO613" s="468"/>
      <c r="AP613" s="267"/>
      <c r="AQ613" s="267" t="s">
        <v>369</v>
      </c>
      <c r="AR613" s="268"/>
      <c r="AS613" s="268"/>
      <c r="AT613" s="269"/>
      <c r="AU613" s="285" t="s">
        <v>260</v>
      </c>
      <c r="AV613" s="285"/>
      <c r="AW613" s="285"/>
      <c r="AX613" s="286"/>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30"/>
      <c r="Z614" s="331"/>
      <c r="AA614" s="332"/>
      <c r="AB614" s="411"/>
      <c r="AC614" s="230"/>
      <c r="AD614" s="231"/>
      <c r="AE614" s="229"/>
      <c r="AF614" s="229"/>
      <c r="AG614" s="230" t="s">
        <v>370</v>
      </c>
      <c r="AH614" s="231"/>
      <c r="AI614" s="469"/>
      <c r="AJ614" s="469"/>
      <c r="AK614" s="469"/>
      <c r="AL614" s="411"/>
      <c r="AM614" s="469"/>
      <c r="AN614" s="469"/>
      <c r="AO614" s="469"/>
      <c r="AP614" s="411"/>
      <c r="AQ614" s="228"/>
      <c r="AR614" s="229"/>
      <c r="AS614" s="230" t="s">
        <v>370</v>
      </c>
      <c r="AT614" s="231"/>
      <c r="AU614" s="229"/>
      <c r="AV614" s="229"/>
      <c r="AW614" s="230" t="s">
        <v>313</v>
      </c>
      <c r="AX614" s="258"/>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7" t="s">
        <v>54</v>
      </c>
      <c r="Z615" s="259"/>
      <c r="AA615" s="260"/>
      <c r="AB615" s="288"/>
      <c r="AC615" s="288"/>
      <c r="AD615" s="288"/>
      <c r="AE615" s="242"/>
      <c r="AF615" s="243"/>
      <c r="AG615" s="243"/>
      <c r="AH615" s="243"/>
      <c r="AI615" s="242"/>
      <c r="AJ615" s="243"/>
      <c r="AK615" s="243"/>
      <c r="AL615" s="243"/>
      <c r="AM615" s="242"/>
      <c r="AN615" s="243"/>
      <c r="AO615" s="243"/>
      <c r="AP615" s="244"/>
      <c r="AQ615" s="242"/>
      <c r="AR615" s="243"/>
      <c r="AS615" s="243"/>
      <c r="AT615" s="244"/>
      <c r="AU615" s="243"/>
      <c r="AV615" s="243"/>
      <c r="AW615" s="243"/>
      <c r="AX615" s="395"/>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239"/>
      <c r="AC616" s="239"/>
      <c r="AD616" s="239"/>
      <c r="AE616" s="242"/>
      <c r="AF616" s="243"/>
      <c r="AG616" s="243"/>
      <c r="AH616" s="244"/>
      <c r="AI616" s="242"/>
      <c r="AJ616" s="243"/>
      <c r="AK616" s="243"/>
      <c r="AL616" s="243"/>
      <c r="AM616" s="242"/>
      <c r="AN616" s="243"/>
      <c r="AO616" s="243"/>
      <c r="AP616" s="244"/>
      <c r="AQ616" s="242"/>
      <c r="AR616" s="243"/>
      <c r="AS616" s="243"/>
      <c r="AT616" s="244"/>
      <c r="AU616" s="243"/>
      <c r="AV616" s="243"/>
      <c r="AW616" s="243"/>
      <c r="AX616" s="395"/>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62</v>
      </c>
      <c r="Z617" s="203"/>
      <c r="AA617" s="204"/>
      <c r="AB617" s="270" t="s">
        <v>55</v>
      </c>
      <c r="AC617" s="270"/>
      <c r="AD617" s="270"/>
      <c r="AE617" s="242"/>
      <c r="AF617" s="243"/>
      <c r="AG617" s="243"/>
      <c r="AH617" s="244"/>
      <c r="AI617" s="242"/>
      <c r="AJ617" s="243"/>
      <c r="AK617" s="243"/>
      <c r="AL617" s="243"/>
      <c r="AM617" s="242"/>
      <c r="AN617" s="243"/>
      <c r="AO617" s="243"/>
      <c r="AP617" s="244"/>
      <c r="AQ617" s="242"/>
      <c r="AR617" s="243"/>
      <c r="AS617" s="243"/>
      <c r="AT617" s="244"/>
      <c r="AU617" s="243"/>
      <c r="AV617" s="243"/>
      <c r="AW617" s="243"/>
      <c r="AX617" s="395"/>
      <c r="AY617">
        <f>$AY$613</f>
        <v>0</v>
      </c>
    </row>
    <row r="618" spans="1:51" ht="18.75" hidden="1" customHeight="1" x14ac:dyDescent="0.15">
      <c r="A618" s="881"/>
      <c r="B618" s="882"/>
      <c r="C618" s="886"/>
      <c r="D618" s="882"/>
      <c r="E618" s="465" t="s">
        <v>380</v>
      </c>
      <c r="F618" s="466"/>
      <c r="G618" s="467" t="s">
        <v>378</v>
      </c>
      <c r="H618" s="268"/>
      <c r="I618" s="268"/>
      <c r="J618" s="268"/>
      <c r="K618" s="268"/>
      <c r="L618" s="268"/>
      <c r="M618" s="268"/>
      <c r="N618" s="268"/>
      <c r="O618" s="268"/>
      <c r="P618" s="268"/>
      <c r="Q618" s="268"/>
      <c r="R618" s="268"/>
      <c r="S618" s="268"/>
      <c r="T618" s="268"/>
      <c r="U618" s="268"/>
      <c r="V618" s="268"/>
      <c r="W618" s="268"/>
      <c r="X618" s="269"/>
      <c r="Y618" s="330"/>
      <c r="Z618" s="331"/>
      <c r="AA618" s="332"/>
      <c r="AB618" s="267" t="s">
        <v>47</v>
      </c>
      <c r="AC618" s="268"/>
      <c r="AD618" s="269"/>
      <c r="AE618" s="462" t="s">
        <v>59</v>
      </c>
      <c r="AF618" s="463"/>
      <c r="AG618" s="463"/>
      <c r="AH618" s="464"/>
      <c r="AI618" s="468" t="s">
        <v>608</v>
      </c>
      <c r="AJ618" s="468"/>
      <c r="AK618" s="468"/>
      <c r="AL618" s="267"/>
      <c r="AM618" s="468" t="s">
        <v>61</v>
      </c>
      <c r="AN618" s="468"/>
      <c r="AO618" s="468"/>
      <c r="AP618" s="267"/>
      <c r="AQ618" s="267" t="s">
        <v>369</v>
      </c>
      <c r="AR618" s="268"/>
      <c r="AS618" s="268"/>
      <c r="AT618" s="269"/>
      <c r="AU618" s="285" t="s">
        <v>260</v>
      </c>
      <c r="AV618" s="285"/>
      <c r="AW618" s="285"/>
      <c r="AX618" s="286"/>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30"/>
      <c r="Z619" s="331"/>
      <c r="AA619" s="332"/>
      <c r="AB619" s="411"/>
      <c r="AC619" s="230"/>
      <c r="AD619" s="231"/>
      <c r="AE619" s="229"/>
      <c r="AF619" s="229"/>
      <c r="AG619" s="230" t="s">
        <v>370</v>
      </c>
      <c r="AH619" s="231"/>
      <c r="AI619" s="469"/>
      <c r="AJ619" s="469"/>
      <c r="AK619" s="469"/>
      <c r="AL619" s="411"/>
      <c r="AM619" s="469"/>
      <c r="AN619" s="469"/>
      <c r="AO619" s="469"/>
      <c r="AP619" s="411"/>
      <c r="AQ619" s="228"/>
      <c r="AR619" s="229"/>
      <c r="AS619" s="230" t="s">
        <v>370</v>
      </c>
      <c r="AT619" s="231"/>
      <c r="AU619" s="229"/>
      <c r="AV619" s="229"/>
      <c r="AW619" s="230" t="s">
        <v>313</v>
      </c>
      <c r="AX619" s="258"/>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7" t="s">
        <v>54</v>
      </c>
      <c r="Z620" s="259"/>
      <c r="AA620" s="260"/>
      <c r="AB620" s="288"/>
      <c r="AC620" s="288"/>
      <c r="AD620" s="288"/>
      <c r="AE620" s="242"/>
      <c r="AF620" s="243"/>
      <c r="AG620" s="243"/>
      <c r="AH620" s="243"/>
      <c r="AI620" s="242"/>
      <c r="AJ620" s="243"/>
      <c r="AK620" s="243"/>
      <c r="AL620" s="243"/>
      <c r="AM620" s="242"/>
      <c r="AN620" s="243"/>
      <c r="AO620" s="243"/>
      <c r="AP620" s="244"/>
      <c r="AQ620" s="242"/>
      <c r="AR620" s="243"/>
      <c r="AS620" s="243"/>
      <c r="AT620" s="244"/>
      <c r="AU620" s="243"/>
      <c r="AV620" s="243"/>
      <c r="AW620" s="243"/>
      <c r="AX620" s="395"/>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239"/>
      <c r="AC621" s="239"/>
      <c r="AD621" s="239"/>
      <c r="AE621" s="242"/>
      <c r="AF621" s="243"/>
      <c r="AG621" s="243"/>
      <c r="AH621" s="244"/>
      <c r="AI621" s="242"/>
      <c r="AJ621" s="243"/>
      <c r="AK621" s="243"/>
      <c r="AL621" s="243"/>
      <c r="AM621" s="242"/>
      <c r="AN621" s="243"/>
      <c r="AO621" s="243"/>
      <c r="AP621" s="244"/>
      <c r="AQ621" s="242"/>
      <c r="AR621" s="243"/>
      <c r="AS621" s="243"/>
      <c r="AT621" s="244"/>
      <c r="AU621" s="243"/>
      <c r="AV621" s="243"/>
      <c r="AW621" s="243"/>
      <c r="AX621" s="395"/>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62</v>
      </c>
      <c r="Z622" s="203"/>
      <c r="AA622" s="204"/>
      <c r="AB622" s="270" t="s">
        <v>55</v>
      </c>
      <c r="AC622" s="270"/>
      <c r="AD622" s="270"/>
      <c r="AE622" s="242"/>
      <c r="AF622" s="243"/>
      <c r="AG622" s="243"/>
      <c r="AH622" s="244"/>
      <c r="AI622" s="242"/>
      <c r="AJ622" s="243"/>
      <c r="AK622" s="243"/>
      <c r="AL622" s="243"/>
      <c r="AM622" s="242"/>
      <c r="AN622" s="243"/>
      <c r="AO622" s="243"/>
      <c r="AP622" s="244"/>
      <c r="AQ622" s="242"/>
      <c r="AR622" s="243"/>
      <c r="AS622" s="243"/>
      <c r="AT622" s="244"/>
      <c r="AU622" s="243"/>
      <c r="AV622" s="243"/>
      <c r="AW622" s="243"/>
      <c r="AX622" s="395"/>
      <c r="AY622">
        <f>$AY$618</f>
        <v>0</v>
      </c>
    </row>
    <row r="623" spans="1:51" ht="18.75" hidden="1" customHeight="1" x14ac:dyDescent="0.15">
      <c r="A623" s="881"/>
      <c r="B623" s="882"/>
      <c r="C623" s="886"/>
      <c r="D623" s="882"/>
      <c r="E623" s="465" t="s">
        <v>380</v>
      </c>
      <c r="F623" s="466"/>
      <c r="G623" s="467" t="s">
        <v>378</v>
      </c>
      <c r="H623" s="268"/>
      <c r="I623" s="268"/>
      <c r="J623" s="268"/>
      <c r="K623" s="268"/>
      <c r="L623" s="268"/>
      <c r="M623" s="268"/>
      <c r="N623" s="268"/>
      <c r="O623" s="268"/>
      <c r="P623" s="268"/>
      <c r="Q623" s="268"/>
      <c r="R623" s="268"/>
      <c r="S623" s="268"/>
      <c r="T623" s="268"/>
      <c r="U623" s="268"/>
      <c r="V623" s="268"/>
      <c r="W623" s="268"/>
      <c r="X623" s="269"/>
      <c r="Y623" s="330"/>
      <c r="Z623" s="331"/>
      <c r="AA623" s="332"/>
      <c r="AB623" s="267" t="s">
        <v>47</v>
      </c>
      <c r="AC623" s="268"/>
      <c r="AD623" s="269"/>
      <c r="AE623" s="462" t="s">
        <v>59</v>
      </c>
      <c r="AF623" s="463"/>
      <c r="AG623" s="463"/>
      <c r="AH623" s="464"/>
      <c r="AI623" s="468" t="s">
        <v>608</v>
      </c>
      <c r="AJ623" s="468"/>
      <c r="AK623" s="468"/>
      <c r="AL623" s="267"/>
      <c r="AM623" s="468" t="s">
        <v>61</v>
      </c>
      <c r="AN623" s="468"/>
      <c r="AO623" s="468"/>
      <c r="AP623" s="267"/>
      <c r="AQ623" s="267" t="s">
        <v>369</v>
      </c>
      <c r="AR623" s="268"/>
      <c r="AS623" s="268"/>
      <c r="AT623" s="269"/>
      <c r="AU623" s="285" t="s">
        <v>260</v>
      </c>
      <c r="AV623" s="285"/>
      <c r="AW623" s="285"/>
      <c r="AX623" s="286"/>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30"/>
      <c r="Z624" s="331"/>
      <c r="AA624" s="332"/>
      <c r="AB624" s="411"/>
      <c r="AC624" s="230"/>
      <c r="AD624" s="231"/>
      <c r="AE624" s="229"/>
      <c r="AF624" s="229"/>
      <c r="AG624" s="230" t="s">
        <v>370</v>
      </c>
      <c r="AH624" s="231"/>
      <c r="AI624" s="469"/>
      <c r="AJ624" s="469"/>
      <c r="AK624" s="469"/>
      <c r="AL624" s="411"/>
      <c r="AM624" s="469"/>
      <c r="AN624" s="469"/>
      <c r="AO624" s="469"/>
      <c r="AP624" s="411"/>
      <c r="AQ624" s="228"/>
      <c r="AR624" s="229"/>
      <c r="AS624" s="230" t="s">
        <v>370</v>
      </c>
      <c r="AT624" s="231"/>
      <c r="AU624" s="229"/>
      <c r="AV624" s="229"/>
      <c r="AW624" s="230" t="s">
        <v>313</v>
      </c>
      <c r="AX624" s="258"/>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7" t="s">
        <v>54</v>
      </c>
      <c r="Z625" s="259"/>
      <c r="AA625" s="260"/>
      <c r="AB625" s="288"/>
      <c r="AC625" s="288"/>
      <c r="AD625" s="288"/>
      <c r="AE625" s="242"/>
      <c r="AF625" s="243"/>
      <c r="AG625" s="243"/>
      <c r="AH625" s="243"/>
      <c r="AI625" s="242"/>
      <c r="AJ625" s="243"/>
      <c r="AK625" s="243"/>
      <c r="AL625" s="243"/>
      <c r="AM625" s="242"/>
      <c r="AN625" s="243"/>
      <c r="AO625" s="243"/>
      <c r="AP625" s="244"/>
      <c r="AQ625" s="242"/>
      <c r="AR625" s="243"/>
      <c r="AS625" s="243"/>
      <c r="AT625" s="244"/>
      <c r="AU625" s="243"/>
      <c r="AV625" s="243"/>
      <c r="AW625" s="243"/>
      <c r="AX625" s="395"/>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239"/>
      <c r="AC626" s="239"/>
      <c r="AD626" s="239"/>
      <c r="AE626" s="242"/>
      <c r="AF626" s="243"/>
      <c r="AG626" s="243"/>
      <c r="AH626" s="244"/>
      <c r="AI626" s="242"/>
      <c r="AJ626" s="243"/>
      <c r="AK626" s="243"/>
      <c r="AL626" s="243"/>
      <c r="AM626" s="242"/>
      <c r="AN626" s="243"/>
      <c r="AO626" s="243"/>
      <c r="AP626" s="244"/>
      <c r="AQ626" s="242"/>
      <c r="AR626" s="243"/>
      <c r="AS626" s="243"/>
      <c r="AT626" s="244"/>
      <c r="AU626" s="243"/>
      <c r="AV626" s="243"/>
      <c r="AW626" s="243"/>
      <c r="AX626" s="395"/>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62</v>
      </c>
      <c r="Z627" s="203"/>
      <c r="AA627" s="204"/>
      <c r="AB627" s="270" t="s">
        <v>55</v>
      </c>
      <c r="AC627" s="270"/>
      <c r="AD627" s="270"/>
      <c r="AE627" s="242"/>
      <c r="AF627" s="243"/>
      <c r="AG627" s="243"/>
      <c r="AH627" s="244"/>
      <c r="AI627" s="242"/>
      <c r="AJ627" s="243"/>
      <c r="AK627" s="243"/>
      <c r="AL627" s="243"/>
      <c r="AM627" s="242"/>
      <c r="AN627" s="243"/>
      <c r="AO627" s="243"/>
      <c r="AP627" s="244"/>
      <c r="AQ627" s="242"/>
      <c r="AR627" s="243"/>
      <c r="AS627" s="243"/>
      <c r="AT627" s="244"/>
      <c r="AU627" s="243"/>
      <c r="AV627" s="243"/>
      <c r="AW627" s="243"/>
      <c r="AX627" s="395"/>
      <c r="AY627">
        <f>$AY$623</f>
        <v>0</v>
      </c>
    </row>
    <row r="628" spans="1:51" ht="18.75" hidden="1" customHeight="1" x14ac:dyDescent="0.15">
      <c r="A628" s="881"/>
      <c r="B628" s="882"/>
      <c r="C628" s="886"/>
      <c r="D628" s="882"/>
      <c r="E628" s="465" t="s">
        <v>380</v>
      </c>
      <c r="F628" s="466"/>
      <c r="G628" s="467" t="s">
        <v>378</v>
      </c>
      <c r="H628" s="268"/>
      <c r="I628" s="268"/>
      <c r="J628" s="268"/>
      <c r="K628" s="268"/>
      <c r="L628" s="268"/>
      <c r="M628" s="268"/>
      <c r="N628" s="268"/>
      <c r="O628" s="268"/>
      <c r="P628" s="268"/>
      <c r="Q628" s="268"/>
      <c r="R628" s="268"/>
      <c r="S628" s="268"/>
      <c r="T628" s="268"/>
      <c r="U628" s="268"/>
      <c r="V628" s="268"/>
      <c r="W628" s="268"/>
      <c r="X628" s="269"/>
      <c r="Y628" s="330"/>
      <c r="Z628" s="331"/>
      <c r="AA628" s="332"/>
      <c r="AB628" s="267" t="s">
        <v>47</v>
      </c>
      <c r="AC628" s="268"/>
      <c r="AD628" s="269"/>
      <c r="AE628" s="462" t="s">
        <v>59</v>
      </c>
      <c r="AF628" s="463"/>
      <c r="AG628" s="463"/>
      <c r="AH628" s="464"/>
      <c r="AI628" s="468" t="s">
        <v>608</v>
      </c>
      <c r="AJ628" s="468"/>
      <c r="AK628" s="468"/>
      <c r="AL628" s="267"/>
      <c r="AM628" s="468" t="s">
        <v>61</v>
      </c>
      <c r="AN628" s="468"/>
      <c r="AO628" s="468"/>
      <c r="AP628" s="267"/>
      <c r="AQ628" s="267" t="s">
        <v>369</v>
      </c>
      <c r="AR628" s="268"/>
      <c r="AS628" s="268"/>
      <c r="AT628" s="269"/>
      <c r="AU628" s="285" t="s">
        <v>260</v>
      </c>
      <c r="AV628" s="285"/>
      <c r="AW628" s="285"/>
      <c r="AX628" s="286"/>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30"/>
      <c r="Z629" s="331"/>
      <c r="AA629" s="332"/>
      <c r="AB629" s="411"/>
      <c r="AC629" s="230"/>
      <c r="AD629" s="231"/>
      <c r="AE629" s="229"/>
      <c r="AF629" s="229"/>
      <c r="AG629" s="230" t="s">
        <v>370</v>
      </c>
      <c r="AH629" s="231"/>
      <c r="AI629" s="469"/>
      <c r="AJ629" s="469"/>
      <c r="AK629" s="469"/>
      <c r="AL629" s="411"/>
      <c r="AM629" s="469"/>
      <c r="AN629" s="469"/>
      <c r="AO629" s="469"/>
      <c r="AP629" s="411"/>
      <c r="AQ629" s="228"/>
      <c r="AR629" s="229"/>
      <c r="AS629" s="230" t="s">
        <v>370</v>
      </c>
      <c r="AT629" s="231"/>
      <c r="AU629" s="229"/>
      <c r="AV629" s="229"/>
      <c r="AW629" s="230" t="s">
        <v>313</v>
      </c>
      <c r="AX629" s="258"/>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7" t="s">
        <v>54</v>
      </c>
      <c r="Z630" s="259"/>
      <c r="AA630" s="260"/>
      <c r="AB630" s="288"/>
      <c r="AC630" s="288"/>
      <c r="AD630" s="288"/>
      <c r="AE630" s="242"/>
      <c r="AF630" s="243"/>
      <c r="AG630" s="243"/>
      <c r="AH630" s="243"/>
      <c r="AI630" s="242"/>
      <c r="AJ630" s="243"/>
      <c r="AK630" s="243"/>
      <c r="AL630" s="243"/>
      <c r="AM630" s="242"/>
      <c r="AN630" s="243"/>
      <c r="AO630" s="243"/>
      <c r="AP630" s="244"/>
      <c r="AQ630" s="242"/>
      <c r="AR630" s="243"/>
      <c r="AS630" s="243"/>
      <c r="AT630" s="244"/>
      <c r="AU630" s="243"/>
      <c r="AV630" s="243"/>
      <c r="AW630" s="243"/>
      <c r="AX630" s="395"/>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239"/>
      <c r="AC631" s="239"/>
      <c r="AD631" s="239"/>
      <c r="AE631" s="242"/>
      <c r="AF631" s="243"/>
      <c r="AG631" s="243"/>
      <c r="AH631" s="244"/>
      <c r="AI631" s="242"/>
      <c r="AJ631" s="243"/>
      <c r="AK631" s="243"/>
      <c r="AL631" s="243"/>
      <c r="AM631" s="242"/>
      <c r="AN631" s="243"/>
      <c r="AO631" s="243"/>
      <c r="AP631" s="244"/>
      <c r="AQ631" s="242"/>
      <c r="AR631" s="243"/>
      <c r="AS631" s="243"/>
      <c r="AT631" s="244"/>
      <c r="AU631" s="243"/>
      <c r="AV631" s="243"/>
      <c r="AW631" s="243"/>
      <c r="AX631" s="395"/>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62</v>
      </c>
      <c r="Z632" s="203"/>
      <c r="AA632" s="204"/>
      <c r="AB632" s="270" t="s">
        <v>55</v>
      </c>
      <c r="AC632" s="270"/>
      <c r="AD632" s="270"/>
      <c r="AE632" s="242"/>
      <c r="AF632" s="243"/>
      <c r="AG632" s="243"/>
      <c r="AH632" s="244"/>
      <c r="AI632" s="242"/>
      <c r="AJ632" s="243"/>
      <c r="AK632" s="243"/>
      <c r="AL632" s="243"/>
      <c r="AM632" s="242"/>
      <c r="AN632" s="243"/>
      <c r="AO632" s="243"/>
      <c r="AP632" s="244"/>
      <c r="AQ632" s="242"/>
      <c r="AR632" s="243"/>
      <c r="AS632" s="243"/>
      <c r="AT632" s="244"/>
      <c r="AU632" s="243"/>
      <c r="AV632" s="243"/>
      <c r="AW632" s="243"/>
      <c r="AX632" s="395"/>
      <c r="AY632">
        <f>$AY$628</f>
        <v>0</v>
      </c>
    </row>
    <row r="633" spans="1:51" ht="18.75" hidden="1" customHeight="1" x14ac:dyDescent="0.15">
      <c r="A633" s="881"/>
      <c r="B633" s="882"/>
      <c r="C633" s="886"/>
      <c r="D633" s="882"/>
      <c r="E633" s="465" t="s">
        <v>380</v>
      </c>
      <c r="F633" s="466"/>
      <c r="G633" s="467" t="s">
        <v>378</v>
      </c>
      <c r="H633" s="268"/>
      <c r="I633" s="268"/>
      <c r="J633" s="268"/>
      <c r="K633" s="268"/>
      <c r="L633" s="268"/>
      <c r="M633" s="268"/>
      <c r="N633" s="268"/>
      <c r="O633" s="268"/>
      <c r="P633" s="268"/>
      <c r="Q633" s="268"/>
      <c r="R633" s="268"/>
      <c r="S633" s="268"/>
      <c r="T633" s="268"/>
      <c r="U633" s="268"/>
      <c r="V633" s="268"/>
      <c r="W633" s="268"/>
      <c r="X633" s="269"/>
      <c r="Y633" s="330"/>
      <c r="Z633" s="331"/>
      <c r="AA633" s="332"/>
      <c r="AB633" s="267" t="s">
        <v>47</v>
      </c>
      <c r="AC633" s="268"/>
      <c r="AD633" s="269"/>
      <c r="AE633" s="462" t="s">
        <v>59</v>
      </c>
      <c r="AF633" s="463"/>
      <c r="AG633" s="463"/>
      <c r="AH633" s="464"/>
      <c r="AI633" s="468" t="s">
        <v>608</v>
      </c>
      <c r="AJ633" s="468"/>
      <c r="AK633" s="468"/>
      <c r="AL633" s="267"/>
      <c r="AM633" s="468" t="s">
        <v>61</v>
      </c>
      <c r="AN633" s="468"/>
      <c r="AO633" s="468"/>
      <c r="AP633" s="267"/>
      <c r="AQ633" s="267" t="s">
        <v>369</v>
      </c>
      <c r="AR633" s="268"/>
      <c r="AS633" s="268"/>
      <c r="AT633" s="269"/>
      <c r="AU633" s="285" t="s">
        <v>260</v>
      </c>
      <c r="AV633" s="285"/>
      <c r="AW633" s="285"/>
      <c r="AX633" s="286"/>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30"/>
      <c r="Z634" s="331"/>
      <c r="AA634" s="332"/>
      <c r="AB634" s="411"/>
      <c r="AC634" s="230"/>
      <c r="AD634" s="231"/>
      <c r="AE634" s="229"/>
      <c r="AF634" s="229"/>
      <c r="AG634" s="230" t="s">
        <v>370</v>
      </c>
      <c r="AH634" s="231"/>
      <c r="AI634" s="469"/>
      <c r="AJ634" s="469"/>
      <c r="AK634" s="469"/>
      <c r="AL634" s="411"/>
      <c r="AM634" s="469"/>
      <c r="AN634" s="469"/>
      <c r="AO634" s="469"/>
      <c r="AP634" s="411"/>
      <c r="AQ634" s="228"/>
      <c r="AR634" s="229"/>
      <c r="AS634" s="230" t="s">
        <v>370</v>
      </c>
      <c r="AT634" s="231"/>
      <c r="AU634" s="229"/>
      <c r="AV634" s="229"/>
      <c r="AW634" s="230" t="s">
        <v>313</v>
      </c>
      <c r="AX634" s="258"/>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7" t="s">
        <v>54</v>
      </c>
      <c r="Z635" s="259"/>
      <c r="AA635" s="260"/>
      <c r="AB635" s="288"/>
      <c r="AC635" s="288"/>
      <c r="AD635" s="288"/>
      <c r="AE635" s="242"/>
      <c r="AF635" s="243"/>
      <c r="AG635" s="243"/>
      <c r="AH635" s="243"/>
      <c r="AI635" s="242"/>
      <c r="AJ635" s="243"/>
      <c r="AK635" s="243"/>
      <c r="AL635" s="243"/>
      <c r="AM635" s="242"/>
      <c r="AN635" s="243"/>
      <c r="AO635" s="243"/>
      <c r="AP635" s="244"/>
      <c r="AQ635" s="242"/>
      <c r="AR635" s="243"/>
      <c r="AS635" s="243"/>
      <c r="AT635" s="244"/>
      <c r="AU635" s="243"/>
      <c r="AV635" s="243"/>
      <c r="AW635" s="243"/>
      <c r="AX635" s="395"/>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239"/>
      <c r="AC636" s="239"/>
      <c r="AD636" s="239"/>
      <c r="AE636" s="242"/>
      <c r="AF636" s="243"/>
      <c r="AG636" s="243"/>
      <c r="AH636" s="244"/>
      <c r="AI636" s="242"/>
      <c r="AJ636" s="243"/>
      <c r="AK636" s="243"/>
      <c r="AL636" s="243"/>
      <c r="AM636" s="242"/>
      <c r="AN636" s="243"/>
      <c r="AO636" s="243"/>
      <c r="AP636" s="244"/>
      <c r="AQ636" s="242"/>
      <c r="AR636" s="243"/>
      <c r="AS636" s="243"/>
      <c r="AT636" s="244"/>
      <c r="AU636" s="243"/>
      <c r="AV636" s="243"/>
      <c r="AW636" s="243"/>
      <c r="AX636" s="395"/>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62</v>
      </c>
      <c r="Z637" s="203"/>
      <c r="AA637" s="204"/>
      <c r="AB637" s="270" t="s">
        <v>55</v>
      </c>
      <c r="AC637" s="270"/>
      <c r="AD637" s="270"/>
      <c r="AE637" s="242"/>
      <c r="AF637" s="243"/>
      <c r="AG637" s="243"/>
      <c r="AH637" s="244"/>
      <c r="AI637" s="242"/>
      <c r="AJ637" s="243"/>
      <c r="AK637" s="243"/>
      <c r="AL637" s="243"/>
      <c r="AM637" s="242"/>
      <c r="AN637" s="243"/>
      <c r="AO637" s="243"/>
      <c r="AP637" s="244"/>
      <c r="AQ637" s="242"/>
      <c r="AR637" s="243"/>
      <c r="AS637" s="243"/>
      <c r="AT637" s="244"/>
      <c r="AU637" s="243"/>
      <c r="AV637" s="243"/>
      <c r="AW637" s="243"/>
      <c r="AX637" s="395"/>
      <c r="AY637">
        <f>$AY$633</f>
        <v>0</v>
      </c>
    </row>
    <row r="638" spans="1:51" ht="18.75" hidden="1" customHeight="1" x14ac:dyDescent="0.15">
      <c r="A638" s="881"/>
      <c r="B638" s="882"/>
      <c r="C638" s="886"/>
      <c r="D638" s="882"/>
      <c r="E638" s="465" t="s">
        <v>380</v>
      </c>
      <c r="F638" s="466"/>
      <c r="G638" s="467" t="s">
        <v>378</v>
      </c>
      <c r="H638" s="268"/>
      <c r="I638" s="268"/>
      <c r="J638" s="268"/>
      <c r="K638" s="268"/>
      <c r="L638" s="268"/>
      <c r="M638" s="268"/>
      <c r="N638" s="268"/>
      <c r="O638" s="268"/>
      <c r="P638" s="268"/>
      <c r="Q638" s="268"/>
      <c r="R638" s="268"/>
      <c r="S638" s="268"/>
      <c r="T638" s="268"/>
      <c r="U638" s="268"/>
      <c r="V638" s="268"/>
      <c r="W638" s="268"/>
      <c r="X638" s="269"/>
      <c r="Y638" s="330"/>
      <c r="Z638" s="331"/>
      <c r="AA638" s="332"/>
      <c r="AB638" s="267" t="s">
        <v>47</v>
      </c>
      <c r="AC638" s="268"/>
      <c r="AD638" s="269"/>
      <c r="AE638" s="462" t="s">
        <v>59</v>
      </c>
      <c r="AF638" s="463"/>
      <c r="AG638" s="463"/>
      <c r="AH638" s="464"/>
      <c r="AI638" s="468" t="s">
        <v>608</v>
      </c>
      <c r="AJ638" s="468"/>
      <c r="AK638" s="468"/>
      <c r="AL638" s="267"/>
      <c r="AM638" s="468" t="s">
        <v>61</v>
      </c>
      <c r="AN638" s="468"/>
      <c r="AO638" s="468"/>
      <c r="AP638" s="267"/>
      <c r="AQ638" s="267" t="s">
        <v>369</v>
      </c>
      <c r="AR638" s="268"/>
      <c r="AS638" s="268"/>
      <c r="AT638" s="269"/>
      <c r="AU638" s="285" t="s">
        <v>260</v>
      </c>
      <c r="AV638" s="285"/>
      <c r="AW638" s="285"/>
      <c r="AX638" s="286"/>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30"/>
      <c r="Z639" s="331"/>
      <c r="AA639" s="332"/>
      <c r="AB639" s="411"/>
      <c r="AC639" s="230"/>
      <c r="AD639" s="231"/>
      <c r="AE639" s="229"/>
      <c r="AF639" s="229"/>
      <c r="AG639" s="230" t="s">
        <v>370</v>
      </c>
      <c r="AH639" s="231"/>
      <c r="AI639" s="469"/>
      <c r="AJ639" s="469"/>
      <c r="AK639" s="469"/>
      <c r="AL639" s="411"/>
      <c r="AM639" s="469"/>
      <c r="AN639" s="469"/>
      <c r="AO639" s="469"/>
      <c r="AP639" s="411"/>
      <c r="AQ639" s="228"/>
      <c r="AR639" s="229"/>
      <c r="AS639" s="230" t="s">
        <v>370</v>
      </c>
      <c r="AT639" s="231"/>
      <c r="AU639" s="229"/>
      <c r="AV639" s="229"/>
      <c r="AW639" s="230" t="s">
        <v>313</v>
      </c>
      <c r="AX639" s="258"/>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7" t="s">
        <v>54</v>
      </c>
      <c r="Z640" s="259"/>
      <c r="AA640" s="260"/>
      <c r="AB640" s="288"/>
      <c r="AC640" s="288"/>
      <c r="AD640" s="288"/>
      <c r="AE640" s="242"/>
      <c r="AF640" s="243"/>
      <c r="AG640" s="243"/>
      <c r="AH640" s="243"/>
      <c r="AI640" s="242"/>
      <c r="AJ640" s="243"/>
      <c r="AK640" s="243"/>
      <c r="AL640" s="243"/>
      <c r="AM640" s="242"/>
      <c r="AN640" s="243"/>
      <c r="AO640" s="243"/>
      <c r="AP640" s="244"/>
      <c r="AQ640" s="242"/>
      <c r="AR640" s="243"/>
      <c r="AS640" s="243"/>
      <c r="AT640" s="244"/>
      <c r="AU640" s="243"/>
      <c r="AV640" s="243"/>
      <c r="AW640" s="243"/>
      <c r="AX640" s="395"/>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239"/>
      <c r="AC641" s="239"/>
      <c r="AD641" s="239"/>
      <c r="AE641" s="242"/>
      <c r="AF641" s="243"/>
      <c r="AG641" s="243"/>
      <c r="AH641" s="244"/>
      <c r="AI641" s="242"/>
      <c r="AJ641" s="243"/>
      <c r="AK641" s="243"/>
      <c r="AL641" s="243"/>
      <c r="AM641" s="242"/>
      <c r="AN641" s="243"/>
      <c r="AO641" s="243"/>
      <c r="AP641" s="244"/>
      <c r="AQ641" s="242"/>
      <c r="AR641" s="243"/>
      <c r="AS641" s="243"/>
      <c r="AT641" s="244"/>
      <c r="AU641" s="243"/>
      <c r="AV641" s="243"/>
      <c r="AW641" s="243"/>
      <c r="AX641" s="395"/>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62</v>
      </c>
      <c r="Z642" s="203"/>
      <c r="AA642" s="204"/>
      <c r="AB642" s="270" t="s">
        <v>55</v>
      </c>
      <c r="AC642" s="270"/>
      <c r="AD642" s="270"/>
      <c r="AE642" s="242"/>
      <c r="AF642" s="243"/>
      <c r="AG642" s="243"/>
      <c r="AH642" s="244"/>
      <c r="AI642" s="242"/>
      <c r="AJ642" s="243"/>
      <c r="AK642" s="243"/>
      <c r="AL642" s="243"/>
      <c r="AM642" s="242"/>
      <c r="AN642" s="243"/>
      <c r="AO642" s="243"/>
      <c r="AP642" s="244"/>
      <c r="AQ642" s="242"/>
      <c r="AR642" s="243"/>
      <c r="AS642" s="243"/>
      <c r="AT642" s="244"/>
      <c r="AU642" s="243"/>
      <c r="AV642" s="243"/>
      <c r="AW642" s="243"/>
      <c r="AX642" s="395"/>
      <c r="AY642">
        <f>$AY$638</f>
        <v>0</v>
      </c>
    </row>
    <row r="643" spans="1:51" ht="23.85" hidden="1" customHeight="1" x14ac:dyDescent="0.15">
      <c r="A643" s="881"/>
      <c r="B643" s="882"/>
      <c r="C643" s="886"/>
      <c r="D643" s="882"/>
      <c r="E643" s="421" t="s">
        <v>164</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518</v>
      </c>
      <c r="F646" s="404"/>
      <c r="G646" s="457" t="s">
        <v>395</v>
      </c>
      <c r="H646" s="422"/>
      <c r="I646" s="422"/>
      <c r="J646" s="458"/>
      <c r="K646" s="459"/>
      <c r="L646" s="459"/>
      <c r="M646" s="459"/>
      <c r="N646" s="459"/>
      <c r="O646" s="459"/>
      <c r="P646" s="459"/>
      <c r="Q646" s="459"/>
      <c r="R646" s="459"/>
      <c r="S646" s="459"/>
      <c r="T646" s="460"/>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461"/>
      <c r="AY646" s="49" t="str">
        <f>IF(SUBSTITUTE($J$646,"-","")="","0","1")</f>
        <v>0</v>
      </c>
    </row>
    <row r="647" spans="1:51" ht="18.75" hidden="1" customHeight="1" x14ac:dyDescent="0.15">
      <c r="A647" s="881"/>
      <c r="B647" s="882"/>
      <c r="C647" s="886"/>
      <c r="D647" s="882"/>
      <c r="E647" s="465" t="s">
        <v>379</v>
      </c>
      <c r="F647" s="466"/>
      <c r="G647" s="467" t="s">
        <v>376</v>
      </c>
      <c r="H647" s="268"/>
      <c r="I647" s="268"/>
      <c r="J647" s="268"/>
      <c r="K647" s="268"/>
      <c r="L647" s="268"/>
      <c r="M647" s="268"/>
      <c r="N647" s="268"/>
      <c r="O647" s="268"/>
      <c r="P647" s="268"/>
      <c r="Q647" s="268"/>
      <c r="R647" s="268"/>
      <c r="S647" s="268"/>
      <c r="T647" s="268"/>
      <c r="U647" s="268"/>
      <c r="V647" s="268"/>
      <c r="W647" s="268"/>
      <c r="X647" s="269"/>
      <c r="Y647" s="330"/>
      <c r="Z647" s="331"/>
      <c r="AA647" s="332"/>
      <c r="AB647" s="267" t="s">
        <v>47</v>
      </c>
      <c r="AC647" s="268"/>
      <c r="AD647" s="269"/>
      <c r="AE647" s="462" t="s">
        <v>59</v>
      </c>
      <c r="AF647" s="463"/>
      <c r="AG647" s="463"/>
      <c r="AH647" s="464"/>
      <c r="AI647" s="468" t="s">
        <v>608</v>
      </c>
      <c r="AJ647" s="468"/>
      <c r="AK647" s="468"/>
      <c r="AL647" s="267"/>
      <c r="AM647" s="468" t="s">
        <v>61</v>
      </c>
      <c r="AN647" s="468"/>
      <c r="AO647" s="468"/>
      <c r="AP647" s="267"/>
      <c r="AQ647" s="267" t="s">
        <v>369</v>
      </c>
      <c r="AR647" s="268"/>
      <c r="AS647" s="268"/>
      <c r="AT647" s="269"/>
      <c r="AU647" s="285" t="s">
        <v>260</v>
      </c>
      <c r="AV647" s="285"/>
      <c r="AW647" s="285"/>
      <c r="AX647" s="286"/>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30"/>
      <c r="Z648" s="331"/>
      <c r="AA648" s="332"/>
      <c r="AB648" s="411"/>
      <c r="AC648" s="230"/>
      <c r="AD648" s="231"/>
      <c r="AE648" s="229"/>
      <c r="AF648" s="229"/>
      <c r="AG648" s="230" t="s">
        <v>370</v>
      </c>
      <c r="AH648" s="231"/>
      <c r="AI648" s="469"/>
      <c r="AJ648" s="469"/>
      <c r="AK648" s="469"/>
      <c r="AL648" s="411"/>
      <c r="AM648" s="469"/>
      <c r="AN648" s="469"/>
      <c r="AO648" s="469"/>
      <c r="AP648" s="411"/>
      <c r="AQ648" s="228"/>
      <c r="AR648" s="229"/>
      <c r="AS648" s="230" t="s">
        <v>370</v>
      </c>
      <c r="AT648" s="231"/>
      <c r="AU648" s="229"/>
      <c r="AV648" s="229"/>
      <c r="AW648" s="230" t="s">
        <v>313</v>
      </c>
      <c r="AX648" s="258"/>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7" t="s">
        <v>54</v>
      </c>
      <c r="Z649" s="259"/>
      <c r="AA649" s="260"/>
      <c r="AB649" s="288"/>
      <c r="AC649" s="288"/>
      <c r="AD649" s="288"/>
      <c r="AE649" s="242"/>
      <c r="AF649" s="243"/>
      <c r="AG649" s="243"/>
      <c r="AH649" s="243"/>
      <c r="AI649" s="242"/>
      <c r="AJ649" s="243"/>
      <c r="AK649" s="243"/>
      <c r="AL649" s="243"/>
      <c r="AM649" s="242"/>
      <c r="AN649" s="243"/>
      <c r="AO649" s="243"/>
      <c r="AP649" s="244"/>
      <c r="AQ649" s="242"/>
      <c r="AR649" s="243"/>
      <c r="AS649" s="243"/>
      <c r="AT649" s="244"/>
      <c r="AU649" s="243"/>
      <c r="AV649" s="243"/>
      <c r="AW649" s="243"/>
      <c r="AX649" s="395"/>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239"/>
      <c r="AC650" s="239"/>
      <c r="AD650" s="239"/>
      <c r="AE650" s="242"/>
      <c r="AF650" s="243"/>
      <c r="AG650" s="243"/>
      <c r="AH650" s="244"/>
      <c r="AI650" s="242"/>
      <c r="AJ650" s="243"/>
      <c r="AK650" s="243"/>
      <c r="AL650" s="243"/>
      <c r="AM650" s="242"/>
      <c r="AN650" s="243"/>
      <c r="AO650" s="243"/>
      <c r="AP650" s="244"/>
      <c r="AQ650" s="242"/>
      <c r="AR650" s="243"/>
      <c r="AS650" s="243"/>
      <c r="AT650" s="244"/>
      <c r="AU650" s="243"/>
      <c r="AV650" s="243"/>
      <c r="AW650" s="243"/>
      <c r="AX650" s="395"/>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62</v>
      </c>
      <c r="Z651" s="203"/>
      <c r="AA651" s="204"/>
      <c r="AB651" s="270" t="s">
        <v>55</v>
      </c>
      <c r="AC651" s="270"/>
      <c r="AD651" s="270"/>
      <c r="AE651" s="242"/>
      <c r="AF651" s="243"/>
      <c r="AG651" s="243"/>
      <c r="AH651" s="244"/>
      <c r="AI651" s="242"/>
      <c r="AJ651" s="243"/>
      <c r="AK651" s="243"/>
      <c r="AL651" s="243"/>
      <c r="AM651" s="242"/>
      <c r="AN651" s="243"/>
      <c r="AO651" s="243"/>
      <c r="AP651" s="244"/>
      <c r="AQ651" s="242"/>
      <c r="AR651" s="243"/>
      <c r="AS651" s="243"/>
      <c r="AT651" s="244"/>
      <c r="AU651" s="243"/>
      <c r="AV651" s="243"/>
      <c r="AW651" s="243"/>
      <c r="AX651" s="395"/>
      <c r="AY651">
        <f>$AY$647</f>
        <v>0</v>
      </c>
    </row>
    <row r="652" spans="1:51" ht="18.75" hidden="1" customHeight="1" x14ac:dyDescent="0.15">
      <c r="A652" s="881"/>
      <c r="B652" s="882"/>
      <c r="C652" s="886"/>
      <c r="D652" s="882"/>
      <c r="E652" s="465" t="s">
        <v>379</v>
      </c>
      <c r="F652" s="466"/>
      <c r="G652" s="467" t="s">
        <v>376</v>
      </c>
      <c r="H652" s="268"/>
      <c r="I652" s="268"/>
      <c r="J652" s="268"/>
      <c r="K652" s="268"/>
      <c r="L652" s="268"/>
      <c r="M652" s="268"/>
      <c r="N652" s="268"/>
      <c r="O652" s="268"/>
      <c r="P652" s="268"/>
      <c r="Q652" s="268"/>
      <c r="R652" s="268"/>
      <c r="S652" s="268"/>
      <c r="T652" s="268"/>
      <c r="U652" s="268"/>
      <c r="V652" s="268"/>
      <c r="W652" s="268"/>
      <c r="X652" s="269"/>
      <c r="Y652" s="330"/>
      <c r="Z652" s="331"/>
      <c r="AA652" s="332"/>
      <c r="AB652" s="267" t="s">
        <v>47</v>
      </c>
      <c r="AC652" s="268"/>
      <c r="AD652" s="269"/>
      <c r="AE652" s="462" t="s">
        <v>59</v>
      </c>
      <c r="AF652" s="463"/>
      <c r="AG652" s="463"/>
      <c r="AH652" s="464"/>
      <c r="AI652" s="468" t="s">
        <v>608</v>
      </c>
      <c r="AJ652" s="468"/>
      <c r="AK652" s="468"/>
      <c r="AL652" s="267"/>
      <c r="AM652" s="468" t="s">
        <v>61</v>
      </c>
      <c r="AN652" s="468"/>
      <c r="AO652" s="468"/>
      <c r="AP652" s="267"/>
      <c r="AQ652" s="267" t="s">
        <v>369</v>
      </c>
      <c r="AR652" s="268"/>
      <c r="AS652" s="268"/>
      <c r="AT652" s="269"/>
      <c r="AU652" s="285" t="s">
        <v>260</v>
      </c>
      <c r="AV652" s="285"/>
      <c r="AW652" s="285"/>
      <c r="AX652" s="286"/>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30"/>
      <c r="Z653" s="331"/>
      <c r="AA653" s="332"/>
      <c r="AB653" s="411"/>
      <c r="AC653" s="230"/>
      <c r="AD653" s="231"/>
      <c r="AE653" s="229"/>
      <c r="AF653" s="229"/>
      <c r="AG653" s="230" t="s">
        <v>370</v>
      </c>
      <c r="AH653" s="231"/>
      <c r="AI653" s="469"/>
      <c r="AJ653" s="469"/>
      <c r="AK653" s="469"/>
      <c r="AL653" s="411"/>
      <c r="AM653" s="469"/>
      <c r="AN653" s="469"/>
      <c r="AO653" s="469"/>
      <c r="AP653" s="411"/>
      <c r="AQ653" s="228"/>
      <c r="AR653" s="229"/>
      <c r="AS653" s="230" t="s">
        <v>370</v>
      </c>
      <c r="AT653" s="231"/>
      <c r="AU653" s="229"/>
      <c r="AV653" s="229"/>
      <c r="AW653" s="230" t="s">
        <v>313</v>
      </c>
      <c r="AX653" s="258"/>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7" t="s">
        <v>54</v>
      </c>
      <c r="Z654" s="259"/>
      <c r="AA654" s="260"/>
      <c r="AB654" s="288"/>
      <c r="AC654" s="288"/>
      <c r="AD654" s="288"/>
      <c r="AE654" s="242"/>
      <c r="AF654" s="243"/>
      <c r="AG654" s="243"/>
      <c r="AH654" s="243"/>
      <c r="AI654" s="242"/>
      <c r="AJ654" s="243"/>
      <c r="AK654" s="243"/>
      <c r="AL654" s="243"/>
      <c r="AM654" s="242"/>
      <c r="AN654" s="243"/>
      <c r="AO654" s="243"/>
      <c r="AP654" s="244"/>
      <c r="AQ654" s="242"/>
      <c r="AR654" s="243"/>
      <c r="AS654" s="243"/>
      <c r="AT654" s="244"/>
      <c r="AU654" s="243"/>
      <c r="AV654" s="243"/>
      <c r="AW654" s="243"/>
      <c r="AX654" s="395"/>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239"/>
      <c r="AC655" s="239"/>
      <c r="AD655" s="239"/>
      <c r="AE655" s="242"/>
      <c r="AF655" s="243"/>
      <c r="AG655" s="243"/>
      <c r="AH655" s="244"/>
      <c r="AI655" s="242"/>
      <c r="AJ655" s="243"/>
      <c r="AK655" s="243"/>
      <c r="AL655" s="243"/>
      <c r="AM655" s="242"/>
      <c r="AN655" s="243"/>
      <c r="AO655" s="243"/>
      <c r="AP655" s="244"/>
      <c r="AQ655" s="242"/>
      <c r="AR655" s="243"/>
      <c r="AS655" s="243"/>
      <c r="AT655" s="244"/>
      <c r="AU655" s="243"/>
      <c r="AV655" s="243"/>
      <c r="AW655" s="243"/>
      <c r="AX655" s="395"/>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62</v>
      </c>
      <c r="Z656" s="203"/>
      <c r="AA656" s="204"/>
      <c r="AB656" s="270" t="s">
        <v>55</v>
      </c>
      <c r="AC656" s="270"/>
      <c r="AD656" s="270"/>
      <c r="AE656" s="242"/>
      <c r="AF656" s="243"/>
      <c r="AG656" s="243"/>
      <c r="AH656" s="244"/>
      <c r="AI656" s="242"/>
      <c r="AJ656" s="243"/>
      <c r="AK656" s="243"/>
      <c r="AL656" s="243"/>
      <c r="AM656" s="242"/>
      <c r="AN656" s="243"/>
      <c r="AO656" s="243"/>
      <c r="AP656" s="244"/>
      <c r="AQ656" s="242"/>
      <c r="AR656" s="243"/>
      <c r="AS656" s="243"/>
      <c r="AT656" s="244"/>
      <c r="AU656" s="243"/>
      <c r="AV656" s="243"/>
      <c r="AW656" s="243"/>
      <c r="AX656" s="395"/>
      <c r="AY656">
        <f>$AY$652</f>
        <v>0</v>
      </c>
    </row>
    <row r="657" spans="1:51" ht="18.75" hidden="1" customHeight="1" x14ac:dyDescent="0.15">
      <c r="A657" s="881"/>
      <c r="B657" s="882"/>
      <c r="C657" s="886"/>
      <c r="D657" s="882"/>
      <c r="E657" s="465" t="s">
        <v>379</v>
      </c>
      <c r="F657" s="466"/>
      <c r="G657" s="467" t="s">
        <v>376</v>
      </c>
      <c r="H657" s="268"/>
      <c r="I657" s="268"/>
      <c r="J657" s="268"/>
      <c r="K657" s="268"/>
      <c r="L657" s="268"/>
      <c r="M657" s="268"/>
      <c r="N657" s="268"/>
      <c r="O657" s="268"/>
      <c r="P657" s="268"/>
      <c r="Q657" s="268"/>
      <c r="R657" s="268"/>
      <c r="S657" s="268"/>
      <c r="T657" s="268"/>
      <c r="U657" s="268"/>
      <c r="V657" s="268"/>
      <c r="W657" s="268"/>
      <c r="X657" s="269"/>
      <c r="Y657" s="330"/>
      <c r="Z657" s="331"/>
      <c r="AA657" s="332"/>
      <c r="AB657" s="267" t="s">
        <v>47</v>
      </c>
      <c r="AC657" s="268"/>
      <c r="AD657" s="269"/>
      <c r="AE657" s="462" t="s">
        <v>59</v>
      </c>
      <c r="AF657" s="463"/>
      <c r="AG657" s="463"/>
      <c r="AH657" s="464"/>
      <c r="AI657" s="468" t="s">
        <v>608</v>
      </c>
      <c r="AJ657" s="468"/>
      <c r="AK657" s="468"/>
      <c r="AL657" s="267"/>
      <c r="AM657" s="468" t="s">
        <v>61</v>
      </c>
      <c r="AN657" s="468"/>
      <c r="AO657" s="468"/>
      <c r="AP657" s="267"/>
      <c r="AQ657" s="267" t="s">
        <v>369</v>
      </c>
      <c r="AR657" s="268"/>
      <c r="AS657" s="268"/>
      <c r="AT657" s="269"/>
      <c r="AU657" s="285" t="s">
        <v>260</v>
      </c>
      <c r="AV657" s="285"/>
      <c r="AW657" s="285"/>
      <c r="AX657" s="286"/>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30"/>
      <c r="Z658" s="331"/>
      <c r="AA658" s="332"/>
      <c r="AB658" s="411"/>
      <c r="AC658" s="230"/>
      <c r="AD658" s="231"/>
      <c r="AE658" s="229"/>
      <c r="AF658" s="229"/>
      <c r="AG658" s="230" t="s">
        <v>370</v>
      </c>
      <c r="AH658" s="231"/>
      <c r="AI658" s="469"/>
      <c r="AJ658" s="469"/>
      <c r="AK658" s="469"/>
      <c r="AL658" s="411"/>
      <c r="AM658" s="469"/>
      <c r="AN658" s="469"/>
      <c r="AO658" s="469"/>
      <c r="AP658" s="411"/>
      <c r="AQ658" s="228"/>
      <c r="AR658" s="229"/>
      <c r="AS658" s="230" t="s">
        <v>370</v>
      </c>
      <c r="AT658" s="231"/>
      <c r="AU658" s="229"/>
      <c r="AV658" s="229"/>
      <c r="AW658" s="230" t="s">
        <v>313</v>
      </c>
      <c r="AX658" s="258"/>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7" t="s">
        <v>54</v>
      </c>
      <c r="Z659" s="259"/>
      <c r="AA659" s="260"/>
      <c r="AB659" s="288"/>
      <c r="AC659" s="288"/>
      <c r="AD659" s="288"/>
      <c r="AE659" s="242"/>
      <c r="AF659" s="243"/>
      <c r="AG659" s="243"/>
      <c r="AH659" s="243"/>
      <c r="AI659" s="242"/>
      <c r="AJ659" s="243"/>
      <c r="AK659" s="243"/>
      <c r="AL659" s="243"/>
      <c r="AM659" s="242"/>
      <c r="AN659" s="243"/>
      <c r="AO659" s="243"/>
      <c r="AP659" s="244"/>
      <c r="AQ659" s="242"/>
      <c r="AR659" s="243"/>
      <c r="AS659" s="243"/>
      <c r="AT659" s="244"/>
      <c r="AU659" s="243"/>
      <c r="AV659" s="243"/>
      <c r="AW659" s="243"/>
      <c r="AX659" s="395"/>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239"/>
      <c r="AC660" s="239"/>
      <c r="AD660" s="239"/>
      <c r="AE660" s="242"/>
      <c r="AF660" s="243"/>
      <c r="AG660" s="243"/>
      <c r="AH660" s="244"/>
      <c r="AI660" s="242"/>
      <c r="AJ660" s="243"/>
      <c r="AK660" s="243"/>
      <c r="AL660" s="243"/>
      <c r="AM660" s="242"/>
      <c r="AN660" s="243"/>
      <c r="AO660" s="243"/>
      <c r="AP660" s="244"/>
      <c r="AQ660" s="242"/>
      <c r="AR660" s="243"/>
      <c r="AS660" s="243"/>
      <c r="AT660" s="244"/>
      <c r="AU660" s="243"/>
      <c r="AV660" s="243"/>
      <c r="AW660" s="243"/>
      <c r="AX660" s="395"/>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62</v>
      </c>
      <c r="Z661" s="203"/>
      <c r="AA661" s="204"/>
      <c r="AB661" s="270" t="s">
        <v>55</v>
      </c>
      <c r="AC661" s="270"/>
      <c r="AD661" s="270"/>
      <c r="AE661" s="242"/>
      <c r="AF661" s="243"/>
      <c r="AG661" s="243"/>
      <c r="AH661" s="244"/>
      <c r="AI661" s="242"/>
      <c r="AJ661" s="243"/>
      <c r="AK661" s="243"/>
      <c r="AL661" s="243"/>
      <c r="AM661" s="242"/>
      <c r="AN661" s="243"/>
      <c r="AO661" s="243"/>
      <c r="AP661" s="244"/>
      <c r="AQ661" s="242"/>
      <c r="AR661" s="243"/>
      <c r="AS661" s="243"/>
      <c r="AT661" s="244"/>
      <c r="AU661" s="243"/>
      <c r="AV661" s="243"/>
      <c r="AW661" s="243"/>
      <c r="AX661" s="395"/>
      <c r="AY661">
        <f>$AY$657</f>
        <v>0</v>
      </c>
    </row>
    <row r="662" spans="1:51" ht="18.75" hidden="1" customHeight="1" x14ac:dyDescent="0.15">
      <c r="A662" s="881"/>
      <c r="B662" s="882"/>
      <c r="C662" s="886"/>
      <c r="D662" s="882"/>
      <c r="E662" s="465" t="s">
        <v>379</v>
      </c>
      <c r="F662" s="466"/>
      <c r="G662" s="467" t="s">
        <v>376</v>
      </c>
      <c r="H662" s="268"/>
      <c r="I662" s="268"/>
      <c r="J662" s="268"/>
      <c r="K662" s="268"/>
      <c r="L662" s="268"/>
      <c r="M662" s="268"/>
      <c r="N662" s="268"/>
      <c r="O662" s="268"/>
      <c r="P662" s="268"/>
      <c r="Q662" s="268"/>
      <c r="R662" s="268"/>
      <c r="S662" s="268"/>
      <c r="T662" s="268"/>
      <c r="U662" s="268"/>
      <c r="V662" s="268"/>
      <c r="W662" s="268"/>
      <c r="X662" s="269"/>
      <c r="Y662" s="330"/>
      <c r="Z662" s="331"/>
      <c r="AA662" s="332"/>
      <c r="AB662" s="267" t="s">
        <v>47</v>
      </c>
      <c r="AC662" s="268"/>
      <c r="AD662" s="269"/>
      <c r="AE662" s="462" t="s">
        <v>59</v>
      </c>
      <c r="AF662" s="463"/>
      <c r="AG662" s="463"/>
      <c r="AH662" s="464"/>
      <c r="AI662" s="468" t="s">
        <v>608</v>
      </c>
      <c r="AJ662" s="468"/>
      <c r="AK662" s="468"/>
      <c r="AL662" s="267"/>
      <c r="AM662" s="468" t="s">
        <v>61</v>
      </c>
      <c r="AN662" s="468"/>
      <c r="AO662" s="468"/>
      <c r="AP662" s="267"/>
      <c r="AQ662" s="267" t="s">
        <v>369</v>
      </c>
      <c r="AR662" s="268"/>
      <c r="AS662" s="268"/>
      <c r="AT662" s="269"/>
      <c r="AU662" s="285" t="s">
        <v>260</v>
      </c>
      <c r="AV662" s="285"/>
      <c r="AW662" s="285"/>
      <c r="AX662" s="286"/>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30"/>
      <c r="Z663" s="331"/>
      <c r="AA663" s="332"/>
      <c r="AB663" s="411"/>
      <c r="AC663" s="230"/>
      <c r="AD663" s="231"/>
      <c r="AE663" s="229"/>
      <c r="AF663" s="229"/>
      <c r="AG663" s="230" t="s">
        <v>370</v>
      </c>
      <c r="AH663" s="231"/>
      <c r="AI663" s="469"/>
      <c r="AJ663" s="469"/>
      <c r="AK663" s="469"/>
      <c r="AL663" s="411"/>
      <c r="AM663" s="469"/>
      <c r="AN663" s="469"/>
      <c r="AO663" s="469"/>
      <c r="AP663" s="411"/>
      <c r="AQ663" s="228"/>
      <c r="AR663" s="229"/>
      <c r="AS663" s="230" t="s">
        <v>370</v>
      </c>
      <c r="AT663" s="231"/>
      <c r="AU663" s="229"/>
      <c r="AV663" s="229"/>
      <c r="AW663" s="230" t="s">
        <v>313</v>
      </c>
      <c r="AX663" s="258"/>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7" t="s">
        <v>54</v>
      </c>
      <c r="Z664" s="259"/>
      <c r="AA664" s="260"/>
      <c r="AB664" s="288"/>
      <c r="AC664" s="288"/>
      <c r="AD664" s="288"/>
      <c r="AE664" s="242"/>
      <c r="AF664" s="243"/>
      <c r="AG664" s="243"/>
      <c r="AH664" s="243"/>
      <c r="AI664" s="242"/>
      <c r="AJ664" s="243"/>
      <c r="AK664" s="243"/>
      <c r="AL664" s="243"/>
      <c r="AM664" s="242"/>
      <c r="AN664" s="243"/>
      <c r="AO664" s="243"/>
      <c r="AP664" s="244"/>
      <c r="AQ664" s="242"/>
      <c r="AR664" s="243"/>
      <c r="AS664" s="243"/>
      <c r="AT664" s="244"/>
      <c r="AU664" s="243"/>
      <c r="AV664" s="243"/>
      <c r="AW664" s="243"/>
      <c r="AX664" s="395"/>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239"/>
      <c r="AC665" s="239"/>
      <c r="AD665" s="239"/>
      <c r="AE665" s="242"/>
      <c r="AF665" s="243"/>
      <c r="AG665" s="243"/>
      <c r="AH665" s="244"/>
      <c r="AI665" s="242"/>
      <c r="AJ665" s="243"/>
      <c r="AK665" s="243"/>
      <c r="AL665" s="243"/>
      <c r="AM665" s="242"/>
      <c r="AN665" s="243"/>
      <c r="AO665" s="243"/>
      <c r="AP665" s="244"/>
      <c r="AQ665" s="242"/>
      <c r="AR665" s="243"/>
      <c r="AS665" s="243"/>
      <c r="AT665" s="244"/>
      <c r="AU665" s="243"/>
      <c r="AV665" s="243"/>
      <c r="AW665" s="243"/>
      <c r="AX665" s="395"/>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62</v>
      </c>
      <c r="Z666" s="203"/>
      <c r="AA666" s="204"/>
      <c r="AB666" s="270" t="s">
        <v>55</v>
      </c>
      <c r="AC666" s="270"/>
      <c r="AD666" s="270"/>
      <c r="AE666" s="242"/>
      <c r="AF666" s="243"/>
      <c r="AG666" s="243"/>
      <c r="AH666" s="244"/>
      <c r="AI666" s="242"/>
      <c r="AJ666" s="243"/>
      <c r="AK666" s="243"/>
      <c r="AL666" s="243"/>
      <c r="AM666" s="242"/>
      <c r="AN666" s="243"/>
      <c r="AO666" s="243"/>
      <c r="AP666" s="244"/>
      <c r="AQ666" s="242"/>
      <c r="AR666" s="243"/>
      <c r="AS666" s="243"/>
      <c r="AT666" s="244"/>
      <c r="AU666" s="243"/>
      <c r="AV666" s="243"/>
      <c r="AW666" s="243"/>
      <c r="AX666" s="395"/>
      <c r="AY666">
        <f>$AY$662</f>
        <v>0</v>
      </c>
    </row>
    <row r="667" spans="1:51" ht="18.75" hidden="1" customHeight="1" x14ac:dyDescent="0.15">
      <c r="A667" s="881"/>
      <c r="B667" s="882"/>
      <c r="C667" s="886"/>
      <c r="D667" s="882"/>
      <c r="E667" s="465" t="s">
        <v>379</v>
      </c>
      <c r="F667" s="466"/>
      <c r="G667" s="467" t="s">
        <v>376</v>
      </c>
      <c r="H667" s="268"/>
      <c r="I667" s="268"/>
      <c r="J667" s="268"/>
      <c r="K667" s="268"/>
      <c r="L667" s="268"/>
      <c r="M667" s="268"/>
      <c r="N667" s="268"/>
      <c r="O667" s="268"/>
      <c r="P667" s="268"/>
      <c r="Q667" s="268"/>
      <c r="R667" s="268"/>
      <c r="S667" s="268"/>
      <c r="T667" s="268"/>
      <c r="U667" s="268"/>
      <c r="V667" s="268"/>
      <c r="W667" s="268"/>
      <c r="X667" s="269"/>
      <c r="Y667" s="330"/>
      <c r="Z667" s="331"/>
      <c r="AA667" s="332"/>
      <c r="AB667" s="267" t="s">
        <v>47</v>
      </c>
      <c r="AC667" s="268"/>
      <c r="AD667" s="269"/>
      <c r="AE667" s="462" t="s">
        <v>59</v>
      </c>
      <c r="AF667" s="463"/>
      <c r="AG667" s="463"/>
      <c r="AH667" s="464"/>
      <c r="AI667" s="468" t="s">
        <v>608</v>
      </c>
      <c r="AJ667" s="468"/>
      <c r="AK667" s="468"/>
      <c r="AL667" s="267"/>
      <c r="AM667" s="468" t="s">
        <v>61</v>
      </c>
      <c r="AN667" s="468"/>
      <c r="AO667" s="468"/>
      <c r="AP667" s="267"/>
      <c r="AQ667" s="267" t="s">
        <v>369</v>
      </c>
      <c r="AR667" s="268"/>
      <c r="AS667" s="268"/>
      <c r="AT667" s="269"/>
      <c r="AU667" s="285" t="s">
        <v>260</v>
      </c>
      <c r="AV667" s="285"/>
      <c r="AW667" s="285"/>
      <c r="AX667" s="286"/>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30"/>
      <c r="Z668" s="331"/>
      <c r="AA668" s="332"/>
      <c r="AB668" s="411"/>
      <c r="AC668" s="230"/>
      <c r="AD668" s="231"/>
      <c r="AE668" s="229"/>
      <c r="AF668" s="229"/>
      <c r="AG668" s="230" t="s">
        <v>370</v>
      </c>
      <c r="AH668" s="231"/>
      <c r="AI668" s="469"/>
      <c r="AJ668" s="469"/>
      <c r="AK668" s="469"/>
      <c r="AL668" s="411"/>
      <c r="AM668" s="469"/>
      <c r="AN668" s="469"/>
      <c r="AO668" s="469"/>
      <c r="AP668" s="411"/>
      <c r="AQ668" s="228"/>
      <c r="AR668" s="229"/>
      <c r="AS668" s="230" t="s">
        <v>370</v>
      </c>
      <c r="AT668" s="231"/>
      <c r="AU668" s="229"/>
      <c r="AV668" s="229"/>
      <c r="AW668" s="230" t="s">
        <v>313</v>
      </c>
      <c r="AX668" s="258"/>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7" t="s">
        <v>54</v>
      </c>
      <c r="Z669" s="259"/>
      <c r="AA669" s="260"/>
      <c r="AB669" s="288"/>
      <c r="AC669" s="288"/>
      <c r="AD669" s="288"/>
      <c r="AE669" s="242"/>
      <c r="AF669" s="243"/>
      <c r="AG669" s="243"/>
      <c r="AH669" s="243"/>
      <c r="AI669" s="242"/>
      <c r="AJ669" s="243"/>
      <c r="AK669" s="243"/>
      <c r="AL669" s="243"/>
      <c r="AM669" s="242"/>
      <c r="AN669" s="243"/>
      <c r="AO669" s="243"/>
      <c r="AP669" s="244"/>
      <c r="AQ669" s="242"/>
      <c r="AR669" s="243"/>
      <c r="AS669" s="243"/>
      <c r="AT669" s="244"/>
      <c r="AU669" s="243"/>
      <c r="AV669" s="243"/>
      <c r="AW669" s="243"/>
      <c r="AX669" s="395"/>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239"/>
      <c r="AC670" s="239"/>
      <c r="AD670" s="239"/>
      <c r="AE670" s="242"/>
      <c r="AF670" s="243"/>
      <c r="AG670" s="243"/>
      <c r="AH670" s="244"/>
      <c r="AI670" s="242"/>
      <c r="AJ670" s="243"/>
      <c r="AK670" s="243"/>
      <c r="AL670" s="243"/>
      <c r="AM670" s="242"/>
      <c r="AN670" s="243"/>
      <c r="AO670" s="243"/>
      <c r="AP670" s="244"/>
      <c r="AQ670" s="242"/>
      <c r="AR670" s="243"/>
      <c r="AS670" s="243"/>
      <c r="AT670" s="244"/>
      <c r="AU670" s="243"/>
      <c r="AV670" s="243"/>
      <c r="AW670" s="243"/>
      <c r="AX670" s="395"/>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62</v>
      </c>
      <c r="Z671" s="203"/>
      <c r="AA671" s="204"/>
      <c r="AB671" s="270" t="s">
        <v>55</v>
      </c>
      <c r="AC671" s="270"/>
      <c r="AD671" s="270"/>
      <c r="AE671" s="242"/>
      <c r="AF671" s="243"/>
      <c r="AG671" s="243"/>
      <c r="AH671" s="244"/>
      <c r="AI671" s="242"/>
      <c r="AJ671" s="243"/>
      <c r="AK671" s="243"/>
      <c r="AL671" s="243"/>
      <c r="AM671" s="242"/>
      <c r="AN671" s="243"/>
      <c r="AO671" s="243"/>
      <c r="AP671" s="244"/>
      <c r="AQ671" s="242"/>
      <c r="AR671" s="243"/>
      <c r="AS671" s="243"/>
      <c r="AT671" s="244"/>
      <c r="AU671" s="243"/>
      <c r="AV671" s="243"/>
      <c r="AW671" s="243"/>
      <c r="AX671" s="395"/>
      <c r="AY671">
        <f>$AY$667</f>
        <v>0</v>
      </c>
    </row>
    <row r="672" spans="1:51" ht="18.75" hidden="1" customHeight="1" x14ac:dyDescent="0.15">
      <c r="A672" s="881"/>
      <c r="B672" s="882"/>
      <c r="C672" s="886"/>
      <c r="D672" s="882"/>
      <c r="E672" s="465" t="s">
        <v>380</v>
      </c>
      <c r="F672" s="466"/>
      <c r="G672" s="467" t="s">
        <v>378</v>
      </c>
      <c r="H672" s="268"/>
      <c r="I672" s="268"/>
      <c r="J672" s="268"/>
      <c r="K672" s="268"/>
      <c r="L672" s="268"/>
      <c r="M672" s="268"/>
      <c r="N672" s="268"/>
      <c r="O672" s="268"/>
      <c r="P672" s="268"/>
      <c r="Q672" s="268"/>
      <c r="R672" s="268"/>
      <c r="S672" s="268"/>
      <c r="T672" s="268"/>
      <c r="U672" s="268"/>
      <c r="V672" s="268"/>
      <c r="W672" s="268"/>
      <c r="X672" s="269"/>
      <c r="Y672" s="330"/>
      <c r="Z672" s="331"/>
      <c r="AA672" s="332"/>
      <c r="AB672" s="267" t="s">
        <v>47</v>
      </c>
      <c r="AC672" s="268"/>
      <c r="AD672" s="269"/>
      <c r="AE672" s="462" t="s">
        <v>59</v>
      </c>
      <c r="AF672" s="463"/>
      <c r="AG672" s="463"/>
      <c r="AH672" s="464"/>
      <c r="AI672" s="468" t="s">
        <v>608</v>
      </c>
      <c r="AJ672" s="468"/>
      <c r="AK672" s="468"/>
      <c r="AL672" s="267"/>
      <c r="AM672" s="468" t="s">
        <v>61</v>
      </c>
      <c r="AN672" s="468"/>
      <c r="AO672" s="468"/>
      <c r="AP672" s="267"/>
      <c r="AQ672" s="267" t="s">
        <v>369</v>
      </c>
      <c r="AR672" s="268"/>
      <c r="AS672" s="268"/>
      <c r="AT672" s="269"/>
      <c r="AU672" s="285" t="s">
        <v>260</v>
      </c>
      <c r="AV672" s="285"/>
      <c r="AW672" s="285"/>
      <c r="AX672" s="286"/>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30"/>
      <c r="Z673" s="331"/>
      <c r="AA673" s="332"/>
      <c r="AB673" s="411"/>
      <c r="AC673" s="230"/>
      <c r="AD673" s="231"/>
      <c r="AE673" s="229"/>
      <c r="AF673" s="229"/>
      <c r="AG673" s="230" t="s">
        <v>370</v>
      </c>
      <c r="AH673" s="231"/>
      <c r="AI673" s="469"/>
      <c r="AJ673" s="469"/>
      <c r="AK673" s="469"/>
      <c r="AL673" s="411"/>
      <c r="AM673" s="469"/>
      <c r="AN673" s="469"/>
      <c r="AO673" s="469"/>
      <c r="AP673" s="411"/>
      <c r="AQ673" s="228"/>
      <c r="AR673" s="229"/>
      <c r="AS673" s="230" t="s">
        <v>370</v>
      </c>
      <c r="AT673" s="231"/>
      <c r="AU673" s="229"/>
      <c r="AV673" s="229"/>
      <c r="AW673" s="230" t="s">
        <v>313</v>
      </c>
      <c r="AX673" s="258"/>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7" t="s">
        <v>54</v>
      </c>
      <c r="Z674" s="259"/>
      <c r="AA674" s="260"/>
      <c r="AB674" s="288"/>
      <c r="AC674" s="288"/>
      <c r="AD674" s="288"/>
      <c r="AE674" s="242"/>
      <c r="AF674" s="243"/>
      <c r="AG674" s="243"/>
      <c r="AH674" s="243"/>
      <c r="AI674" s="242"/>
      <c r="AJ674" s="243"/>
      <c r="AK674" s="243"/>
      <c r="AL674" s="243"/>
      <c r="AM674" s="242"/>
      <c r="AN674" s="243"/>
      <c r="AO674" s="243"/>
      <c r="AP674" s="244"/>
      <c r="AQ674" s="242"/>
      <c r="AR674" s="243"/>
      <c r="AS674" s="243"/>
      <c r="AT674" s="244"/>
      <c r="AU674" s="243"/>
      <c r="AV674" s="243"/>
      <c r="AW674" s="243"/>
      <c r="AX674" s="395"/>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239"/>
      <c r="AC675" s="239"/>
      <c r="AD675" s="239"/>
      <c r="AE675" s="242"/>
      <c r="AF675" s="243"/>
      <c r="AG675" s="243"/>
      <c r="AH675" s="244"/>
      <c r="AI675" s="242"/>
      <c r="AJ675" s="243"/>
      <c r="AK675" s="243"/>
      <c r="AL675" s="243"/>
      <c r="AM675" s="242"/>
      <c r="AN675" s="243"/>
      <c r="AO675" s="243"/>
      <c r="AP675" s="244"/>
      <c r="AQ675" s="242"/>
      <c r="AR675" s="243"/>
      <c r="AS675" s="243"/>
      <c r="AT675" s="244"/>
      <c r="AU675" s="243"/>
      <c r="AV675" s="243"/>
      <c r="AW675" s="243"/>
      <c r="AX675" s="395"/>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62</v>
      </c>
      <c r="Z676" s="203"/>
      <c r="AA676" s="204"/>
      <c r="AB676" s="270" t="s">
        <v>55</v>
      </c>
      <c r="AC676" s="270"/>
      <c r="AD676" s="270"/>
      <c r="AE676" s="242"/>
      <c r="AF676" s="243"/>
      <c r="AG676" s="243"/>
      <c r="AH676" s="244"/>
      <c r="AI676" s="242"/>
      <c r="AJ676" s="243"/>
      <c r="AK676" s="243"/>
      <c r="AL676" s="243"/>
      <c r="AM676" s="242"/>
      <c r="AN676" s="243"/>
      <c r="AO676" s="243"/>
      <c r="AP676" s="244"/>
      <c r="AQ676" s="242"/>
      <c r="AR676" s="243"/>
      <c r="AS676" s="243"/>
      <c r="AT676" s="244"/>
      <c r="AU676" s="243"/>
      <c r="AV676" s="243"/>
      <c r="AW676" s="243"/>
      <c r="AX676" s="395"/>
      <c r="AY676">
        <f>$AY$672</f>
        <v>0</v>
      </c>
    </row>
    <row r="677" spans="1:51" ht="18.75" hidden="1" customHeight="1" x14ac:dyDescent="0.15">
      <c r="A677" s="881"/>
      <c r="B677" s="882"/>
      <c r="C677" s="886"/>
      <c r="D677" s="882"/>
      <c r="E677" s="465" t="s">
        <v>380</v>
      </c>
      <c r="F677" s="466"/>
      <c r="G677" s="467" t="s">
        <v>378</v>
      </c>
      <c r="H677" s="268"/>
      <c r="I677" s="268"/>
      <c r="J677" s="268"/>
      <c r="K677" s="268"/>
      <c r="L677" s="268"/>
      <c r="M677" s="268"/>
      <c r="N677" s="268"/>
      <c r="O677" s="268"/>
      <c r="P677" s="268"/>
      <c r="Q677" s="268"/>
      <c r="R677" s="268"/>
      <c r="S677" s="268"/>
      <c r="T677" s="268"/>
      <c r="U677" s="268"/>
      <c r="V677" s="268"/>
      <c r="W677" s="268"/>
      <c r="X677" s="269"/>
      <c r="Y677" s="330"/>
      <c r="Z677" s="331"/>
      <c r="AA677" s="332"/>
      <c r="AB677" s="267" t="s">
        <v>47</v>
      </c>
      <c r="AC677" s="268"/>
      <c r="AD677" s="269"/>
      <c r="AE677" s="462" t="s">
        <v>59</v>
      </c>
      <c r="AF677" s="463"/>
      <c r="AG677" s="463"/>
      <c r="AH677" s="464"/>
      <c r="AI677" s="468" t="s">
        <v>608</v>
      </c>
      <c r="AJ677" s="468"/>
      <c r="AK677" s="468"/>
      <c r="AL677" s="267"/>
      <c r="AM677" s="468" t="s">
        <v>61</v>
      </c>
      <c r="AN677" s="468"/>
      <c r="AO677" s="468"/>
      <c r="AP677" s="267"/>
      <c r="AQ677" s="267" t="s">
        <v>369</v>
      </c>
      <c r="AR677" s="268"/>
      <c r="AS677" s="268"/>
      <c r="AT677" s="269"/>
      <c r="AU677" s="285" t="s">
        <v>260</v>
      </c>
      <c r="AV677" s="285"/>
      <c r="AW677" s="285"/>
      <c r="AX677" s="286"/>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30"/>
      <c r="Z678" s="331"/>
      <c r="AA678" s="332"/>
      <c r="AB678" s="411"/>
      <c r="AC678" s="230"/>
      <c r="AD678" s="231"/>
      <c r="AE678" s="229"/>
      <c r="AF678" s="229"/>
      <c r="AG678" s="230" t="s">
        <v>370</v>
      </c>
      <c r="AH678" s="231"/>
      <c r="AI678" s="469"/>
      <c r="AJ678" s="469"/>
      <c r="AK678" s="469"/>
      <c r="AL678" s="411"/>
      <c r="AM678" s="469"/>
      <c r="AN678" s="469"/>
      <c r="AO678" s="469"/>
      <c r="AP678" s="411"/>
      <c r="AQ678" s="228"/>
      <c r="AR678" s="229"/>
      <c r="AS678" s="230" t="s">
        <v>370</v>
      </c>
      <c r="AT678" s="231"/>
      <c r="AU678" s="229"/>
      <c r="AV678" s="229"/>
      <c r="AW678" s="230" t="s">
        <v>313</v>
      </c>
      <c r="AX678" s="258"/>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7" t="s">
        <v>54</v>
      </c>
      <c r="Z679" s="259"/>
      <c r="AA679" s="260"/>
      <c r="AB679" s="288"/>
      <c r="AC679" s="288"/>
      <c r="AD679" s="288"/>
      <c r="AE679" s="242"/>
      <c r="AF679" s="243"/>
      <c r="AG679" s="243"/>
      <c r="AH679" s="243"/>
      <c r="AI679" s="242"/>
      <c r="AJ679" s="243"/>
      <c r="AK679" s="243"/>
      <c r="AL679" s="243"/>
      <c r="AM679" s="242"/>
      <c r="AN679" s="243"/>
      <c r="AO679" s="243"/>
      <c r="AP679" s="244"/>
      <c r="AQ679" s="242"/>
      <c r="AR679" s="243"/>
      <c r="AS679" s="243"/>
      <c r="AT679" s="244"/>
      <c r="AU679" s="243"/>
      <c r="AV679" s="243"/>
      <c r="AW679" s="243"/>
      <c r="AX679" s="395"/>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239"/>
      <c r="AC680" s="239"/>
      <c r="AD680" s="239"/>
      <c r="AE680" s="242"/>
      <c r="AF680" s="243"/>
      <c r="AG680" s="243"/>
      <c r="AH680" s="244"/>
      <c r="AI680" s="242"/>
      <c r="AJ680" s="243"/>
      <c r="AK680" s="243"/>
      <c r="AL680" s="243"/>
      <c r="AM680" s="242"/>
      <c r="AN680" s="243"/>
      <c r="AO680" s="243"/>
      <c r="AP680" s="244"/>
      <c r="AQ680" s="242"/>
      <c r="AR680" s="243"/>
      <c r="AS680" s="243"/>
      <c r="AT680" s="244"/>
      <c r="AU680" s="243"/>
      <c r="AV680" s="243"/>
      <c r="AW680" s="243"/>
      <c r="AX680" s="395"/>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62</v>
      </c>
      <c r="Z681" s="203"/>
      <c r="AA681" s="204"/>
      <c r="AB681" s="270" t="s">
        <v>55</v>
      </c>
      <c r="AC681" s="270"/>
      <c r="AD681" s="270"/>
      <c r="AE681" s="242"/>
      <c r="AF681" s="243"/>
      <c r="AG681" s="243"/>
      <c r="AH681" s="244"/>
      <c r="AI681" s="242"/>
      <c r="AJ681" s="243"/>
      <c r="AK681" s="243"/>
      <c r="AL681" s="243"/>
      <c r="AM681" s="242"/>
      <c r="AN681" s="243"/>
      <c r="AO681" s="243"/>
      <c r="AP681" s="244"/>
      <c r="AQ681" s="242"/>
      <c r="AR681" s="243"/>
      <c r="AS681" s="243"/>
      <c r="AT681" s="244"/>
      <c r="AU681" s="243"/>
      <c r="AV681" s="243"/>
      <c r="AW681" s="243"/>
      <c r="AX681" s="395"/>
      <c r="AY681">
        <f>$AY$677</f>
        <v>0</v>
      </c>
    </row>
    <row r="682" spans="1:51" ht="18.75" hidden="1" customHeight="1" x14ac:dyDescent="0.15">
      <c r="A682" s="881"/>
      <c r="B682" s="882"/>
      <c r="C682" s="886"/>
      <c r="D682" s="882"/>
      <c r="E682" s="465" t="s">
        <v>380</v>
      </c>
      <c r="F682" s="466"/>
      <c r="G682" s="467" t="s">
        <v>378</v>
      </c>
      <c r="H682" s="268"/>
      <c r="I682" s="268"/>
      <c r="J682" s="268"/>
      <c r="K682" s="268"/>
      <c r="L682" s="268"/>
      <c r="M682" s="268"/>
      <c r="N682" s="268"/>
      <c r="O682" s="268"/>
      <c r="P682" s="268"/>
      <c r="Q682" s="268"/>
      <c r="R682" s="268"/>
      <c r="S682" s="268"/>
      <c r="T682" s="268"/>
      <c r="U682" s="268"/>
      <c r="V682" s="268"/>
      <c r="W682" s="268"/>
      <c r="X682" s="269"/>
      <c r="Y682" s="330"/>
      <c r="Z682" s="331"/>
      <c r="AA682" s="332"/>
      <c r="AB682" s="267" t="s">
        <v>47</v>
      </c>
      <c r="AC682" s="268"/>
      <c r="AD682" s="269"/>
      <c r="AE682" s="462" t="s">
        <v>59</v>
      </c>
      <c r="AF682" s="463"/>
      <c r="AG682" s="463"/>
      <c r="AH682" s="464"/>
      <c r="AI682" s="468" t="s">
        <v>608</v>
      </c>
      <c r="AJ682" s="468"/>
      <c r="AK682" s="468"/>
      <c r="AL682" s="267"/>
      <c r="AM682" s="468" t="s">
        <v>61</v>
      </c>
      <c r="AN682" s="468"/>
      <c r="AO682" s="468"/>
      <c r="AP682" s="267"/>
      <c r="AQ682" s="267" t="s">
        <v>369</v>
      </c>
      <c r="AR682" s="268"/>
      <c r="AS682" s="268"/>
      <c r="AT682" s="269"/>
      <c r="AU682" s="285" t="s">
        <v>260</v>
      </c>
      <c r="AV682" s="285"/>
      <c r="AW682" s="285"/>
      <c r="AX682" s="286"/>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30"/>
      <c r="Z683" s="331"/>
      <c r="AA683" s="332"/>
      <c r="AB683" s="411"/>
      <c r="AC683" s="230"/>
      <c r="AD683" s="231"/>
      <c r="AE683" s="229"/>
      <c r="AF683" s="229"/>
      <c r="AG683" s="230" t="s">
        <v>370</v>
      </c>
      <c r="AH683" s="231"/>
      <c r="AI683" s="469"/>
      <c r="AJ683" s="469"/>
      <c r="AK683" s="469"/>
      <c r="AL683" s="411"/>
      <c r="AM683" s="469"/>
      <c r="AN683" s="469"/>
      <c r="AO683" s="469"/>
      <c r="AP683" s="411"/>
      <c r="AQ683" s="228"/>
      <c r="AR683" s="229"/>
      <c r="AS683" s="230" t="s">
        <v>370</v>
      </c>
      <c r="AT683" s="231"/>
      <c r="AU683" s="229"/>
      <c r="AV683" s="229"/>
      <c r="AW683" s="230" t="s">
        <v>313</v>
      </c>
      <c r="AX683" s="258"/>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7" t="s">
        <v>54</v>
      </c>
      <c r="Z684" s="259"/>
      <c r="AA684" s="260"/>
      <c r="AB684" s="288"/>
      <c r="AC684" s="288"/>
      <c r="AD684" s="288"/>
      <c r="AE684" s="242"/>
      <c r="AF684" s="243"/>
      <c r="AG684" s="243"/>
      <c r="AH684" s="243"/>
      <c r="AI684" s="242"/>
      <c r="AJ684" s="243"/>
      <c r="AK684" s="243"/>
      <c r="AL684" s="243"/>
      <c r="AM684" s="242"/>
      <c r="AN684" s="243"/>
      <c r="AO684" s="243"/>
      <c r="AP684" s="244"/>
      <c r="AQ684" s="242"/>
      <c r="AR684" s="243"/>
      <c r="AS684" s="243"/>
      <c r="AT684" s="244"/>
      <c r="AU684" s="243"/>
      <c r="AV684" s="243"/>
      <c r="AW684" s="243"/>
      <c r="AX684" s="395"/>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239"/>
      <c r="AC685" s="239"/>
      <c r="AD685" s="239"/>
      <c r="AE685" s="242"/>
      <c r="AF685" s="243"/>
      <c r="AG685" s="243"/>
      <c r="AH685" s="244"/>
      <c r="AI685" s="242"/>
      <c r="AJ685" s="243"/>
      <c r="AK685" s="243"/>
      <c r="AL685" s="243"/>
      <c r="AM685" s="242"/>
      <c r="AN685" s="243"/>
      <c r="AO685" s="243"/>
      <c r="AP685" s="244"/>
      <c r="AQ685" s="242"/>
      <c r="AR685" s="243"/>
      <c r="AS685" s="243"/>
      <c r="AT685" s="244"/>
      <c r="AU685" s="243"/>
      <c r="AV685" s="243"/>
      <c r="AW685" s="243"/>
      <c r="AX685" s="395"/>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62</v>
      </c>
      <c r="Z686" s="203"/>
      <c r="AA686" s="204"/>
      <c r="AB686" s="270" t="s">
        <v>55</v>
      </c>
      <c r="AC686" s="270"/>
      <c r="AD686" s="270"/>
      <c r="AE686" s="242"/>
      <c r="AF686" s="243"/>
      <c r="AG686" s="243"/>
      <c r="AH686" s="244"/>
      <c r="AI686" s="242"/>
      <c r="AJ686" s="243"/>
      <c r="AK686" s="243"/>
      <c r="AL686" s="243"/>
      <c r="AM686" s="242"/>
      <c r="AN686" s="243"/>
      <c r="AO686" s="243"/>
      <c r="AP686" s="244"/>
      <c r="AQ686" s="242"/>
      <c r="AR686" s="243"/>
      <c r="AS686" s="243"/>
      <c r="AT686" s="244"/>
      <c r="AU686" s="243"/>
      <c r="AV686" s="243"/>
      <c r="AW686" s="243"/>
      <c r="AX686" s="395"/>
      <c r="AY686">
        <f>$AY$682</f>
        <v>0</v>
      </c>
    </row>
    <row r="687" spans="1:51" ht="18.75" hidden="1" customHeight="1" x14ac:dyDescent="0.15">
      <c r="A687" s="881"/>
      <c r="B687" s="882"/>
      <c r="C687" s="886"/>
      <c r="D687" s="882"/>
      <c r="E687" s="465" t="s">
        <v>380</v>
      </c>
      <c r="F687" s="466"/>
      <c r="G687" s="467" t="s">
        <v>378</v>
      </c>
      <c r="H687" s="268"/>
      <c r="I687" s="268"/>
      <c r="J687" s="268"/>
      <c r="K687" s="268"/>
      <c r="L687" s="268"/>
      <c r="M687" s="268"/>
      <c r="N687" s="268"/>
      <c r="O687" s="268"/>
      <c r="P687" s="268"/>
      <c r="Q687" s="268"/>
      <c r="R687" s="268"/>
      <c r="S687" s="268"/>
      <c r="T687" s="268"/>
      <c r="U687" s="268"/>
      <c r="V687" s="268"/>
      <c r="W687" s="268"/>
      <c r="X687" s="269"/>
      <c r="Y687" s="330"/>
      <c r="Z687" s="331"/>
      <c r="AA687" s="332"/>
      <c r="AB687" s="267" t="s">
        <v>47</v>
      </c>
      <c r="AC687" s="268"/>
      <c r="AD687" s="269"/>
      <c r="AE687" s="462" t="s">
        <v>59</v>
      </c>
      <c r="AF687" s="463"/>
      <c r="AG687" s="463"/>
      <c r="AH687" s="464"/>
      <c r="AI687" s="468" t="s">
        <v>608</v>
      </c>
      <c r="AJ687" s="468"/>
      <c r="AK687" s="468"/>
      <c r="AL687" s="267"/>
      <c r="AM687" s="468" t="s">
        <v>61</v>
      </c>
      <c r="AN687" s="468"/>
      <c r="AO687" s="468"/>
      <c r="AP687" s="267"/>
      <c r="AQ687" s="267" t="s">
        <v>369</v>
      </c>
      <c r="AR687" s="268"/>
      <c r="AS687" s="268"/>
      <c r="AT687" s="269"/>
      <c r="AU687" s="285" t="s">
        <v>260</v>
      </c>
      <c r="AV687" s="285"/>
      <c r="AW687" s="285"/>
      <c r="AX687" s="286"/>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30"/>
      <c r="Z688" s="331"/>
      <c r="AA688" s="332"/>
      <c r="AB688" s="411"/>
      <c r="AC688" s="230"/>
      <c r="AD688" s="231"/>
      <c r="AE688" s="229"/>
      <c r="AF688" s="229"/>
      <c r="AG688" s="230" t="s">
        <v>370</v>
      </c>
      <c r="AH688" s="231"/>
      <c r="AI688" s="469"/>
      <c r="AJ688" s="469"/>
      <c r="AK688" s="469"/>
      <c r="AL688" s="411"/>
      <c r="AM688" s="469"/>
      <c r="AN688" s="469"/>
      <c r="AO688" s="469"/>
      <c r="AP688" s="411"/>
      <c r="AQ688" s="228"/>
      <c r="AR688" s="229"/>
      <c r="AS688" s="230" t="s">
        <v>370</v>
      </c>
      <c r="AT688" s="231"/>
      <c r="AU688" s="229"/>
      <c r="AV688" s="229"/>
      <c r="AW688" s="230" t="s">
        <v>313</v>
      </c>
      <c r="AX688" s="258"/>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7" t="s">
        <v>54</v>
      </c>
      <c r="Z689" s="259"/>
      <c r="AA689" s="260"/>
      <c r="AB689" s="288"/>
      <c r="AC689" s="288"/>
      <c r="AD689" s="288"/>
      <c r="AE689" s="242"/>
      <c r="AF689" s="243"/>
      <c r="AG689" s="243"/>
      <c r="AH689" s="243"/>
      <c r="AI689" s="242"/>
      <c r="AJ689" s="243"/>
      <c r="AK689" s="243"/>
      <c r="AL689" s="243"/>
      <c r="AM689" s="242"/>
      <c r="AN689" s="243"/>
      <c r="AO689" s="243"/>
      <c r="AP689" s="244"/>
      <c r="AQ689" s="242"/>
      <c r="AR689" s="243"/>
      <c r="AS689" s="243"/>
      <c r="AT689" s="244"/>
      <c r="AU689" s="243"/>
      <c r="AV689" s="243"/>
      <c r="AW689" s="243"/>
      <c r="AX689" s="395"/>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239"/>
      <c r="AC690" s="239"/>
      <c r="AD690" s="239"/>
      <c r="AE690" s="242"/>
      <c r="AF690" s="243"/>
      <c r="AG690" s="243"/>
      <c r="AH690" s="244"/>
      <c r="AI690" s="242"/>
      <c r="AJ690" s="243"/>
      <c r="AK690" s="243"/>
      <c r="AL690" s="243"/>
      <c r="AM690" s="242"/>
      <c r="AN690" s="243"/>
      <c r="AO690" s="243"/>
      <c r="AP690" s="244"/>
      <c r="AQ690" s="242"/>
      <c r="AR690" s="243"/>
      <c r="AS690" s="243"/>
      <c r="AT690" s="244"/>
      <c r="AU690" s="243"/>
      <c r="AV690" s="243"/>
      <c r="AW690" s="243"/>
      <c r="AX690" s="395"/>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62</v>
      </c>
      <c r="Z691" s="203"/>
      <c r="AA691" s="204"/>
      <c r="AB691" s="270" t="s">
        <v>55</v>
      </c>
      <c r="AC691" s="270"/>
      <c r="AD691" s="270"/>
      <c r="AE691" s="242"/>
      <c r="AF691" s="243"/>
      <c r="AG691" s="243"/>
      <c r="AH691" s="244"/>
      <c r="AI691" s="242"/>
      <c r="AJ691" s="243"/>
      <c r="AK691" s="243"/>
      <c r="AL691" s="243"/>
      <c r="AM691" s="242"/>
      <c r="AN691" s="243"/>
      <c r="AO691" s="243"/>
      <c r="AP691" s="244"/>
      <c r="AQ691" s="242"/>
      <c r="AR691" s="243"/>
      <c r="AS691" s="243"/>
      <c r="AT691" s="244"/>
      <c r="AU691" s="243"/>
      <c r="AV691" s="243"/>
      <c r="AW691" s="243"/>
      <c r="AX691" s="395"/>
      <c r="AY691">
        <f>$AY$687</f>
        <v>0</v>
      </c>
    </row>
    <row r="692" spans="1:51" ht="18.75" hidden="1" customHeight="1" x14ac:dyDescent="0.15">
      <c r="A692" s="881"/>
      <c r="B692" s="882"/>
      <c r="C692" s="886"/>
      <c r="D692" s="882"/>
      <c r="E692" s="465" t="s">
        <v>380</v>
      </c>
      <c r="F692" s="466"/>
      <c r="G692" s="467" t="s">
        <v>378</v>
      </c>
      <c r="H692" s="268"/>
      <c r="I692" s="268"/>
      <c r="J692" s="268"/>
      <c r="K692" s="268"/>
      <c r="L692" s="268"/>
      <c r="M692" s="268"/>
      <c r="N692" s="268"/>
      <c r="O692" s="268"/>
      <c r="P692" s="268"/>
      <c r="Q692" s="268"/>
      <c r="R692" s="268"/>
      <c r="S692" s="268"/>
      <c r="T692" s="268"/>
      <c r="U692" s="268"/>
      <c r="V692" s="268"/>
      <c r="W692" s="268"/>
      <c r="X692" s="269"/>
      <c r="Y692" s="330"/>
      <c r="Z692" s="331"/>
      <c r="AA692" s="332"/>
      <c r="AB692" s="267" t="s">
        <v>47</v>
      </c>
      <c r="AC692" s="268"/>
      <c r="AD692" s="269"/>
      <c r="AE692" s="462" t="s">
        <v>59</v>
      </c>
      <c r="AF692" s="463"/>
      <c r="AG692" s="463"/>
      <c r="AH692" s="464"/>
      <c r="AI692" s="468" t="s">
        <v>608</v>
      </c>
      <c r="AJ692" s="468"/>
      <c r="AK692" s="468"/>
      <c r="AL692" s="267"/>
      <c r="AM692" s="468" t="s">
        <v>61</v>
      </c>
      <c r="AN692" s="468"/>
      <c r="AO692" s="468"/>
      <c r="AP692" s="267"/>
      <c r="AQ692" s="267" t="s">
        <v>369</v>
      </c>
      <c r="AR692" s="268"/>
      <c r="AS692" s="268"/>
      <c r="AT692" s="269"/>
      <c r="AU692" s="285" t="s">
        <v>260</v>
      </c>
      <c r="AV692" s="285"/>
      <c r="AW692" s="285"/>
      <c r="AX692" s="286"/>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30"/>
      <c r="Z693" s="331"/>
      <c r="AA693" s="332"/>
      <c r="AB693" s="411"/>
      <c r="AC693" s="230"/>
      <c r="AD693" s="231"/>
      <c r="AE693" s="229"/>
      <c r="AF693" s="229"/>
      <c r="AG693" s="230" t="s">
        <v>370</v>
      </c>
      <c r="AH693" s="231"/>
      <c r="AI693" s="469"/>
      <c r="AJ693" s="469"/>
      <c r="AK693" s="469"/>
      <c r="AL693" s="411"/>
      <c r="AM693" s="469"/>
      <c r="AN693" s="469"/>
      <c r="AO693" s="469"/>
      <c r="AP693" s="411"/>
      <c r="AQ693" s="228"/>
      <c r="AR693" s="229"/>
      <c r="AS693" s="230" t="s">
        <v>370</v>
      </c>
      <c r="AT693" s="231"/>
      <c r="AU693" s="229"/>
      <c r="AV693" s="229"/>
      <c r="AW693" s="230" t="s">
        <v>313</v>
      </c>
      <c r="AX693" s="258"/>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7" t="s">
        <v>54</v>
      </c>
      <c r="Z694" s="259"/>
      <c r="AA694" s="260"/>
      <c r="AB694" s="288"/>
      <c r="AC694" s="288"/>
      <c r="AD694" s="288"/>
      <c r="AE694" s="242"/>
      <c r="AF694" s="243"/>
      <c r="AG694" s="243"/>
      <c r="AH694" s="243"/>
      <c r="AI694" s="242"/>
      <c r="AJ694" s="243"/>
      <c r="AK694" s="243"/>
      <c r="AL694" s="243"/>
      <c r="AM694" s="242"/>
      <c r="AN694" s="243"/>
      <c r="AO694" s="243"/>
      <c r="AP694" s="244"/>
      <c r="AQ694" s="242"/>
      <c r="AR694" s="243"/>
      <c r="AS694" s="243"/>
      <c r="AT694" s="244"/>
      <c r="AU694" s="243"/>
      <c r="AV694" s="243"/>
      <c r="AW694" s="243"/>
      <c r="AX694" s="395"/>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239"/>
      <c r="AC695" s="239"/>
      <c r="AD695" s="239"/>
      <c r="AE695" s="242"/>
      <c r="AF695" s="243"/>
      <c r="AG695" s="243"/>
      <c r="AH695" s="244"/>
      <c r="AI695" s="242"/>
      <c r="AJ695" s="243"/>
      <c r="AK695" s="243"/>
      <c r="AL695" s="243"/>
      <c r="AM695" s="242"/>
      <c r="AN695" s="243"/>
      <c r="AO695" s="243"/>
      <c r="AP695" s="244"/>
      <c r="AQ695" s="242"/>
      <c r="AR695" s="243"/>
      <c r="AS695" s="243"/>
      <c r="AT695" s="244"/>
      <c r="AU695" s="243"/>
      <c r="AV695" s="243"/>
      <c r="AW695" s="243"/>
      <c r="AX695" s="395"/>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62</v>
      </c>
      <c r="Z696" s="203"/>
      <c r="AA696" s="204"/>
      <c r="AB696" s="270" t="s">
        <v>55</v>
      </c>
      <c r="AC696" s="270"/>
      <c r="AD696" s="270"/>
      <c r="AE696" s="242"/>
      <c r="AF696" s="243"/>
      <c r="AG696" s="243"/>
      <c r="AH696" s="244"/>
      <c r="AI696" s="242"/>
      <c r="AJ696" s="243"/>
      <c r="AK696" s="243"/>
      <c r="AL696" s="243"/>
      <c r="AM696" s="242"/>
      <c r="AN696" s="243"/>
      <c r="AO696" s="243"/>
      <c r="AP696" s="244"/>
      <c r="AQ696" s="242"/>
      <c r="AR696" s="243"/>
      <c r="AS696" s="243"/>
      <c r="AT696" s="244"/>
      <c r="AU696" s="243"/>
      <c r="AV696" s="243"/>
      <c r="AW696" s="243"/>
      <c r="AX696" s="395"/>
      <c r="AY696">
        <f>$AY$692</f>
        <v>0</v>
      </c>
    </row>
    <row r="697" spans="1:51" ht="23.85" hidden="1" customHeight="1" x14ac:dyDescent="0.15">
      <c r="A697" s="881"/>
      <c r="B697" s="882"/>
      <c r="C697" s="886"/>
      <c r="D697" s="882"/>
      <c r="E697" s="421" t="s">
        <v>164</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136</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48.75" customHeight="1" x14ac:dyDescent="0.15">
      <c r="A702" s="836" t="s">
        <v>265</v>
      </c>
      <c r="B702" s="837"/>
      <c r="C702" s="481" t="s">
        <v>267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738</v>
      </c>
      <c r="AE702" s="485"/>
      <c r="AF702" s="485"/>
      <c r="AG702" s="486" t="s">
        <v>743</v>
      </c>
      <c r="AH702" s="487"/>
      <c r="AI702" s="487"/>
      <c r="AJ702" s="487"/>
      <c r="AK702" s="487"/>
      <c r="AL702" s="487"/>
      <c r="AM702" s="487"/>
      <c r="AN702" s="487"/>
      <c r="AO702" s="487"/>
      <c r="AP702" s="487"/>
      <c r="AQ702" s="487"/>
      <c r="AR702" s="487"/>
      <c r="AS702" s="487"/>
      <c r="AT702" s="487"/>
      <c r="AU702" s="487"/>
      <c r="AV702" s="487"/>
      <c r="AW702" s="487"/>
      <c r="AX702" s="488"/>
    </row>
    <row r="703" spans="1:51" ht="31.5" customHeight="1" x14ac:dyDescent="0.15">
      <c r="A703" s="838"/>
      <c r="B703" s="839"/>
      <c r="C703" s="489" t="s">
        <v>111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738</v>
      </c>
      <c r="AE703" s="493"/>
      <c r="AF703" s="493"/>
      <c r="AG703" s="494" t="s">
        <v>359</v>
      </c>
      <c r="AH703" s="495"/>
      <c r="AI703" s="495"/>
      <c r="AJ703" s="495"/>
      <c r="AK703" s="495"/>
      <c r="AL703" s="495"/>
      <c r="AM703" s="495"/>
      <c r="AN703" s="495"/>
      <c r="AO703" s="495"/>
      <c r="AP703" s="495"/>
      <c r="AQ703" s="495"/>
      <c r="AR703" s="495"/>
      <c r="AS703" s="495"/>
      <c r="AT703" s="495"/>
      <c r="AU703" s="495"/>
      <c r="AV703" s="495"/>
      <c r="AW703" s="495"/>
      <c r="AX703" s="496"/>
    </row>
    <row r="704" spans="1:51" ht="53.25" customHeight="1" x14ac:dyDescent="0.15">
      <c r="A704" s="840"/>
      <c r="B704" s="841"/>
      <c r="C704" s="497" t="s">
        <v>270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738</v>
      </c>
      <c r="AE704" s="501"/>
      <c r="AF704" s="501"/>
      <c r="AG704" s="434" t="s">
        <v>744</v>
      </c>
      <c r="AH704" s="428"/>
      <c r="AI704" s="428"/>
      <c r="AJ704" s="428"/>
      <c r="AK704" s="428"/>
      <c r="AL704" s="428"/>
      <c r="AM704" s="428"/>
      <c r="AN704" s="428"/>
      <c r="AO704" s="428"/>
      <c r="AP704" s="428"/>
      <c r="AQ704" s="428"/>
      <c r="AR704" s="428"/>
      <c r="AS704" s="428"/>
      <c r="AT704" s="428"/>
      <c r="AU704" s="428"/>
      <c r="AV704" s="428"/>
      <c r="AW704" s="428"/>
      <c r="AX704" s="502"/>
    </row>
    <row r="705" spans="1:50" ht="42" customHeight="1" x14ac:dyDescent="0.15">
      <c r="A705" s="846" t="s">
        <v>115</v>
      </c>
      <c r="B705" s="895"/>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738</v>
      </c>
      <c r="AE705" s="508"/>
      <c r="AF705" s="508"/>
      <c r="AG705" s="432" t="s">
        <v>767</v>
      </c>
      <c r="AH705" s="425"/>
      <c r="AI705" s="425"/>
      <c r="AJ705" s="425"/>
      <c r="AK705" s="425"/>
      <c r="AL705" s="425"/>
      <c r="AM705" s="425"/>
      <c r="AN705" s="425"/>
      <c r="AO705" s="425"/>
      <c r="AP705" s="425"/>
      <c r="AQ705" s="425"/>
      <c r="AR705" s="425"/>
      <c r="AS705" s="425"/>
      <c r="AT705" s="425"/>
      <c r="AU705" s="425"/>
      <c r="AV705" s="425"/>
      <c r="AW705" s="425"/>
      <c r="AX705" s="445"/>
    </row>
    <row r="706" spans="1:50" ht="38.25" customHeight="1" x14ac:dyDescent="0.15">
      <c r="A706" s="848"/>
      <c r="B706" s="896"/>
      <c r="C706" s="842"/>
      <c r="D706" s="843"/>
      <c r="E706" s="509" t="s">
        <v>149</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766</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38.25" customHeight="1" x14ac:dyDescent="0.15">
      <c r="A707" s="848"/>
      <c r="B707" s="896"/>
      <c r="C707" s="844"/>
      <c r="D707" s="845"/>
      <c r="E707" s="513" t="s">
        <v>466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635</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576</v>
      </c>
      <c r="AE708" s="521"/>
      <c r="AF708" s="521"/>
      <c r="AG708" s="522" t="s">
        <v>520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48"/>
      <c r="B709" s="849"/>
      <c r="C709" s="525" t="s">
        <v>234</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738</v>
      </c>
      <c r="AE709" s="493"/>
      <c r="AF709" s="493"/>
      <c r="AG709" s="494" t="s">
        <v>259</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576</v>
      </c>
      <c r="AE710" s="493"/>
      <c r="AF710" s="493"/>
      <c r="AG710" s="494" t="s">
        <v>520</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738</v>
      </c>
      <c r="AE711" s="493"/>
      <c r="AF711" s="493"/>
      <c r="AG711" s="494" t="s">
        <v>131</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403</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576</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70.5" customHeight="1" x14ac:dyDescent="0.15">
      <c r="A713" s="848"/>
      <c r="B713" s="849"/>
      <c r="C713" s="530" t="s">
        <v>414</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738</v>
      </c>
      <c r="AE713" s="493"/>
      <c r="AF713" s="512"/>
      <c r="AG713" s="494" t="s">
        <v>768</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343</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738</v>
      </c>
      <c r="AE714" s="537"/>
      <c r="AF714" s="538"/>
      <c r="AG714" s="539" t="s">
        <v>745</v>
      </c>
      <c r="AH714" s="540"/>
      <c r="AI714" s="540"/>
      <c r="AJ714" s="540"/>
      <c r="AK714" s="540"/>
      <c r="AL714" s="540"/>
      <c r="AM714" s="540"/>
      <c r="AN714" s="540"/>
      <c r="AO714" s="540"/>
      <c r="AP714" s="540"/>
      <c r="AQ714" s="540"/>
      <c r="AR714" s="540"/>
      <c r="AS714" s="540"/>
      <c r="AT714" s="540"/>
      <c r="AU714" s="540"/>
      <c r="AV714" s="540"/>
      <c r="AW714" s="540"/>
      <c r="AX714" s="541"/>
    </row>
    <row r="715" spans="1:50" ht="50.25" customHeight="1" x14ac:dyDescent="0.15">
      <c r="A715" s="846" t="s">
        <v>119</v>
      </c>
      <c r="B715" s="847"/>
      <c r="C715" s="542" t="s">
        <v>476</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738</v>
      </c>
      <c r="AE715" s="521"/>
      <c r="AF715" s="545"/>
      <c r="AG715" s="522" t="s">
        <v>759</v>
      </c>
      <c r="AH715" s="523"/>
      <c r="AI715" s="523"/>
      <c r="AJ715" s="523"/>
      <c r="AK715" s="523"/>
      <c r="AL715" s="523"/>
      <c r="AM715" s="523"/>
      <c r="AN715" s="523"/>
      <c r="AO715" s="523"/>
      <c r="AP715" s="523"/>
      <c r="AQ715" s="523"/>
      <c r="AR715" s="523"/>
      <c r="AS715" s="523"/>
      <c r="AT715" s="523"/>
      <c r="AU715" s="523"/>
      <c r="AV715" s="523"/>
      <c r="AW715" s="523"/>
      <c r="AX715" s="524"/>
    </row>
    <row r="716" spans="1:50" ht="50.25" customHeight="1" x14ac:dyDescent="0.15">
      <c r="A716" s="848"/>
      <c r="B716" s="849"/>
      <c r="C716" s="546" t="s">
        <v>132</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738</v>
      </c>
      <c r="AE716" s="550"/>
      <c r="AF716" s="550"/>
      <c r="AG716" s="494" t="s">
        <v>761</v>
      </c>
      <c r="AH716" s="495"/>
      <c r="AI716" s="495"/>
      <c r="AJ716" s="495"/>
      <c r="AK716" s="495"/>
      <c r="AL716" s="495"/>
      <c r="AM716" s="495"/>
      <c r="AN716" s="495"/>
      <c r="AO716" s="495"/>
      <c r="AP716" s="495"/>
      <c r="AQ716" s="495"/>
      <c r="AR716" s="495"/>
      <c r="AS716" s="495"/>
      <c r="AT716" s="495"/>
      <c r="AU716" s="495"/>
      <c r="AV716" s="495"/>
      <c r="AW716" s="495"/>
      <c r="AX716" s="496"/>
    </row>
    <row r="717" spans="1:50" ht="47.25" customHeight="1" x14ac:dyDescent="0.15">
      <c r="A717" s="848"/>
      <c r="B717" s="849"/>
      <c r="C717" s="525" t="s">
        <v>381</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738</v>
      </c>
      <c r="AE717" s="493"/>
      <c r="AF717" s="493"/>
      <c r="AG717" s="494" t="s">
        <v>758</v>
      </c>
      <c r="AH717" s="495"/>
      <c r="AI717" s="495"/>
      <c r="AJ717" s="495"/>
      <c r="AK717" s="495"/>
      <c r="AL717" s="495"/>
      <c r="AM717" s="495"/>
      <c r="AN717" s="495"/>
      <c r="AO717" s="495"/>
      <c r="AP717" s="495"/>
      <c r="AQ717" s="495"/>
      <c r="AR717" s="495"/>
      <c r="AS717" s="495"/>
      <c r="AT717" s="495"/>
      <c r="AU717" s="495"/>
      <c r="AV717" s="495"/>
      <c r="AW717" s="495"/>
      <c r="AX717" s="496"/>
    </row>
    <row r="718" spans="1:50" ht="33" customHeight="1" x14ac:dyDescent="0.15">
      <c r="A718" s="850"/>
      <c r="B718" s="851"/>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738</v>
      </c>
      <c r="AE718" s="493"/>
      <c r="AF718" s="493"/>
      <c r="AG718" s="436" t="s">
        <v>760</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72</v>
      </c>
      <c r="B719" s="898"/>
      <c r="C719" s="551" t="s">
        <v>274</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292</v>
      </c>
      <c r="D720" s="554"/>
      <c r="E720" s="554"/>
      <c r="F720" s="555"/>
      <c r="G720" s="556" t="s">
        <v>69</v>
      </c>
      <c r="H720" s="554"/>
      <c r="I720" s="554"/>
      <c r="J720" s="554"/>
      <c r="K720" s="554"/>
      <c r="L720" s="554"/>
      <c r="M720" s="554"/>
      <c r="N720" s="556" t="s">
        <v>305</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121</v>
      </c>
      <c r="B726" s="852"/>
      <c r="C726" s="573" t="s">
        <v>140</v>
      </c>
      <c r="D726" s="574"/>
      <c r="E726" s="574"/>
      <c r="F726" s="575"/>
      <c r="G726" s="576" t="s">
        <v>533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144</v>
      </c>
      <c r="D727" s="579"/>
      <c r="E727" s="579"/>
      <c r="F727" s="580"/>
      <c r="G727" s="581" t="s">
        <v>757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107</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85</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133</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109</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488</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698</v>
      </c>
      <c r="B737" s="203"/>
      <c r="C737" s="203"/>
      <c r="D737" s="204"/>
      <c r="E737" s="606" t="s">
        <v>520</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246</v>
      </c>
      <c r="B738" s="610"/>
      <c r="C738" s="610"/>
      <c r="D738" s="610"/>
      <c r="E738" s="606" t="s">
        <v>520</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515</v>
      </c>
      <c r="B739" s="610"/>
      <c r="C739" s="610"/>
      <c r="D739" s="610"/>
      <c r="E739" s="606" t="s">
        <v>520</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514</v>
      </c>
      <c r="B740" s="610"/>
      <c r="C740" s="610"/>
      <c r="D740" s="610"/>
      <c r="E740" s="606" t="s">
        <v>520</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189</v>
      </c>
      <c r="B741" s="610"/>
      <c r="C741" s="610"/>
      <c r="D741" s="610"/>
      <c r="E741" s="606" t="s">
        <v>520</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511</v>
      </c>
      <c r="B742" s="610"/>
      <c r="C742" s="610"/>
      <c r="D742" s="610"/>
      <c r="E742" s="606" t="s">
        <v>520</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212</v>
      </c>
      <c r="B743" s="610"/>
      <c r="C743" s="610"/>
      <c r="D743" s="610"/>
      <c r="E743" s="606" t="s">
        <v>520</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193</v>
      </c>
      <c r="B744" s="610"/>
      <c r="C744" s="610"/>
      <c r="D744" s="610"/>
      <c r="E744" s="606" t="s">
        <v>520</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498</v>
      </c>
      <c r="B745" s="610"/>
      <c r="C745" s="610"/>
      <c r="D745" s="610"/>
      <c r="E745" s="611" t="s">
        <v>520</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243</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587</v>
      </c>
      <c r="B747" s="610"/>
      <c r="C747" s="610"/>
      <c r="D747" s="610"/>
      <c r="E747" s="614" t="s">
        <v>302</v>
      </c>
      <c r="F747" s="615"/>
      <c r="G747" s="615"/>
      <c r="H747" s="18" t="str">
        <f>IF(E747="","","-")</f>
        <v>-</v>
      </c>
      <c r="I747" s="615" t="s">
        <v>521</v>
      </c>
      <c r="J747" s="615"/>
      <c r="K747" s="18" t="str">
        <f>IF(I747="","","-")</f>
        <v>-</v>
      </c>
      <c r="L747" s="616">
        <v>57</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508</v>
      </c>
      <c r="B748" s="826"/>
      <c r="C748" s="826"/>
      <c r="D748" s="826"/>
      <c r="E748" s="826"/>
      <c r="F748" s="827"/>
      <c r="G748" s="15" t="s">
        <v>721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192</v>
      </c>
      <c r="B787" s="832"/>
      <c r="C787" s="832"/>
      <c r="D787" s="832"/>
      <c r="E787" s="832"/>
      <c r="F787" s="833"/>
      <c r="G787" s="619" t="s">
        <v>762</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763</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71</v>
      </c>
      <c r="H788" s="574"/>
      <c r="I788" s="574"/>
      <c r="J788" s="574"/>
      <c r="K788" s="574"/>
      <c r="L788" s="623" t="s">
        <v>74</v>
      </c>
      <c r="M788" s="574"/>
      <c r="N788" s="574"/>
      <c r="O788" s="574"/>
      <c r="P788" s="574"/>
      <c r="Q788" s="574"/>
      <c r="R788" s="574"/>
      <c r="S788" s="574"/>
      <c r="T788" s="574"/>
      <c r="U788" s="574"/>
      <c r="V788" s="574"/>
      <c r="W788" s="574"/>
      <c r="X788" s="575"/>
      <c r="Y788" s="624" t="s">
        <v>80</v>
      </c>
      <c r="Z788" s="625"/>
      <c r="AA788" s="625"/>
      <c r="AB788" s="626"/>
      <c r="AC788" s="573" t="s">
        <v>71</v>
      </c>
      <c r="AD788" s="574"/>
      <c r="AE788" s="574"/>
      <c r="AF788" s="574"/>
      <c r="AG788" s="574"/>
      <c r="AH788" s="623" t="s">
        <v>74</v>
      </c>
      <c r="AI788" s="574"/>
      <c r="AJ788" s="574"/>
      <c r="AK788" s="574"/>
      <c r="AL788" s="574"/>
      <c r="AM788" s="574"/>
      <c r="AN788" s="574"/>
      <c r="AO788" s="574"/>
      <c r="AP788" s="574"/>
      <c r="AQ788" s="574"/>
      <c r="AR788" s="574"/>
      <c r="AS788" s="574"/>
      <c r="AT788" s="575"/>
      <c r="AU788" s="624" t="s">
        <v>80</v>
      </c>
      <c r="AV788" s="625"/>
      <c r="AW788" s="625"/>
      <c r="AX788" s="627"/>
    </row>
    <row r="789" spans="1:51" ht="24.75" customHeight="1" x14ac:dyDescent="0.15">
      <c r="A789" s="819"/>
      <c r="B789" s="834"/>
      <c r="C789" s="834"/>
      <c r="D789" s="834"/>
      <c r="E789" s="834"/>
      <c r="F789" s="835"/>
      <c r="G789" s="628" t="s">
        <v>749</v>
      </c>
      <c r="H789" s="629"/>
      <c r="I789" s="629"/>
      <c r="J789" s="629"/>
      <c r="K789" s="630"/>
      <c r="L789" s="631" t="s">
        <v>44</v>
      </c>
      <c r="M789" s="632"/>
      <c r="N789" s="632"/>
      <c r="O789" s="632"/>
      <c r="P789" s="632"/>
      <c r="Q789" s="632"/>
      <c r="R789" s="632"/>
      <c r="S789" s="632"/>
      <c r="T789" s="632"/>
      <c r="U789" s="632"/>
      <c r="V789" s="632"/>
      <c r="W789" s="632"/>
      <c r="X789" s="633"/>
      <c r="Y789" s="634">
        <v>1.5</v>
      </c>
      <c r="Z789" s="635"/>
      <c r="AA789" s="635"/>
      <c r="AB789" s="636"/>
      <c r="AC789" s="628" t="s">
        <v>401</v>
      </c>
      <c r="AD789" s="629"/>
      <c r="AE789" s="629"/>
      <c r="AF789" s="629"/>
      <c r="AG789" s="630"/>
      <c r="AH789" s="631" t="s">
        <v>739</v>
      </c>
      <c r="AI789" s="632"/>
      <c r="AJ789" s="632"/>
      <c r="AK789" s="632"/>
      <c r="AL789" s="632"/>
      <c r="AM789" s="632"/>
      <c r="AN789" s="632"/>
      <c r="AO789" s="632"/>
      <c r="AP789" s="632"/>
      <c r="AQ789" s="632"/>
      <c r="AR789" s="632"/>
      <c r="AS789" s="632"/>
      <c r="AT789" s="633"/>
      <c r="AU789" s="634">
        <v>61</v>
      </c>
      <c r="AV789" s="635"/>
      <c r="AW789" s="635"/>
      <c r="AX789" s="637"/>
    </row>
    <row r="790" spans="1:51" ht="24.75" customHeight="1" x14ac:dyDescent="0.15">
      <c r="A790" s="819"/>
      <c r="B790" s="834"/>
      <c r="C790" s="834"/>
      <c r="D790" s="834"/>
      <c r="E790" s="834"/>
      <c r="F790" s="835"/>
      <c r="G790" s="638" t="s">
        <v>749</v>
      </c>
      <c r="H790" s="639"/>
      <c r="I790" s="639"/>
      <c r="J790" s="639"/>
      <c r="K790" s="640"/>
      <c r="L790" s="641" t="s">
        <v>747</v>
      </c>
      <c r="M790" s="642"/>
      <c r="N790" s="642"/>
      <c r="O790" s="642"/>
      <c r="P790" s="642"/>
      <c r="Q790" s="642"/>
      <c r="R790" s="642"/>
      <c r="S790" s="642"/>
      <c r="T790" s="642"/>
      <c r="U790" s="642"/>
      <c r="V790" s="642"/>
      <c r="W790" s="642"/>
      <c r="X790" s="643"/>
      <c r="Y790" s="644">
        <v>78.900000000000006</v>
      </c>
      <c r="Z790" s="645"/>
      <c r="AA790" s="645"/>
      <c r="AB790" s="646"/>
      <c r="AC790" s="638" t="s">
        <v>172</v>
      </c>
      <c r="AD790" s="639"/>
      <c r="AE790" s="639"/>
      <c r="AF790" s="639"/>
      <c r="AG790" s="640"/>
      <c r="AH790" s="641" t="s">
        <v>536</v>
      </c>
      <c r="AI790" s="642"/>
      <c r="AJ790" s="642"/>
      <c r="AK790" s="642"/>
      <c r="AL790" s="642"/>
      <c r="AM790" s="642"/>
      <c r="AN790" s="642"/>
      <c r="AO790" s="642"/>
      <c r="AP790" s="642"/>
      <c r="AQ790" s="642"/>
      <c r="AR790" s="642"/>
      <c r="AS790" s="642"/>
      <c r="AT790" s="643"/>
      <c r="AU790" s="644">
        <v>33</v>
      </c>
      <c r="AV790" s="645"/>
      <c r="AW790" s="645"/>
      <c r="AX790" s="647"/>
    </row>
    <row r="791" spans="1:51" ht="24.75" customHeight="1" x14ac:dyDescent="0.15">
      <c r="A791" s="819"/>
      <c r="B791" s="834"/>
      <c r="C791" s="834"/>
      <c r="D791" s="834"/>
      <c r="E791" s="834"/>
      <c r="F791" s="835"/>
      <c r="G791" s="638" t="s">
        <v>401</v>
      </c>
      <c r="H791" s="639"/>
      <c r="I791" s="639"/>
      <c r="J791" s="639"/>
      <c r="K791" s="640"/>
      <c r="L791" s="641" t="s">
        <v>748</v>
      </c>
      <c r="M791" s="642"/>
      <c r="N791" s="642"/>
      <c r="O791" s="642"/>
      <c r="P791" s="642"/>
      <c r="Q791" s="642"/>
      <c r="R791" s="642"/>
      <c r="S791" s="642"/>
      <c r="T791" s="642"/>
      <c r="U791" s="642"/>
      <c r="V791" s="642"/>
      <c r="W791" s="642"/>
      <c r="X791" s="643"/>
      <c r="Y791" s="644">
        <v>17.399999999999999</v>
      </c>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19"/>
      <c r="B792" s="834"/>
      <c r="C792" s="834"/>
      <c r="D792" s="834"/>
      <c r="E792" s="834"/>
      <c r="F792" s="835"/>
      <c r="G792" s="638" t="s">
        <v>401</v>
      </c>
      <c r="H792" s="639"/>
      <c r="I792" s="639"/>
      <c r="J792" s="639"/>
      <c r="K792" s="640"/>
      <c r="L792" s="641" t="s">
        <v>740</v>
      </c>
      <c r="M792" s="642"/>
      <c r="N792" s="642"/>
      <c r="O792" s="642"/>
      <c r="P792" s="642"/>
      <c r="Q792" s="642"/>
      <c r="R792" s="642"/>
      <c r="S792" s="642"/>
      <c r="T792" s="642"/>
      <c r="U792" s="642"/>
      <c r="V792" s="642"/>
      <c r="W792" s="642"/>
      <c r="X792" s="643"/>
      <c r="Y792" s="644">
        <v>1.1000000000000001</v>
      </c>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19"/>
      <c r="B793" s="834"/>
      <c r="C793" s="834"/>
      <c r="D793" s="834"/>
      <c r="E793" s="834"/>
      <c r="F793" s="835"/>
      <c r="G793" s="638" t="s">
        <v>595</v>
      </c>
      <c r="H793" s="639"/>
      <c r="I793" s="639"/>
      <c r="J793" s="639"/>
      <c r="K793" s="640"/>
      <c r="L793" s="641"/>
      <c r="M793" s="642"/>
      <c r="N793" s="642"/>
      <c r="O793" s="642"/>
      <c r="P793" s="642"/>
      <c r="Q793" s="642"/>
      <c r="R793" s="642"/>
      <c r="S793" s="642"/>
      <c r="T793" s="642"/>
      <c r="U793" s="642"/>
      <c r="V793" s="642"/>
      <c r="W793" s="642"/>
      <c r="X793" s="643"/>
      <c r="Y793" s="644">
        <v>12</v>
      </c>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81</v>
      </c>
      <c r="H799" s="649"/>
      <c r="I799" s="649"/>
      <c r="J799" s="649"/>
      <c r="K799" s="649"/>
      <c r="L799" s="650"/>
      <c r="M799" s="364"/>
      <c r="N799" s="364"/>
      <c r="O799" s="364"/>
      <c r="P799" s="364"/>
      <c r="Q799" s="364"/>
      <c r="R799" s="364"/>
      <c r="S799" s="364"/>
      <c r="T799" s="364"/>
      <c r="U799" s="364"/>
      <c r="V799" s="364"/>
      <c r="W799" s="364"/>
      <c r="X799" s="365"/>
      <c r="Y799" s="651">
        <f>SUM(Y789:AB798)</f>
        <v>110.9</v>
      </c>
      <c r="Z799" s="652"/>
      <c r="AA799" s="652"/>
      <c r="AB799" s="653"/>
      <c r="AC799" s="648" t="s">
        <v>81</v>
      </c>
      <c r="AD799" s="649"/>
      <c r="AE799" s="649"/>
      <c r="AF799" s="649"/>
      <c r="AG799" s="649"/>
      <c r="AH799" s="650"/>
      <c r="AI799" s="364"/>
      <c r="AJ799" s="364"/>
      <c r="AK799" s="364"/>
      <c r="AL799" s="364"/>
      <c r="AM799" s="364"/>
      <c r="AN799" s="364"/>
      <c r="AO799" s="364"/>
      <c r="AP799" s="364"/>
      <c r="AQ799" s="364"/>
      <c r="AR799" s="364"/>
      <c r="AS799" s="364"/>
      <c r="AT799" s="365"/>
      <c r="AU799" s="651">
        <f>SUM(AU789:AX798)</f>
        <v>94</v>
      </c>
      <c r="AV799" s="652"/>
      <c r="AW799" s="652"/>
      <c r="AX799" s="654"/>
    </row>
    <row r="800" spans="1:51" ht="24.75" customHeight="1" x14ac:dyDescent="0.15">
      <c r="A800" s="819"/>
      <c r="B800" s="834"/>
      <c r="C800" s="834"/>
      <c r="D800" s="834"/>
      <c r="E800" s="834"/>
      <c r="F800" s="835"/>
      <c r="G800" s="619" t="s">
        <v>764</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765</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customHeight="1" x14ac:dyDescent="0.15">
      <c r="A801" s="819"/>
      <c r="B801" s="834"/>
      <c r="C801" s="834"/>
      <c r="D801" s="834"/>
      <c r="E801" s="834"/>
      <c r="F801" s="835"/>
      <c r="G801" s="573" t="s">
        <v>71</v>
      </c>
      <c r="H801" s="574"/>
      <c r="I801" s="574"/>
      <c r="J801" s="574"/>
      <c r="K801" s="574"/>
      <c r="L801" s="623" t="s">
        <v>74</v>
      </c>
      <c r="M801" s="574"/>
      <c r="N801" s="574"/>
      <c r="O801" s="574"/>
      <c r="P801" s="574"/>
      <c r="Q801" s="574"/>
      <c r="R801" s="574"/>
      <c r="S801" s="574"/>
      <c r="T801" s="574"/>
      <c r="U801" s="574"/>
      <c r="V801" s="574"/>
      <c r="W801" s="574"/>
      <c r="X801" s="575"/>
      <c r="Y801" s="624" t="s">
        <v>80</v>
      </c>
      <c r="Z801" s="625"/>
      <c r="AA801" s="625"/>
      <c r="AB801" s="626"/>
      <c r="AC801" s="573" t="s">
        <v>71</v>
      </c>
      <c r="AD801" s="574"/>
      <c r="AE801" s="574"/>
      <c r="AF801" s="574"/>
      <c r="AG801" s="574"/>
      <c r="AH801" s="623" t="s">
        <v>74</v>
      </c>
      <c r="AI801" s="574"/>
      <c r="AJ801" s="574"/>
      <c r="AK801" s="574"/>
      <c r="AL801" s="574"/>
      <c r="AM801" s="574"/>
      <c r="AN801" s="574"/>
      <c r="AO801" s="574"/>
      <c r="AP801" s="574"/>
      <c r="AQ801" s="574"/>
      <c r="AR801" s="574"/>
      <c r="AS801" s="574"/>
      <c r="AT801" s="575"/>
      <c r="AU801" s="624" t="s">
        <v>80</v>
      </c>
      <c r="AV801" s="625"/>
      <c r="AW801" s="625"/>
      <c r="AX801" s="627"/>
      <c r="AY801">
        <f t="shared" ref="AY801:AY812" si="31">$AY$800</f>
        <v>0</v>
      </c>
    </row>
    <row r="802" spans="1:51" ht="24.75"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customHeight="1" x14ac:dyDescent="0.15">
      <c r="A812" s="819"/>
      <c r="B812" s="834"/>
      <c r="C812" s="834"/>
      <c r="D812" s="834"/>
      <c r="E812" s="834"/>
      <c r="F812" s="835"/>
      <c r="G812" s="648" t="s">
        <v>81</v>
      </c>
      <c r="H812" s="649"/>
      <c r="I812" s="649"/>
      <c r="J812" s="649"/>
      <c r="K812" s="649"/>
      <c r="L812" s="650"/>
      <c r="M812" s="364"/>
      <c r="N812" s="364"/>
      <c r="O812" s="364"/>
      <c r="P812" s="364"/>
      <c r="Q812" s="364"/>
      <c r="R812" s="364"/>
      <c r="S812" s="364"/>
      <c r="T812" s="364"/>
      <c r="U812" s="364"/>
      <c r="V812" s="364"/>
      <c r="W812" s="364"/>
      <c r="X812" s="365"/>
      <c r="Y812" s="651">
        <f>SUM(Y802:AB811)</f>
        <v>0</v>
      </c>
      <c r="Z812" s="652"/>
      <c r="AA812" s="652"/>
      <c r="AB812" s="653"/>
      <c r="AC812" s="648" t="s">
        <v>81</v>
      </c>
      <c r="AD812" s="649"/>
      <c r="AE812" s="649"/>
      <c r="AF812" s="649"/>
      <c r="AG812" s="649"/>
      <c r="AH812" s="650"/>
      <c r="AI812" s="364"/>
      <c r="AJ812" s="364"/>
      <c r="AK812" s="364"/>
      <c r="AL812" s="364"/>
      <c r="AM812" s="364"/>
      <c r="AN812" s="364"/>
      <c r="AO812" s="364"/>
      <c r="AP812" s="364"/>
      <c r="AQ812" s="364"/>
      <c r="AR812" s="364"/>
      <c r="AS812" s="364"/>
      <c r="AT812" s="365"/>
      <c r="AU812" s="651">
        <f>SUM(AU802:AX811)</f>
        <v>0</v>
      </c>
      <c r="AV812" s="652"/>
      <c r="AW812" s="652"/>
      <c r="AX812" s="654"/>
      <c r="AY812">
        <f t="shared" si="31"/>
        <v>0</v>
      </c>
    </row>
    <row r="813" spans="1:51" ht="24.75" hidden="1" customHeight="1" x14ac:dyDescent="0.15">
      <c r="A813" s="819"/>
      <c r="B813" s="834"/>
      <c r="C813" s="834"/>
      <c r="D813" s="834"/>
      <c r="E813" s="834"/>
      <c r="F813" s="835"/>
      <c r="G813" s="619" t="s">
        <v>323</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291</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71</v>
      </c>
      <c r="H814" s="574"/>
      <c r="I814" s="574"/>
      <c r="J814" s="574"/>
      <c r="K814" s="574"/>
      <c r="L814" s="623" t="s">
        <v>74</v>
      </c>
      <c r="M814" s="574"/>
      <c r="N814" s="574"/>
      <c r="O814" s="574"/>
      <c r="P814" s="574"/>
      <c r="Q814" s="574"/>
      <c r="R814" s="574"/>
      <c r="S814" s="574"/>
      <c r="T814" s="574"/>
      <c r="U814" s="574"/>
      <c r="V814" s="574"/>
      <c r="W814" s="574"/>
      <c r="X814" s="575"/>
      <c r="Y814" s="624" t="s">
        <v>80</v>
      </c>
      <c r="Z814" s="625"/>
      <c r="AA814" s="625"/>
      <c r="AB814" s="626"/>
      <c r="AC814" s="573" t="s">
        <v>71</v>
      </c>
      <c r="AD814" s="574"/>
      <c r="AE814" s="574"/>
      <c r="AF814" s="574"/>
      <c r="AG814" s="574"/>
      <c r="AH814" s="623" t="s">
        <v>74</v>
      </c>
      <c r="AI814" s="574"/>
      <c r="AJ814" s="574"/>
      <c r="AK814" s="574"/>
      <c r="AL814" s="574"/>
      <c r="AM814" s="574"/>
      <c r="AN814" s="574"/>
      <c r="AO814" s="574"/>
      <c r="AP814" s="574"/>
      <c r="AQ814" s="574"/>
      <c r="AR814" s="574"/>
      <c r="AS814" s="574"/>
      <c r="AT814" s="575"/>
      <c r="AU814" s="624" t="s">
        <v>80</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81</v>
      </c>
      <c r="H825" s="649"/>
      <c r="I825" s="649"/>
      <c r="J825" s="649"/>
      <c r="K825" s="649"/>
      <c r="L825" s="650"/>
      <c r="M825" s="364"/>
      <c r="N825" s="364"/>
      <c r="O825" s="364"/>
      <c r="P825" s="364"/>
      <c r="Q825" s="364"/>
      <c r="R825" s="364"/>
      <c r="S825" s="364"/>
      <c r="T825" s="364"/>
      <c r="U825" s="364"/>
      <c r="V825" s="364"/>
      <c r="W825" s="364"/>
      <c r="X825" s="365"/>
      <c r="Y825" s="651">
        <f>SUM(Y815:AB824)</f>
        <v>0</v>
      </c>
      <c r="Z825" s="652"/>
      <c r="AA825" s="652"/>
      <c r="AB825" s="653"/>
      <c r="AC825" s="648" t="s">
        <v>81</v>
      </c>
      <c r="AD825" s="649"/>
      <c r="AE825" s="649"/>
      <c r="AF825" s="649"/>
      <c r="AG825" s="649"/>
      <c r="AH825" s="650"/>
      <c r="AI825" s="364"/>
      <c r="AJ825" s="364"/>
      <c r="AK825" s="364"/>
      <c r="AL825" s="364"/>
      <c r="AM825" s="364"/>
      <c r="AN825" s="364"/>
      <c r="AO825" s="364"/>
      <c r="AP825" s="364"/>
      <c r="AQ825" s="364"/>
      <c r="AR825" s="364"/>
      <c r="AS825" s="364"/>
      <c r="AT825" s="365"/>
      <c r="AU825" s="651">
        <f>SUM(AU815:AX824)</f>
        <v>0</v>
      </c>
      <c r="AV825" s="652"/>
      <c r="AW825" s="652"/>
      <c r="AX825" s="654"/>
      <c r="AY825">
        <f t="shared" si="32"/>
        <v>0</v>
      </c>
    </row>
    <row r="826" spans="1:51" ht="24.75" hidden="1" customHeight="1" x14ac:dyDescent="0.15">
      <c r="A826" s="819"/>
      <c r="B826" s="834"/>
      <c r="C826" s="834"/>
      <c r="D826" s="834"/>
      <c r="E826" s="834"/>
      <c r="F826" s="835"/>
      <c r="G826" s="619" t="s">
        <v>416</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314</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71</v>
      </c>
      <c r="H827" s="574"/>
      <c r="I827" s="574"/>
      <c r="J827" s="574"/>
      <c r="K827" s="574"/>
      <c r="L827" s="623" t="s">
        <v>74</v>
      </c>
      <c r="M827" s="574"/>
      <c r="N827" s="574"/>
      <c r="O827" s="574"/>
      <c r="P827" s="574"/>
      <c r="Q827" s="574"/>
      <c r="R827" s="574"/>
      <c r="S827" s="574"/>
      <c r="T827" s="574"/>
      <c r="U827" s="574"/>
      <c r="V827" s="574"/>
      <c r="W827" s="574"/>
      <c r="X827" s="575"/>
      <c r="Y827" s="624" t="s">
        <v>80</v>
      </c>
      <c r="Z827" s="625"/>
      <c r="AA827" s="625"/>
      <c r="AB827" s="626"/>
      <c r="AC827" s="573" t="s">
        <v>71</v>
      </c>
      <c r="AD827" s="574"/>
      <c r="AE827" s="574"/>
      <c r="AF827" s="574"/>
      <c r="AG827" s="574"/>
      <c r="AH827" s="623" t="s">
        <v>74</v>
      </c>
      <c r="AI827" s="574"/>
      <c r="AJ827" s="574"/>
      <c r="AK827" s="574"/>
      <c r="AL827" s="574"/>
      <c r="AM827" s="574"/>
      <c r="AN827" s="574"/>
      <c r="AO827" s="574"/>
      <c r="AP827" s="574"/>
      <c r="AQ827" s="574"/>
      <c r="AR827" s="574"/>
      <c r="AS827" s="574"/>
      <c r="AT827" s="575"/>
      <c r="AU827" s="624" t="s">
        <v>80</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81</v>
      </c>
      <c r="H838" s="649"/>
      <c r="I838" s="649"/>
      <c r="J838" s="649"/>
      <c r="K838" s="649"/>
      <c r="L838" s="650"/>
      <c r="M838" s="364"/>
      <c r="N838" s="364"/>
      <c r="O838" s="364"/>
      <c r="P838" s="364"/>
      <c r="Q838" s="364"/>
      <c r="R838" s="364"/>
      <c r="S838" s="364"/>
      <c r="T838" s="364"/>
      <c r="U838" s="364"/>
      <c r="V838" s="364"/>
      <c r="W838" s="364"/>
      <c r="X838" s="365"/>
      <c r="Y838" s="651">
        <f>SUM(Y828:AB837)</f>
        <v>0</v>
      </c>
      <c r="Z838" s="652"/>
      <c r="AA838" s="652"/>
      <c r="AB838" s="653"/>
      <c r="AC838" s="648" t="s">
        <v>81</v>
      </c>
      <c r="AD838" s="649"/>
      <c r="AE838" s="649"/>
      <c r="AF838" s="649"/>
      <c r="AG838" s="649"/>
      <c r="AH838" s="650"/>
      <c r="AI838" s="364"/>
      <c r="AJ838" s="364"/>
      <c r="AK838" s="364"/>
      <c r="AL838" s="364"/>
      <c r="AM838" s="364"/>
      <c r="AN838" s="364"/>
      <c r="AO838" s="364"/>
      <c r="AP838" s="364"/>
      <c r="AQ838" s="364"/>
      <c r="AR838" s="364"/>
      <c r="AS838" s="364"/>
      <c r="AT838" s="365"/>
      <c r="AU838" s="651">
        <f>SUM(AU828:AX837)</f>
        <v>0</v>
      </c>
      <c r="AV838" s="652"/>
      <c r="AW838" s="652"/>
      <c r="AX838" s="654"/>
      <c r="AY838">
        <f t="shared" si="33"/>
        <v>0</v>
      </c>
    </row>
    <row r="839" spans="1:51" ht="24.75" hidden="1" customHeight="1" x14ac:dyDescent="0.15">
      <c r="A839" s="655" t="s">
        <v>277</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485</v>
      </c>
      <c r="AM839" s="659"/>
      <c r="AN839" s="659"/>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6"/>
      <c r="B844" s="366"/>
      <c r="C844" s="366" t="s">
        <v>93</v>
      </c>
      <c r="D844" s="366"/>
      <c r="E844" s="366"/>
      <c r="F844" s="366"/>
      <c r="G844" s="366"/>
      <c r="H844" s="366"/>
      <c r="I844" s="366"/>
      <c r="J844" s="417" t="s">
        <v>97</v>
      </c>
      <c r="K844" s="610"/>
      <c r="L844" s="610"/>
      <c r="M844" s="610"/>
      <c r="N844" s="610"/>
      <c r="O844" s="610"/>
      <c r="P844" s="366" t="s">
        <v>23</v>
      </c>
      <c r="Q844" s="366"/>
      <c r="R844" s="366"/>
      <c r="S844" s="366"/>
      <c r="T844" s="366"/>
      <c r="U844" s="366"/>
      <c r="V844" s="366"/>
      <c r="W844" s="366"/>
      <c r="X844" s="366"/>
      <c r="Y844" s="660" t="s">
        <v>447</v>
      </c>
      <c r="Z844" s="660"/>
      <c r="AA844" s="660"/>
      <c r="AB844" s="660"/>
      <c r="AC844" s="417" t="s">
        <v>372</v>
      </c>
      <c r="AD844" s="417"/>
      <c r="AE844" s="417"/>
      <c r="AF844" s="417"/>
      <c r="AG844" s="417"/>
      <c r="AH844" s="660" t="s">
        <v>496</v>
      </c>
      <c r="AI844" s="366"/>
      <c r="AJ844" s="366"/>
      <c r="AK844" s="366"/>
      <c r="AL844" s="366" t="s">
        <v>22</v>
      </c>
      <c r="AM844" s="366"/>
      <c r="AN844" s="366"/>
      <c r="AO844" s="247"/>
      <c r="AP844" s="417" t="s">
        <v>451</v>
      </c>
      <c r="AQ844" s="417"/>
      <c r="AR844" s="417"/>
      <c r="AS844" s="417"/>
      <c r="AT844" s="417"/>
      <c r="AU844" s="417"/>
      <c r="AV844" s="417"/>
      <c r="AW844" s="417"/>
      <c r="AX844" s="417"/>
    </row>
    <row r="845" spans="1:51" ht="54.75" customHeight="1" x14ac:dyDescent="0.15">
      <c r="A845" s="661">
        <v>1</v>
      </c>
      <c r="B845" s="661">
        <v>1</v>
      </c>
      <c r="C845" s="662" t="s">
        <v>750</v>
      </c>
      <c r="D845" s="662"/>
      <c r="E845" s="662"/>
      <c r="F845" s="662"/>
      <c r="G845" s="662"/>
      <c r="H845" s="662"/>
      <c r="I845" s="662"/>
      <c r="J845" s="663">
        <v>2010405010376</v>
      </c>
      <c r="K845" s="663"/>
      <c r="L845" s="663"/>
      <c r="M845" s="663"/>
      <c r="N845" s="663"/>
      <c r="O845" s="663"/>
      <c r="P845" s="664" t="s">
        <v>751</v>
      </c>
      <c r="Q845" s="664"/>
      <c r="R845" s="664"/>
      <c r="S845" s="664"/>
      <c r="T845" s="664"/>
      <c r="U845" s="664"/>
      <c r="V845" s="664"/>
      <c r="W845" s="664"/>
      <c r="X845" s="664"/>
      <c r="Y845" s="665">
        <v>110.9</v>
      </c>
      <c r="Z845" s="666"/>
      <c r="AA845" s="666"/>
      <c r="AB845" s="667"/>
      <c r="AC845" s="668" t="s">
        <v>504</v>
      </c>
      <c r="AD845" s="669"/>
      <c r="AE845" s="669"/>
      <c r="AF845" s="669"/>
      <c r="AG845" s="669"/>
      <c r="AH845" s="670">
        <v>1</v>
      </c>
      <c r="AI845" s="670"/>
      <c r="AJ845" s="670"/>
      <c r="AK845" s="670"/>
      <c r="AL845" s="671" t="s">
        <v>520</v>
      </c>
      <c r="AM845" s="672"/>
      <c r="AN845" s="672"/>
      <c r="AO845" s="673"/>
      <c r="AP845" s="280" t="s">
        <v>520</v>
      </c>
      <c r="AQ845" s="280"/>
      <c r="AR845" s="280"/>
      <c r="AS845" s="280"/>
      <c r="AT845" s="280"/>
      <c r="AU845" s="280"/>
      <c r="AV845" s="280"/>
      <c r="AW845" s="280"/>
      <c r="AX845" s="280"/>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80"/>
      <c r="AQ846" s="280"/>
      <c r="AR846" s="280"/>
      <c r="AS846" s="280"/>
      <c r="AT846" s="280"/>
      <c r="AU846" s="280"/>
      <c r="AV846" s="280"/>
      <c r="AW846" s="280"/>
      <c r="AX846" s="280"/>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80"/>
      <c r="AQ847" s="280"/>
      <c r="AR847" s="280"/>
      <c r="AS847" s="280"/>
      <c r="AT847" s="280"/>
      <c r="AU847" s="280"/>
      <c r="AV847" s="280"/>
      <c r="AW847" s="280"/>
      <c r="AX847" s="280"/>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80"/>
      <c r="AQ848" s="280"/>
      <c r="AR848" s="280"/>
      <c r="AS848" s="280"/>
      <c r="AT848" s="280"/>
      <c r="AU848" s="280"/>
      <c r="AV848" s="280"/>
      <c r="AW848" s="280"/>
      <c r="AX848" s="280"/>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80"/>
      <c r="AQ849" s="280"/>
      <c r="AR849" s="280"/>
      <c r="AS849" s="280"/>
      <c r="AT849" s="280"/>
      <c r="AU849" s="280"/>
      <c r="AV849" s="280"/>
      <c r="AW849" s="280"/>
      <c r="AX849" s="280"/>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80"/>
      <c r="AQ850" s="280"/>
      <c r="AR850" s="280"/>
      <c r="AS850" s="280"/>
      <c r="AT850" s="280"/>
      <c r="AU850" s="280"/>
      <c r="AV850" s="280"/>
      <c r="AW850" s="280"/>
      <c r="AX850" s="280"/>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80"/>
      <c r="AQ851" s="280"/>
      <c r="AR851" s="280"/>
      <c r="AS851" s="280"/>
      <c r="AT851" s="280"/>
      <c r="AU851" s="280"/>
      <c r="AV851" s="280"/>
      <c r="AW851" s="280"/>
      <c r="AX851" s="280"/>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80"/>
      <c r="AQ852" s="280"/>
      <c r="AR852" s="280"/>
      <c r="AS852" s="280"/>
      <c r="AT852" s="280"/>
      <c r="AU852" s="280"/>
      <c r="AV852" s="280"/>
      <c r="AW852" s="280"/>
      <c r="AX852" s="280"/>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80"/>
      <c r="AQ853" s="280"/>
      <c r="AR853" s="280"/>
      <c r="AS853" s="280"/>
      <c r="AT853" s="280"/>
      <c r="AU853" s="280"/>
      <c r="AV853" s="280"/>
      <c r="AW853" s="280"/>
      <c r="AX853" s="280"/>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80"/>
      <c r="AQ854" s="280"/>
      <c r="AR854" s="280"/>
      <c r="AS854" s="280"/>
      <c r="AT854" s="280"/>
      <c r="AU854" s="280"/>
      <c r="AV854" s="280"/>
      <c r="AW854" s="280"/>
      <c r="AX854" s="280"/>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80"/>
      <c r="AQ855" s="280"/>
      <c r="AR855" s="280"/>
      <c r="AS855" s="280"/>
      <c r="AT855" s="280"/>
      <c r="AU855" s="280"/>
      <c r="AV855" s="280"/>
      <c r="AW855" s="280"/>
      <c r="AX855" s="280"/>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80"/>
      <c r="AQ856" s="280"/>
      <c r="AR856" s="280"/>
      <c r="AS856" s="280"/>
      <c r="AT856" s="280"/>
      <c r="AU856" s="280"/>
      <c r="AV856" s="280"/>
      <c r="AW856" s="280"/>
      <c r="AX856" s="280"/>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80"/>
      <c r="AQ857" s="280"/>
      <c r="AR857" s="280"/>
      <c r="AS857" s="280"/>
      <c r="AT857" s="280"/>
      <c r="AU857" s="280"/>
      <c r="AV857" s="280"/>
      <c r="AW857" s="280"/>
      <c r="AX857" s="280"/>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80"/>
      <c r="AQ858" s="280"/>
      <c r="AR858" s="280"/>
      <c r="AS858" s="280"/>
      <c r="AT858" s="280"/>
      <c r="AU858" s="280"/>
      <c r="AV858" s="280"/>
      <c r="AW858" s="280"/>
      <c r="AX858" s="280"/>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80"/>
      <c r="AQ859" s="280"/>
      <c r="AR859" s="280"/>
      <c r="AS859" s="280"/>
      <c r="AT859" s="280"/>
      <c r="AU859" s="280"/>
      <c r="AV859" s="280"/>
      <c r="AW859" s="280"/>
      <c r="AX859" s="280"/>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80"/>
      <c r="AQ860" s="280"/>
      <c r="AR860" s="280"/>
      <c r="AS860" s="280"/>
      <c r="AT860" s="280"/>
      <c r="AU860" s="280"/>
      <c r="AV860" s="280"/>
      <c r="AW860" s="280"/>
      <c r="AX860" s="280"/>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80"/>
      <c r="AQ861" s="280"/>
      <c r="AR861" s="280"/>
      <c r="AS861" s="280"/>
      <c r="AT861" s="280"/>
      <c r="AU861" s="280"/>
      <c r="AV861" s="280"/>
      <c r="AW861" s="280"/>
      <c r="AX861" s="280"/>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80"/>
      <c r="AQ862" s="280"/>
      <c r="AR862" s="280"/>
      <c r="AS862" s="280"/>
      <c r="AT862" s="280"/>
      <c r="AU862" s="280"/>
      <c r="AV862" s="280"/>
      <c r="AW862" s="280"/>
      <c r="AX862" s="280"/>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80"/>
      <c r="AQ863" s="280"/>
      <c r="AR863" s="280"/>
      <c r="AS863" s="280"/>
      <c r="AT863" s="280"/>
      <c r="AU863" s="280"/>
      <c r="AV863" s="280"/>
      <c r="AW863" s="280"/>
      <c r="AX863" s="280"/>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80"/>
      <c r="AQ864" s="280"/>
      <c r="AR864" s="280"/>
      <c r="AS864" s="280"/>
      <c r="AT864" s="280"/>
      <c r="AU864" s="280"/>
      <c r="AV864" s="280"/>
      <c r="AW864" s="280"/>
      <c r="AX864" s="280"/>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80"/>
      <c r="AQ865" s="280"/>
      <c r="AR865" s="280"/>
      <c r="AS865" s="280"/>
      <c r="AT865" s="280"/>
      <c r="AU865" s="280"/>
      <c r="AV865" s="280"/>
      <c r="AW865" s="280"/>
      <c r="AX865" s="280"/>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80"/>
      <c r="AQ866" s="280"/>
      <c r="AR866" s="280"/>
      <c r="AS866" s="280"/>
      <c r="AT866" s="280"/>
      <c r="AU866" s="280"/>
      <c r="AV866" s="280"/>
      <c r="AW866" s="280"/>
      <c r="AX866" s="280"/>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80"/>
      <c r="AQ867" s="280"/>
      <c r="AR867" s="280"/>
      <c r="AS867" s="280"/>
      <c r="AT867" s="280"/>
      <c r="AU867" s="280"/>
      <c r="AV867" s="280"/>
      <c r="AW867" s="280"/>
      <c r="AX867" s="280"/>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80"/>
      <c r="AQ868" s="280"/>
      <c r="AR868" s="280"/>
      <c r="AS868" s="280"/>
      <c r="AT868" s="280"/>
      <c r="AU868" s="280"/>
      <c r="AV868" s="280"/>
      <c r="AW868" s="280"/>
      <c r="AX868" s="280"/>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80"/>
      <c r="AQ869" s="280"/>
      <c r="AR869" s="280"/>
      <c r="AS869" s="280"/>
      <c r="AT869" s="280"/>
      <c r="AU869" s="280"/>
      <c r="AV869" s="280"/>
      <c r="AW869" s="280"/>
      <c r="AX869" s="280"/>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80"/>
      <c r="AQ870" s="280"/>
      <c r="AR870" s="280"/>
      <c r="AS870" s="280"/>
      <c r="AT870" s="280"/>
      <c r="AU870" s="280"/>
      <c r="AV870" s="280"/>
      <c r="AW870" s="280"/>
      <c r="AX870" s="280"/>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80"/>
      <c r="AQ871" s="280"/>
      <c r="AR871" s="280"/>
      <c r="AS871" s="280"/>
      <c r="AT871" s="280"/>
      <c r="AU871" s="280"/>
      <c r="AV871" s="280"/>
      <c r="AW871" s="280"/>
      <c r="AX871" s="280"/>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80"/>
      <c r="AQ872" s="280"/>
      <c r="AR872" s="280"/>
      <c r="AS872" s="280"/>
      <c r="AT872" s="280"/>
      <c r="AU872" s="280"/>
      <c r="AV872" s="280"/>
      <c r="AW872" s="280"/>
      <c r="AX872" s="280"/>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80"/>
      <c r="AQ873" s="280"/>
      <c r="AR873" s="280"/>
      <c r="AS873" s="280"/>
      <c r="AT873" s="280"/>
      <c r="AU873" s="280"/>
      <c r="AV873" s="280"/>
      <c r="AW873" s="280"/>
      <c r="AX873" s="280"/>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6"/>
      <c r="B877" s="366"/>
      <c r="C877" s="366" t="s">
        <v>93</v>
      </c>
      <c r="D877" s="366"/>
      <c r="E877" s="366"/>
      <c r="F877" s="366"/>
      <c r="G877" s="366"/>
      <c r="H877" s="366"/>
      <c r="I877" s="366"/>
      <c r="J877" s="417" t="s">
        <v>97</v>
      </c>
      <c r="K877" s="610"/>
      <c r="L877" s="610"/>
      <c r="M877" s="610"/>
      <c r="N877" s="610"/>
      <c r="O877" s="610"/>
      <c r="P877" s="366" t="s">
        <v>23</v>
      </c>
      <c r="Q877" s="366"/>
      <c r="R877" s="366"/>
      <c r="S877" s="366"/>
      <c r="T877" s="366"/>
      <c r="U877" s="366"/>
      <c r="V877" s="366"/>
      <c r="W877" s="366"/>
      <c r="X877" s="366"/>
      <c r="Y877" s="660" t="s">
        <v>447</v>
      </c>
      <c r="Z877" s="660"/>
      <c r="AA877" s="660"/>
      <c r="AB877" s="660"/>
      <c r="AC877" s="417" t="s">
        <v>372</v>
      </c>
      <c r="AD877" s="417"/>
      <c r="AE877" s="417"/>
      <c r="AF877" s="417"/>
      <c r="AG877" s="417"/>
      <c r="AH877" s="660" t="s">
        <v>496</v>
      </c>
      <c r="AI877" s="366"/>
      <c r="AJ877" s="366"/>
      <c r="AK877" s="366"/>
      <c r="AL877" s="366" t="s">
        <v>22</v>
      </c>
      <c r="AM877" s="366"/>
      <c r="AN877" s="366"/>
      <c r="AO877" s="247"/>
      <c r="AP877" s="417" t="s">
        <v>451</v>
      </c>
      <c r="AQ877" s="417"/>
      <c r="AR877" s="417"/>
      <c r="AS877" s="417"/>
      <c r="AT877" s="417"/>
      <c r="AU877" s="417"/>
      <c r="AV877" s="417"/>
      <c r="AW877" s="417"/>
      <c r="AX877" s="417"/>
      <c r="AY877">
        <f>$AY$875</f>
        <v>1</v>
      </c>
    </row>
    <row r="878" spans="1:51" ht="30" customHeight="1" x14ac:dyDescent="0.15">
      <c r="A878" s="661">
        <v>1</v>
      </c>
      <c r="B878" s="661">
        <v>1</v>
      </c>
      <c r="C878" s="662" t="s">
        <v>741</v>
      </c>
      <c r="D878" s="662"/>
      <c r="E878" s="662"/>
      <c r="F878" s="662"/>
      <c r="G878" s="662"/>
      <c r="H878" s="662"/>
      <c r="I878" s="662"/>
      <c r="J878" s="663">
        <v>2080105003616</v>
      </c>
      <c r="K878" s="663"/>
      <c r="L878" s="663"/>
      <c r="M878" s="663"/>
      <c r="N878" s="663"/>
      <c r="O878" s="663"/>
      <c r="P878" s="664" t="s">
        <v>387</v>
      </c>
      <c r="Q878" s="664"/>
      <c r="R878" s="664"/>
      <c r="S878" s="664"/>
      <c r="T878" s="664"/>
      <c r="U878" s="664"/>
      <c r="V878" s="664"/>
      <c r="W878" s="664"/>
      <c r="X878" s="664"/>
      <c r="Y878" s="665">
        <v>94</v>
      </c>
      <c r="Z878" s="666"/>
      <c r="AA878" s="666"/>
      <c r="AB878" s="667"/>
      <c r="AC878" s="668" t="s">
        <v>504</v>
      </c>
      <c r="AD878" s="669"/>
      <c r="AE878" s="669"/>
      <c r="AF878" s="669"/>
      <c r="AG878" s="669"/>
      <c r="AH878" s="670">
        <v>3</v>
      </c>
      <c r="AI878" s="670"/>
      <c r="AJ878" s="670"/>
      <c r="AK878" s="670"/>
      <c r="AL878" s="671" t="s">
        <v>520</v>
      </c>
      <c r="AM878" s="672"/>
      <c r="AN878" s="672"/>
      <c r="AO878" s="673"/>
      <c r="AP878" s="280" t="s">
        <v>520</v>
      </c>
      <c r="AQ878" s="280"/>
      <c r="AR878" s="280"/>
      <c r="AS878" s="280"/>
      <c r="AT878" s="280"/>
      <c r="AU878" s="280"/>
      <c r="AV878" s="280"/>
      <c r="AW878" s="280"/>
      <c r="AX878" s="280"/>
      <c r="AY878">
        <f>$AY$875</f>
        <v>1</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80"/>
      <c r="AQ879" s="280"/>
      <c r="AR879" s="280"/>
      <c r="AS879" s="280"/>
      <c r="AT879" s="280"/>
      <c r="AU879" s="280"/>
      <c r="AV879" s="280"/>
      <c r="AW879" s="280"/>
      <c r="AX879" s="280"/>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80"/>
      <c r="AQ880" s="280"/>
      <c r="AR880" s="280"/>
      <c r="AS880" s="280"/>
      <c r="AT880" s="280"/>
      <c r="AU880" s="280"/>
      <c r="AV880" s="280"/>
      <c r="AW880" s="280"/>
      <c r="AX880" s="280"/>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80"/>
      <c r="AQ881" s="280"/>
      <c r="AR881" s="280"/>
      <c r="AS881" s="280"/>
      <c r="AT881" s="280"/>
      <c r="AU881" s="280"/>
      <c r="AV881" s="280"/>
      <c r="AW881" s="280"/>
      <c r="AX881" s="280"/>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80"/>
      <c r="AQ882" s="280"/>
      <c r="AR882" s="280"/>
      <c r="AS882" s="280"/>
      <c r="AT882" s="280"/>
      <c r="AU882" s="280"/>
      <c r="AV882" s="280"/>
      <c r="AW882" s="280"/>
      <c r="AX882" s="280"/>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80"/>
      <c r="AQ883" s="280"/>
      <c r="AR883" s="280"/>
      <c r="AS883" s="280"/>
      <c r="AT883" s="280"/>
      <c r="AU883" s="280"/>
      <c r="AV883" s="280"/>
      <c r="AW883" s="280"/>
      <c r="AX883" s="280"/>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80"/>
      <c r="AQ884" s="280"/>
      <c r="AR884" s="280"/>
      <c r="AS884" s="280"/>
      <c r="AT884" s="280"/>
      <c r="AU884" s="280"/>
      <c r="AV884" s="280"/>
      <c r="AW884" s="280"/>
      <c r="AX884" s="280"/>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80"/>
      <c r="AQ885" s="280"/>
      <c r="AR885" s="280"/>
      <c r="AS885" s="280"/>
      <c r="AT885" s="280"/>
      <c r="AU885" s="280"/>
      <c r="AV885" s="280"/>
      <c r="AW885" s="280"/>
      <c r="AX885" s="280"/>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80"/>
      <c r="AQ886" s="280"/>
      <c r="AR886" s="280"/>
      <c r="AS886" s="280"/>
      <c r="AT886" s="280"/>
      <c r="AU886" s="280"/>
      <c r="AV886" s="280"/>
      <c r="AW886" s="280"/>
      <c r="AX886" s="280"/>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80"/>
      <c r="AQ887" s="280"/>
      <c r="AR887" s="280"/>
      <c r="AS887" s="280"/>
      <c r="AT887" s="280"/>
      <c r="AU887" s="280"/>
      <c r="AV887" s="280"/>
      <c r="AW887" s="280"/>
      <c r="AX887" s="280"/>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80"/>
      <c r="AQ888" s="280"/>
      <c r="AR888" s="280"/>
      <c r="AS888" s="280"/>
      <c r="AT888" s="280"/>
      <c r="AU888" s="280"/>
      <c r="AV888" s="280"/>
      <c r="AW888" s="280"/>
      <c r="AX888" s="280"/>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80"/>
      <c r="AQ889" s="280"/>
      <c r="AR889" s="280"/>
      <c r="AS889" s="280"/>
      <c r="AT889" s="280"/>
      <c r="AU889" s="280"/>
      <c r="AV889" s="280"/>
      <c r="AW889" s="280"/>
      <c r="AX889" s="280"/>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80"/>
      <c r="AQ890" s="280"/>
      <c r="AR890" s="280"/>
      <c r="AS890" s="280"/>
      <c r="AT890" s="280"/>
      <c r="AU890" s="280"/>
      <c r="AV890" s="280"/>
      <c r="AW890" s="280"/>
      <c r="AX890" s="280"/>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80"/>
      <c r="AQ891" s="280"/>
      <c r="AR891" s="280"/>
      <c r="AS891" s="280"/>
      <c r="AT891" s="280"/>
      <c r="AU891" s="280"/>
      <c r="AV891" s="280"/>
      <c r="AW891" s="280"/>
      <c r="AX891" s="280"/>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80"/>
      <c r="AQ892" s="280"/>
      <c r="AR892" s="280"/>
      <c r="AS892" s="280"/>
      <c r="AT892" s="280"/>
      <c r="AU892" s="280"/>
      <c r="AV892" s="280"/>
      <c r="AW892" s="280"/>
      <c r="AX892" s="280"/>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80"/>
      <c r="AQ893" s="280"/>
      <c r="AR893" s="280"/>
      <c r="AS893" s="280"/>
      <c r="AT893" s="280"/>
      <c r="AU893" s="280"/>
      <c r="AV893" s="280"/>
      <c r="AW893" s="280"/>
      <c r="AX893" s="280"/>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80"/>
      <c r="AQ894" s="280"/>
      <c r="AR894" s="280"/>
      <c r="AS894" s="280"/>
      <c r="AT894" s="280"/>
      <c r="AU894" s="280"/>
      <c r="AV894" s="280"/>
      <c r="AW894" s="280"/>
      <c r="AX894" s="280"/>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80"/>
      <c r="AQ895" s="280"/>
      <c r="AR895" s="280"/>
      <c r="AS895" s="280"/>
      <c r="AT895" s="280"/>
      <c r="AU895" s="280"/>
      <c r="AV895" s="280"/>
      <c r="AW895" s="280"/>
      <c r="AX895" s="280"/>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80"/>
      <c r="AQ896" s="280"/>
      <c r="AR896" s="280"/>
      <c r="AS896" s="280"/>
      <c r="AT896" s="280"/>
      <c r="AU896" s="280"/>
      <c r="AV896" s="280"/>
      <c r="AW896" s="280"/>
      <c r="AX896" s="280"/>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80"/>
      <c r="AQ897" s="280"/>
      <c r="AR897" s="280"/>
      <c r="AS897" s="280"/>
      <c r="AT897" s="280"/>
      <c r="AU897" s="280"/>
      <c r="AV897" s="280"/>
      <c r="AW897" s="280"/>
      <c r="AX897" s="280"/>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80"/>
      <c r="AQ898" s="280"/>
      <c r="AR898" s="280"/>
      <c r="AS898" s="280"/>
      <c r="AT898" s="280"/>
      <c r="AU898" s="280"/>
      <c r="AV898" s="280"/>
      <c r="AW898" s="280"/>
      <c r="AX898" s="280"/>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80"/>
      <c r="AQ899" s="280"/>
      <c r="AR899" s="280"/>
      <c r="AS899" s="280"/>
      <c r="AT899" s="280"/>
      <c r="AU899" s="280"/>
      <c r="AV899" s="280"/>
      <c r="AW899" s="280"/>
      <c r="AX899" s="280"/>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80"/>
      <c r="AQ900" s="280"/>
      <c r="AR900" s="280"/>
      <c r="AS900" s="280"/>
      <c r="AT900" s="280"/>
      <c r="AU900" s="280"/>
      <c r="AV900" s="280"/>
      <c r="AW900" s="280"/>
      <c r="AX900" s="280"/>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80"/>
      <c r="AQ901" s="280"/>
      <c r="AR901" s="280"/>
      <c r="AS901" s="280"/>
      <c r="AT901" s="280"/>
      <c r="AU901" s="280"/>
      <c r="AV901" s="280"/>
      <c r="AW901" s="280"/>
      <c r="AX901" s="280"/>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80"/>
      <c r="AQ902" s="280"/>
      <c r="AR902" s="280"/>
      <c r="AS902" s="280"/>
      <c r="AT902" s="280"/>
      <c r="AU902" s="280"/>
      <c r="AV902" s="280"/>
      <c r="AW902" s="280"/>
      <c r="AX902" s="280"/>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80"/>
      <c r="AQ903" s="280"/>
      <c r="AR903" s="280"/>
      <c r="AS903" s="280"/>
      <c r="AT903" s="280"/>
      <c r="AU903" s="280"/>
      <c r="AV903" s="280"/>
      <c r="AW903" s="280"/>
      <c r="AX903" s="280"/>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80"/>
      <c r="AQ904" s="280"/>
      <c r="AR904" s="280"/>
      <c r="AS904" s="280"/>
      <c r="AT904" s="280"/>
      <c r="AU904" s="280"/>
      <c r="AV904" s="280"/>
      <c r="AW904" s="280"/>
      <c r="AX904" s="280"/>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80"/>
      <c r="AQ905" s="280"/>
      <c r="AR905" s="280"/>
      <c r="AS905" s="280"/>
      <c r="AT905" s="280"/>
      <c r="AU905" s="280"/>
      <c r="AV905" s="280"/>
      <c r="AW905" s="280"/>
      <c r="AX905" s="280"/>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80"/>
      <c r="AQ906" s="280"/>
      <c r="AR906" s="280"/>
      <c r="AS906" s="280"/>
      <c r="AT906" s="280"/>
      <c r="AU906" s="280"/>
      <c r="AV906" s="280"/>
      <c r="AW906" s="280"/>
      <c r="AX906" s="280"/>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6"/>
      <c r="B910" s="366"/>
      <c r="C910" s="366" t="s">
        <v>93</v>
      </c>
      <c r="D910" s="366"/>
      <c r="E910" s="366"/>
      <c r="F910" s="366"/>
      <c r="G910" s="366"/>
      <c r="H910" s="366"/>
      <c r="I910" s="366"/>
      <c r="J910" s="417" t="s">
        <v>97</v>
      </c>
      <c r="K910" s="610"/>
      <c r="L910" s="610"/>
      <c r="M910" s="610"/>
      <c r="N910" s="610"/>
      <c r="O910" s="610"/>
      <c r="P910" s="366" t="s">
        <v>23</v>
      </c>
      <c r="Q910" s="366"/>
      <c r="R910" s="366"/>
      <c r="S910" s="366"/>
      <c r="T910" s="366"/>
      <c r="U910" s="366"/>
      <c r="V910" s="366"/>
      <c r="W910" s="366"/>
      <c r="X910" s="366"/>
      <c r="Y910" s="660" t="s">
        <v>447</v>
      </c>
      <c r="Z910" s="660"/>
      <c r="AA910" s="660"/>
      <c r="AB910" s="660"/>
      <c r="AC910" s="417" t="s">
        <v>372</v>
      </c>
      <c r="AD910" s="417"/>
      <c r="AE910" s="417"/>
      <c r="AF910" s="417"/>
      <c r="AG910" s="417"/>
      <c r="AH910" s="660" t="s">
        <v>496</v>
      </c>
      <c r="AI910" s="366"/>
      <c r="AJ910" s="366"/>
      <c r="AK910" s="366"/>
      <c r="AL910" s="366" t="s">
        <v>22</v>
      </c>
      <c r="AM910" s="366"/>
      <c r="AN910" s="366"/>
      <c r="AO910" s="247"/>
      <c r="AP910" s="417" t="s">
        <v>451</v>
      </c>
      <c r="AQ910" s="417"/>
      <c r="AR910" s="417"/>
      <c r="AS910" s="417"/>
      <c r="AT910" s="417"/>
      <c r="AU910" s="417"/>
      <c r="AV910" s="417"/>
      <c r="AW910" s="417"/>
      <c r="AX910" s="417"/>
      <c r="AY910">
        <f>$AY$908</f>
        <v>0</v>
      </c>
    </row>
    <row r="911" spans="1:51" ht="57.75"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80"/>
      <c r="AQ911" s="280"/>
      <c r="AR911" s="280"/>
      <c r="AS911" s="280"/>
      <c r="AT911" s="280"/>
      <c r="AU911" s="280"/>
      <c r="AV911" s="280"/>
      <c r="AW911" s="280"/>
      <c r="AX911" s="280"/>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80"/>
      <c r="AQ912" s="280"/>
      <c r="AR912" s="280"/>
      <c r="AS912" s="280"/>
      <c r="AT912" s="280"/>
      <c r="AU912" s="280"/>
      <c r="AV912" s="280"/>
      <c r="AW912" s="280"/>
      <c r="AX912" s="280"/>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80"/>
      <c r="AQ913" s="280"/>
      <c r="AR913" s="280"/>
      <c r="AS913" s="280"/>
      <c r="AT913" s="280"/>
      <c r="AU913" s="280"/>
      <c r="AV913" s="280"/>
      <c r="AW913" s="280"/>
      <c r="AX913" s="280"/>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80"/>
      <c r="AQ914" s="280"/>
      <c r="AR914" s="280"/>
      <c r="AS914" s="280"/>
      <c r="AT914" s="280"/>
      <c r="AU914" s="280"/>
      <c r="AV914" s="280"/>
      <c r="AW914" s="280"/>
      <c r="AX914" s="280"/>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80"/>
      <c r="AQ915" s="280"/>
      <c r="AR915" s="280"/>
      <c r="AS915" s="280"/>
      <c r="AT915" s="280"/>
      <c r="AU915" s="280"/>
      <c r="AV915" s="280"/>
      <c r="AW915" s="280"/>
      <c r="AX915" s="280"/>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80"/>
      <c r="AQ916" s="280"/>
      <c r="AR916" s="280"/>
      <c r="AS916" s="280"/>
      <c r="AT916" s="280"/>
      <c r="AU916" s="280"/>
      <c r="AV916" s="280"/>
      <c r="AW916" s="280"/>
      <c r="AX916" s="280"/>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80"/>
      <c r="AQ917" s="280"/>
      <c r="AR917" s="280"/>
      <c r="AS917" s="280"/>
      <c r="AT917" s="280"/>
      <c r="AU917" s="280"/>
      <c r="AV917" s="280"/>
      <c r="AW917" s="280"/>
      <c r="AX917" s="280"/>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80"/>
      <c r="AQ918" s="280"/>
      <c r="AR918" s="280"/>
      <c r="AS918" s="280"/>
      <c r="AT918" s="280"/>
      <c r="AU918" s="280"/>
      <c r="AV918" s="280"/>
      <c r="AW918" s="280"/>
      <c r="AX918" s="280"/>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80"/>
      <c r="AQ919" s="280"/>
      <c r="AR919" s="280"/>
      <c r="AS919" s="280"/>
      <c r="AT919" s="280"/>
      <c r="AU919" s="280"/>
      <c r="AV919" s="280"/>
      <c r="AW919" s="280"/>
      <c r="AX919" s="280"/>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80"/>
      <c r="AQ920" s="280"/>
      <c r="AR920" s="280"/>
      <c r="AS920" s="280"/>
      <c r="AT920" s="280"/>
      <c r="AU920" s="280"/>
      <c r="AV920" s="280"/>
      <c r="AW920" s="280"/>
      <c r="AX920" s="280"/>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80"/>
      <c r="AQ921" s="280"/>
      <c r="AR921" s="280"/>
      <c r="AS921" s="280"/>
      <c r="AT921" s="280"/>
      <c r="AU921" s="280"/>
      <c r="AV921" s="280"/>
      <c r="AW921" s="280"/>
      <c r="AX921" s="280"/>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80"/>
      <c r="AQ922" s="280"/>
      <c r="AR922" s="280"/>
      <c r="AS922" s="280"/>
      <c r="AT922" s="280"/>
      <c r="AU922" s="280"/>
      <c r="AV922" s="280"/>
      <c r="AW922" s="280"/>
      <c r="AX922" s="280"/>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80"/>
      <c r="AQ923" s="280"/>
      <c r="AR923" s="280"/>
      <c r="AS923" s="280"/>
      <c r="AT923" s="280"/>
      <c r="AU923" s="280"/>
      <c r="AV923" s="280"/>
      <c r="AW923" s="280"/>
      <c r="AX923" s="280"/>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80"/>
      <c r="AQ924" s="280"/>
      <c r="AR924" s="280"/>
      <c r="AS924" s="280"/>
      <c r="AT924" s="280"/>
      <c r="AU924" s="280"/>
      <c r="AV924" s="280"/>
      <c r="AW924" s="280"/>
      <c r="AX924" s="280"/>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80"/>
      <c r="AQ925" s="280"/>
      <c r="AR925" s="280"/>
      <c r="AS925" s="280"/>
      <c r="AT925" s="280"/>
      <c r="AU925" s="280"/>
      <c r="AV925" s="280"/>
      <c r="AW925" s="280"/>
      <c r="AX925" s="280"/>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80"/>
      <c r="AQ926" s="280"/>
      <c r="AR926" s="280"/>
      <c r="AS926" s="280"/>
      <c r="AT926" s="280"/>
      <c r="AU926" s="280"/>
      <c r="AV926" s="280"/>
      <c r="AW926" s="280"/>
      <c r="AX926" s="280"/>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80"/>
      <c r="AQ927" s="280"/>
      <c r="AR927" s="280"/>
      <c r="AS927" s="280"/>
      <c r="AT927" s="280"/>
      <c r="AU927" s="280"/>
      <c r="AV927" s="280"/>
      <c r="AW927" s="280"/>
      <c r="AX927" s="280"/>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80"/>
      <c r="AQ928" s="280"/>
      <c r="AR928" s="280"/>
      <c r="AS928" s="280"/>
      <c r="AT928" s="280"/>
      <c r="AU928" s="280"/>
      <c r="AV928" s="280"/>
      <c r="AW928" s="280"/>
      <c r="AX928" s="280"/>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80"/>
      <c r="AQ929" s="280"/>
      <c r="AR929" s="280"/>
      <c r="AS929" s="280"/>
      <c r="AT929" s="280"/>
      <c r="AU929" s="280"/>
      <c r="AV929" s="280"/>
      <c r="AW929" s="280"/>
      <c r="AX929" s="280"/>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80"/>
      <c r="AQ930" s="280"/>
      <c r="AR930" s="280"/>
      <c r="AS930" s="280"/>
      <c r="AT930" s="280"/>
      <c r="AU930" s="280"/>
      <c r="AV930" s="280"/>
      <c r="AW930" s="280"/>
      <c r="AX930" s="280"/>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80"/>
      <c r="AQ931" s="280"/>
      <c r="AR931" s="280"/>
      <c r="AS931" s="280"/>
      <c r="AT931" s="280"/>
      <c r="AU931" s="280"/>
      <c r="AV931" s="280"/>
      <c r="AW931" s="280"/>
      <c r="AX931" s="280"/>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80"/>
      <c r="AQ932" s="280"/>
      <c r="AR932" s="280"/>
      <c r="AS932" s="280"/>
      <c r="AT932" s="280"/>
      <c r="AU932" s="280"/>
      <c r="AV932" s="280"/>
      <c r="AW932" s="280"/>
      <c r="AX932" s="280"/>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80"/>
      <c r="AQ933" s="280"/>
      <c r="AR933" s="280"/>
      <c r="AS933" s="280"/>
      <c r="AT933" s="280"/>
      <c r="AU933" s="280"/>
      <c r="AV933" s="280"/>
      <c r="AW933" s="280"/>
      <c r="AX933" s="280"/>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80"/>
      <c r="AQ934" s="280"/>
      <c r="AR934" s="280"/>
      <c r="AS934" s="280"/>
      <c r="AT934" s="280"/>
      <c r="AU934" s="280"/>
      <c r="AV934" s="280"/>
      <c r="AW934" s="280"/>
      <c r="AX934" s="280"/>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80"/>
      <c r="AQ935" s="280"/>
      <c r="AR935" s="280"/>
      <c r="AS935" s="280"/>
      <c r="AT935" s="280"/>
      <c r="AU935" s="280"/>
      <c r="AV935" s="280"/>
      <c r="AW935" s="280"/>
      <c r="AX935" s="280"/>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80"/>
      <c r="AQ936" s="280"/>
      <c r="AR936" s="280"/>
      <c r="AS936" s="280"/>
      <c r="AT936" s="280"/>
      <c r="AU936" s="280"/>
      <c r="AV936" s="280"/>
      <c r="AW936" s="280"/>
      <c r="AX936" s="280"/>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80"/>
      <c r="AQ937" s="280"/>
      <c r="AR937" s="280"/>
      <c r="AS937" s="280"/>
      <c r="AT937" s="280"/>
      <c r="AU937" s="280"/>
      <c r="AV937" s="280"/>
      <c r="AW937" s="280"/>
      <c r="AX937" s="280"/>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80"/>
      <c r="AQ938" s="280"/>
      <c r="AR938" s="280"/>
      <c r="AS938" s="280"/>
      <c r="AT938" s="280"/>
      <c r="AU938" s="280"/>
      <c r="AV938" s="280"/>
      <c r="AW938" s="280"/>
      <c r="AX938" s="280"/>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80"/>
      <c r="AQ939" s="280"/>
      <c r="AR939" s="280"/>
      <c r="AS939" s="280"/>
      <c r="AT939" s="280"/>
      <c r="AU939" s="280"/>
      <c r="AV939" s="280"/>
      <c r="AW939" s="280"/>
      <c r="AX939" s="280"/>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6"/>
      <c r="B943" s="366"/>
      <c r="C943" s="366" t="s">
        <v>93</v>
      </c>
      <c r="D943" s="366"/>
      <c r="E943" s="366"/>
      <c r="F943" s="366"/>
      <c r="G943" s="366"/>
      <c r="H943" s="366"/>
      <c r="I943" s="366"/>
      <c r="J943" s="417" t="s">
        <v>97</v>
      </c>
      <c r="K943" s="610"/>
      <c r="L943" s="610"/>
      <c r="M943" s="610"/>
      <c r="N943" s="610"/>
      <c r="O943" s="610"/>
      <c r="P943" s="366" t="s">
        <v>23</v>
      </c>
      <c r="Q943" s="366"/>
      <c r="R943" s="366"/>
      <c r="S943" s="366"/>
      <c r="T943" s="366"/>
      <c r="U943" s="366"/>
      <c r="V943" s="366"/>
      <c r="W943" s="366"/>
      <c r="X943" s="366"/>
      <c r="Y943" s="660" t="s">
        <v>447</v>
      </c>
      <c r="Z943" s="660"/>
      <c r="AA943" s="660"/>
      <c r="AB943" s="660"/>
      <c r="AC943" s="417" t="s">
        <v>372</v>
      </c>
      <c r="AD943" s="417"/>
      <c r="AE943" s="417"/>
      <c r="AF943" s="417"/>
      <c r="AG943" s="417"/>
      <c r="AH943" s="660" t="s">
        <v>496</v>
      </c>
      <c r="AI943" s="366"/>
      <c r="AJ943" s="366"/>
      <c r="AK943" s="366"/>
      <c r="AL943" s="366" t="s">
        <v>22</v>
      </c>
      <c r="AM943" s="366"/>
      <c r="AN943" s="366"/>
      <c r="AO943" s="247"/>
      <c r="AP943" s="417" t="s">
        <v>451</v>
      </c>
      <c r="AQ943" s="417"/>
      <c r="AR943" s="417"/>
      <c r="AS943" s="417"/>
      <c r="AT943" s="417"/>
      <c r="AU943" s="417"/>
      <c r="AV943" s="417"/>
      <c r="AW943" s="417"/>
      <c r="AX943" s="417"/>
      <c r="AY943">
        <f>$AY$941</f>
        <v>0</v>
      </c>
    </row>
    <row r="944" spans="1:51" ht="42.75"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80"/>
      <c r="AQ944" s="280"/>
      <c r="AR944" s="280"/>
      <c r="AS944" s="280"/>
      <c r="AT944" s="280"/>
      <c r="AU944" s="280"/>
      <c r="AV944" s="280"/>
      <c r="AW944" s="280"/>
      <c r="AX944" s="280"/>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80"/>
      <c r="AQ945" s="280"/>
      <c r="AR945" s="280"/>
      <c r="AS945" s="280"/>
      <c r="AT945" s="280"/>
      <c r="AU945" s="280"/>
      <c r="AV945" s="280"/>
      <c r="AW945" s="280"/>
      <c r="AX945" s="280"/>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80"/>
      <c r="AQ946" s="280"/>
      <c r="AR946" s="280"/>
      <c r="AS946" s="280"/>
      <c r="AT946" s="280"/>
      <c r="AU946" s="280"/>
      <c r="AV946" s="280"/>
      <c r="AW946" s="280"/>
      <c r="AX946" s="280"/>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80"/>
      <c r="AQ947" s="280"/>
      <c r="AR947" s="280"/>
      <c r="AS947" s="280"/>
      <c r="AT947" s="280"/>
      <c r="AU947" s="280"/>
      <c r="AV947" s="280"/>
      <c r="AW947" s="280"/>
      <c r="AX947" s="280"/>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80"/>
      <c r="AQ948" s="280"/>
      <c r="AR948" s="280"/>
      <c r="AS948" s="280"/>
      <c r="AT948" s="280"/>
      <c r="AU948" s="280"/>
      <c r="AV948" s="280"/>
      <c r="AW948" s="280"/>
      <c r="AX948" s="280"/>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80"/>
      <c r="AQ949" s="280"/>
      <c r="AR949" s="280"/>
      <c r="AS949" s="280"/>
      <c r="AT949" s="280"/>
      <c r="AU949" s="280"/>
      <c r="AV949" s="280"/>
      <c r="AW949" s="280"/>
      <c r="AX949" s="280"/>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80"/>
      <c r="AQ950" s="280"/>
      <c r="AR950" s="280"/>
      <c r="AS950" s="280"/>
      <c r="AT950" s="280"/>
      <c r="AU950" s="280"/>
      <c r="AV950" s="280"/>
      <c r="AW950" s="280"/>
      <c r="AX950" s="280"/>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80"/>
      <c r="AQ951" s="280"/>
      <c r="AR951" s="280"/>
      <c r="AS951" s="280"/>
      <c r="AT951" s="280"/>
      <c r="AU951" s="280"/>
      <c r="AV951" s="280"/>
      <c r="AW951" s="280"/>
      <c r="AX951" s="280"/>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80"/>
      <c r="AQ952" s="280"/>
      <c r="AR952" s="280"/>
      <c r="AS952" s="280"/>
      <c r="AT952" s="280"/>
      <c r="AU952" s="280"/>
      <c r="AV952" s="280"/>
      <c r="AW952" s="280"/>
      <c r="AX952" s="280"/>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80"/>
      <c r="AQ953" s="280"/>
      <c r="AR953" s="280"/>
      <c r="AS953" s="280"/>
      <c r="AT953" s="280"/>
      <c r="AU953" s="280"/>
      <c r="AV953" s="280"/>
      <c r="AW953" s="280"/>
      <c r="AX953" s="280"/>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80"/>
      <c r="AQ954" s="280"/>
      <c r="AR954" s="280"/>
      <c r="AS954" s="280"/>
      <c r="AT954" s="280"/>
      <c r="AU954" s="280"/>
      <c r="AV954" s="280"/>
      <c r="AW954" s="280"/>
      <c r="AX954" s="280"/>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80"/>
      <c r="AQ955" s="280"/>
      <c r="AR955" s="280"/>
      <c r="AS955" s="280"/>
      <c r="AT955" s="280"/>
      <c r="AU955" s="280"/>
      <c r="AV955" s="280"/>
      <c r="AW955" s="280"/>
      <c r="AX955" s="280"/>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80"/>
      <c r="AQ956" s="280"/>
      <c r="AR956" s="280"/>
      <c r="AS956" s="280"/>
      <c r="AT956" s="280"/>
      <c r="AU956" s="280"/>
      <c r="AV956" s="280"/>
      <c r="AW956" s="280"/>
      <c r="AX956" s="280"/>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80"/>
      <c r="AQ957" s="280"/>
      <c r="AR957" s="280"/>
      <c r="AS957" s="280"/>
      <c r="AT957" s="280"/>
      <c r="AU957" s="280"/>
      <c r="AV957" s="280"/>
      <c r="AW957" s="280"/>
      <c r="AX957" s="280"/>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80"/>
      <c r="AQ958" s="280"/>
      <c r="AR958" s="280"/>
      <c r="AS958" s="280"/>
      <c r="AT958" s="280"/>
      <c r="AU958" s="280"/>
      <c r="AV958" s="280"/>
      <c r="AW958" s="280"/>
      <c r="AX958" s="280"/>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80"/>
      <c r="AQ959" s="280"/>
      <c r="AR959" s="280"/>
      <c r="AS959" s="280"/>
      <c r="AT959" s="280"/>
      <c r="AU959" s="280"/>
      <c r="AV959" s="280"/>
      <c r="AW959" s="280"/>
      <c r="AX959" s="280"/>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80"/>
      <c r="AQ960" s="280"/>
      <c r="AR960" s="280"/>
      <c r="AS960" s="280"/>
      <c r="AT960" s="280"/>
      <c r="AU960" s="280"/>
      <c r="AV960" s="280"/>
      <c r="AW960" s="280"/>
      <c r="AX960" s="280"/>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80"/>
      <c r="AQ961" s="280"/>
      <c r="AR961" s="280"/>
      <c r="AS961" s="280"/>
      <c r="AT961" s="280"/>
      <c r="AU961" s="280"/>
      <c r="AV961" s="280"/>
      <c r="AW961" s="280"/>
      <c r="AX961" s="280"/>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80"/>
      <c r="AQ962" s="280"/>
      <c r="AR962" s="280"/>
      <c r="AS962" s="280"/>
      <c r="AT962" s="280"/>
      <c r="AU962" s="280"/>
      <c r="AV962" s="280"/>
      <c r="AW962" s="280"/>
      <c r="AX962" s="280"/>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80"/>
      <c r="AQ963" s="280"/>
      <c r="AR963" s="280"/>
      <c r="AS963" s="280"/>
      <c r="AT963" s="280"/>
      <c r="AU963" s="280"/>
      <c r="AV963" s="280"/>
      <c r="AW963" s="280"/>
      <c r="AX963" s="280"/>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80"/>
      <c r="AQ964" s="280"/>
      <c r="AR964" s="280"/>
      <c r="AS964" s="280"/>
      <c r="AT964" s="280"/>
      <c r="AU964" s="280"/>
      <c r="AV964" s="280"/>
      <c r="AW964" s="280"/>
      <c r="AX964" s="280"/>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80"/>
      <c r="AQ965" s="280"/>
      <c r="AR965" s="280"/>
      <c r="AS965" s="280"/>
      <c r="AT965" s="280"/>
      <c r="AU965" s="280"/>
      <c r="AV965" s="280"/>
      <c r="AW965" s="280"/>
      <c r="AX965" s="280"/>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80"/>
      <c r="AQ966" s="280"/>
      <c r="AR966" s="280"/>
      <c r="AS966" s="280"/>
      <c r="AT966" s="280"/>
      <c r="AU966" s="280"/>
      <c r="AV966" s="280"/>
      <c r="AW966" s="280"/>
      <c r="AX966" s="280"/>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80"/>
      <c r="AQ967" s="280"/>
      <c r="AR967" s="280"/>
      <c r="AS967" s="280"/>
      <c r="AT967" s="280"/>
      <c r="AU967" s="280"/>
      <c r="AV967" s="280"/>
      <c r="AW967" s="280"/>
      <c r="AX967" s="280"/>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80"/>
      <c r="AQ968" s="280"/>
      <c r="AR968" s="280"/>
      <c r="AS968" s="280"/>
      <c r="AT968" s="280"/>
      <c r="AU968" s="280"/>
      <c r="AV968" s="280"/>
      <c r="AW968" s="280"/>
      <c r="AX968" s="280"/>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80"/>
      <c r="AQ969" s="280"/>
      <c r="AR969" s="280"/>
      <c r="AS969" s="280"/>
      <c r="AT969" s="280"/>
      <c r="AU969" s="280"/>
      <c r="AV969" s="280"/>
      <c r="AW969" s="280"/>
      <c r="AX969" s="280"/>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80"/>
      <c r="AQ970" s="280"/>
      <c r="AR970" s="280"/>
      <c r="AS970" s="280"/>
      <c r="AT970" s="280"/>
      <c r="AU970" s="280"/>
      <c r="AV970" s="280"/>
      <c r="AW970" s="280"/>
      <c r="AX970" s="280"/>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80"/>
      <c r="AQ971" s="280"/>
      <c r="AR971" s="280"/>
      <c r="AS971" s="280"/>
      <c r="AT971" s="280"/>
      <c r="AU971" s="280"/>
      <c r="AV971" s="280"/>
      <c r="AW971" s="280"/>
      <c r="AX971" s="280"/>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80"/>
      <c r="AQ972" s="280"/>
      <c r="AR972" s="280"/>
      <c r="AS972" s="280"/>
      <c r="AT972" s="280"/>
      <c r="AU972" s="280"/>
      <c r="AV972" s="280"/>
      <c r="AW972" s="280"/>
      <c r="AX972" s="280"/>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6"/>
      <c r="B976" s="366"/>
      <c r="C976" s="366" t="s">
        <v>93</v>
      </c>
      <c r="D976" s="366"/>
      <c r="E976" s="366"/>
      <c r="F976" s="366"/>
      <c r="G976" s="366"/>
      <c r="H976" s="366"/>
      <c r="I976" s="366"/>
      <c r="J976" s="417" t="s">
        <v>97</v>
      </c>
      <c r="K976" s="610"/>
      <c r="L976" s="610"/>
      <c r="M976" s="610"/>
      <c r="N976" s="610"/>
      <c r="O976" s="610"/>
      <c r="P976" s="366" t="s">
        <v>23</v>
      </c>
      <c r="Q976" s="366"/>
      <c r="R976" s="366"/>
      <c r="S976" s="366"/>
      <c r="T976" s="366"/>
      <c r="U976" s="366"/>
      <c r="V976" s="366"/>
      <c r="W976" s="366"/>
      <c r="X976" s="366"/>
      <c r="Y976" s="660" t="s">
        <v>447</v>
      </c>
      <c r="Z976" s="660"/>
      <c r="AA976" s="660"/>
      <c r="AB976" s="660"/>
      <c r="AC976" s="417" t="s">
        <v>372</v>
      </c>
      <c r="AD976" s="417"/>
      <c r="AE976" s="417"/>
      <c r="AF976" s="417"/>
      <c r="AG976" s="417"/>
      <c r="AH976" s="660" t="s">
        <v>496</v>
      </c>
      <c r="AI976" s="366"/>
      <c r="AJ976" s="366"/>
      <c r="AK976" s="366"/>
      <c r="AL976" s="366" t="s">
        <v>22</v>
      </c>
      <c r="AM976" s="366"/>
      <c r="AN976" s="366"/>
      <c r="AO976" s="247"/>
      <c r="AP976" s="417" t="s">
        <v>451</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80"/>
      <c r="AQ977" s="280"/>
      <c r="AR977" s="280"/>
      <c r="AS977" s="280"/>
      <c r="AT977" s="280"/>
      <c r="AU977" s="280"/>
      <c r="AV977" s="280"/>
      <c r="AW977" s="280"/>
      <c r="AX977" s="280"/>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80"/>
      <c r="AQ978" s="280"/>
      <c r="AR978" s="280"/>
      <c r="AS978" s="280"/>
      <c r="AT978" s="280"/>
      <c r="AU978" s="280"/>
      <c r="AV978" s="280"/>
      <c r="AW978" s="280"/>
      <c r="AX978" s="280"/>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80"/>
      <c r="AQ979" s="280"/>
      <c r="AR979" s="280"/>
      <c r="AS979" s="280"/>
      <c r="AT979" s="280"/>
      <c r="AU979" s="280"/>
      <c r="AV979" s="280"/>
      <c r="AW979" s="280"/>
      <c r="AX979" s="280"/>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80"/>
      <c r="AQ980" s="280"/>
      <c r="AR980" s="280"/>
      <c r="AS980" s="280"/>
      <c r="AT980" s="280"/>
      <c r="AU980" s="280"/>
      <c r="AV980" s="280"/>
      <c r="AW980" s="280"/>
      <c r="AX980" s="280"/>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80"/>
      <c r="AQ981" s="280"/>
      <c r="AR981" s="280"/>
      <c r="AS981" s="280"/>
      <c r="AT981" s="280"/>
      <c r="AU981" s="280"/>
      <c r="AV981" s="280"/>
      <c r="AW981" s="280"/>
      <c r="AX981" s="280"/>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80"/>
      <c r="AQ982" s="280"/>
      <c r="AR982" s="280"/>
      <c r="AS982" s="280"/>
      <c r="AT982" s="280"/>
      <c r="AU982" s="280"/>
      <c r="AV982" s="280"/>
      <c r="AW982" s="280"/>
      <c r="AX982" s="280"/>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80"/>
      <c r="AQ983" s="280"/>
      <c r="AR983" s="280"/>
      <c r="AS983" s="280"/>
      <c r="AT983" s="280"/>
      <c r="AU983" s="280"/>
      <c r="AV983" s="280"/>
      <c r="AW983" s="280"/>
      <c r="AX983" s="280"/>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80"/>
      <c r="AQ984" s="280"/>
      <c r="AR984" s="280"/>
      <c r="AS984" s="280"/>
      <c r="AT984" s="280"/>
      <c r="AU984" s="280"/>
      <c r="AV984" s="280"/>
      <c r="AW984" s="280"/>
      <c r="AX984" s="280"/>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80"/>
      <c r="AQ985" s="280"/>
      <c r="AR985" s="280"/>
      <c r="AS985" s="280"/>
      <c r="AT985" s="280"/>
      <c r="AU985" s="280"/>
      <c r="AV985" s="280"/>
      <c r="AW985" s="280"/>
      <c r="AX985" s="280"/>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80"/>
      <c r="AQ986" s="280"/>
      <c r="AR986" s="280"/>
      <c r="AS986" s="280"/>
      <c r="AT986" s="280"/>
      <c r="AU986" s="280"/>
      <c r="AV986" s="280"/>
      <c r="AW986" s="280"/>
      <c r="AX986" s="280"/>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80"/>
      <c r="AQ987" s="280"/>
      <c r="AR987" s="280"/>
      <c r="AS987" s="280"/>
      <c r="AT987" s="280"/>
      <c r="AU987" s="280"/>
      <c r="AV987" s="280"/>
      <c r="AW987" s="280"/>
      <c r="AX987" s="280"/>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80"/>
      <c r="AQ988" s="280"/>
      <c r="AR988" s="280"/>
      <c r="AS988" s="280"/>
      <c r="AT988" s="280"/>
      <c r="AU988" s="280"/>
      <c r="AV988" s="280"/>
      <c r="AW988" s="280"/>
      <c r="AX988" s="280"/>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80"/>
      <c r="AQ989" s="280"/>
      <c r="AR989" s="280"/>
      <c r="AS989" s="280"/>
      <c r="AT989" s="280"/>
      <c r="AU989" s="280"/>
      <c r="AV989" s="280"/>
      <c r="AW989" s="280"/>
      <c r="AX989" s="280"/>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80"/>
      <c r="AQ990" s="280"/>
      <c r="AR990" s="280"/>
      <c r="AS990" s="280"/>
      <c r="AT990" s="280"/>
      <c r="AU990" s="280"/>
      <c r="AV990" s="280"/>
      <c r="AW990" s="280"/>
      <c r="AX990" s="280"/>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80"/>
      <c r="AQ991" s="280"/>
      <c r="AR991" s="280"/>
      <c r="AS991" s="280"/>
      <c r="AT991" s="280"/>
      <c r="AU991" s="280"/>
      <c r="AV991" s="280"/>
      <c r="AW991" s="280"/>
      <c r="AX991" s="280"/>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80"/>
      <c r="AQ992" s="280"/>
      <c r="AR992" s="280"/>
      <c r="AS992" s="280"/>
      <c r="AT992" s="280"/>
      <c r="AU992" s="280"/>
      <c r="AV992" s="280"/>
      <c r="AW992" s="280"/>
      <c r="AX992" s="280"/>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80"/>
      <c r="AQ993" s="280"/>
      <c r="AR993" s="280"/>
      <c r="AS993" s="280"/>
      <c r="AT993" s="280"/>
      <c r="AU993" s="280"/>
      <c r="AV993" s="280"/>
      <c r="AW993" s="280"/>
      <c r="AX993" s="280"/>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80"/>
      <c r="AQ994" s="280"/>
      <c r="AR994" s="280"/>
      <c r="AS994" s="280"/>
      <c r="AT994" s="280"/>
      <c r="AU994" s="280"/>
      <c r="AV994" s="280"/>
      <c r="AW994" s="280"/>
      <c r="AX994" s="280"/>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80"/>
      <c r="AQ995" s="280"/>
      <c r="AR995" s="280"/>
      <c r="AS995" s="280"/>
      <c r="AT995" s="280"/>
      <c r="AU995" s="280"/>
      <c r="AV995" s="280"/>
      <c r="AW995" s="280"/>
      <c r="AX995" s="280"/>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80"/>
      <c r="AQ996" s="280"/>
      <c r="AR996" s="280"/>
      <c r="AS996" s="280"/>
      <c r="AT996" s="280"/>
      <c r="AU996" s="280"/>
      <c r="AV996" s="280"/>
      <c r="AW996" s="280"/>
      <c r="AX996" s="280"/>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80"/>
      <c r="AQ997" s="280"/>
      <c r="AR997" s="280"/>
      <c r="AS997" s="280"/>
      <c r="AT997" s="280"/>
      <c r="AU997" s="280"/>
      <c r="AV997" s="280"/>
      <c r="AW997" s="280"/>
      <c r="AX997" s="280"/>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80"/>
      <c r="AQ998" s="280"/>
      <c r="AR998" s="280"/>
      <c r="AS998" s="280"/>
      <c r="AT998" s="280"/>
      <c r="AU998" s="280"/>
      <c r="AV998" s="280"/>
      <c r="AW998" s="280"/>
      <c r="AX998" s="280"/>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80"/>
      <c r="AQ999" s="280"/>
      <c r="AR999" s="280"/>
      <c r="AS999" s="280"/>
      <c r="AT999" s="280"/>
      <c r="AU999" s="280"/>
      <c r="AV999" s="280"/>
      <c r="AW999" s="280"/>
      <c r="AX999" s="280"/>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80"/>
      <c r="AQ1000" s="280"/>
      <c r="AR1000" s="280"/>
      <c r="AS1000" s="280"/>
      <c r="AT1000" s="280"/>
      <c r="AU1000" s="280"/>
      <c r="AV1000" s="280"/>
      <c r="AW1000" s="280"/>
      <c r="AX1000" s="280"/>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80"/>
      <c r="AQ1001" s="280"/>
      <c r="AR1001" s="280"/>
      <c r="AS1001" s="280"/>
      <c r="AT1001" s="280"/>
      <c r="AU1001" s="280"/>
      <c r="AV1001" s="280"/>
      <c r="AW1001" s="280"/>
      <c r="AX1001" s="280"/>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80"/>
      <c r="AQ1002" s="280"/>
      <c r="AR1002" s="280"/>
      <c r="AS1002" s="280"/>
      <c r="AT1002" s="280"/>
      <c r="AU1002" s="280"/>
      <c r="AV1002" s="280"/>
      <c r="AW1002" s="280"/>
      <c r="AX1002" s="280"/>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80"/>
      <c r="AQ1003" s="280"/>
      <c r="AR1003" s="280"/>
      <c r="AS1003" s="280"/>
      <c r="AT1003" s="280"/>
      <c r="AU1003" s="280"/>
      <c r="AV1003" s="280"/>
      <c r="AW1003" s="280"/>
      <c r="AX1003" s="280"/>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80"/>
      <c r="AQ1004" s="280"/>
      <c r="AR1004" s="280"/>
      <c r="AS1004" s="280"/>
      <c r="AT1004" s="280"/>
      <c r="AU1004" s="280"/>
      <c r="AV1004" s="280"/>
      <c r="AW1004" s="280"/>
      <c r="AX1004" s="280"/>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80"/>
      <c r="AQ1005" s="280"/>
      <c r="AR1005" s="280"/>
      <c r="AS1005" s="280"/>
      <c r="AT1005" s="280"/>
      <c r="AU1005" s="280"/>
      <c r="AV1005" s="280"/>
      <c r="AW1005" s="280"/>
      <c r="AX1005" s="280"/>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6"/>
      <c r="B1009" s="366"/>
      <c r="C1009" s="366" t="s">
        <v>93</v>
      </c>
      <c r="D1009" s="366"/>
      <c r="E1009" s="366"/>
      <c r="F1009" s="366"/>
      <c r="G1009" s="366"/>
      <c r="H1009" s="366"/>
      <c r="I1009" s="366"/>
      <c r="J1009" s="417" t="s">
        <v>97</v>
      </c>
      <c r="K1009" s="610"/>
      <c r="L1009" s="610"/>
      <c r="M1009" s="610"/>
      <c r="N1009" s="610"/>
      <c r="O1009" s="610"/>
      <c r="P1009" s="366" t="s">
        <v>23</v>
      </c>
      <c r="Q1009" s="366"/>
      <c r="R1009" s="366"/>
      <c r="S1009" s="366"/>
      <c r="T1009" s="366"/>
      <c r="U1009" s="366"/>
      <c r="V1009" s="366"/>
      <c r="W1009" s="366"/>
      <c r="X1009" s="366"/>
      <c r="Y1009" s="660" t="s">
        <v>447</v>
      </c>
      <c r="Z1009" s="660"/>
      <c r="AA1009" s="660"/>
      <c r="AB1009" s="660"/>
      <c r="AC1009" s="417" t="s">
        <v>372</v>
      </c>
      <c r="AD1009" s="417"/>
      <c r="AE1009" s="417"/>
      <c r="AF1009" s="417"/>
      <c r="AG1009" s="417"/>
      <c r="AH1009" s="660" t="s">
        <v>496</v>
      </c>
      <c r="AI1009" s="366"/>
      <c r="AJ1009" s="366"/>
      <c r="AK1009" s="366"/>
      <c r="AL1009" s="366" t="s">
        <v>22</v>
      </c>
      <c r="AM1009" s="366"/>
      <c r="AN1009" s="366"/>
      <c r="AO1009" s="247"/>
      <c r="AP1009" s="417" t="s">
        <v>451</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80"/>
      <c r="AQ1010" s="280"/>
      <c r="AR1010" s="280"/>
      <c r="AS1010" s="280"/>
      <c r="AT1010" s="280"/>
      <c r="AU1010" s="280"/>
      <c r="AV1010" s="280"/>
      <c r="AW1010" s="280"/>
      <c r="AX1010" s="280"/>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80"/>
      <c r="AQ1011" s="280"/>
      <c r="AR1011" s="280"/>
      <c r="AS1011" s="280"/>
      <c r="AT1011" s="280"/>
      <c r="AU1011" s="280"/>
      <c r="AV1011" s="280"/>
      <c r="AW1011" s="280"/>
      <c r="AX1011" s="280"/>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80"/>
      <c r="AQ1012" s="280"/>
      <c r="AR1012" s="280"/>
      <c r="AS1012" s="280"/>
      <c r="AT1012" s="280"/>
      <c r="AU1012" s="280"/>
      <c r="AV1012" s="280"/>
      <c r="AW1012" s="280"/>
      <c r="AX1012" s="280"/>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80"/>
      <c r="AQ1013" s="280"/>
      <c r="AR1013" s="280"/>
      <c r="AS1013" s="280"/>
      <c r="AT1013" s="280"/>
      <c r="AU1013" s="280"/>
      <c r="AV1013" s="280"/>
      <c r="AW1013" s="280"/>
      <c r="AX1013" s="280"/>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80"/>
      <c r="AQ1014" s="280"/>
      <c r="AR1014" s="280"/>
      <c r="AS1014" s="280"/>
      <c r="AT1014" s="280"/>
      <c r="AU1014" s="280"/>
      <c r="AV1014" s="280"/>
      <c r="AW1014" s="280"/>
      <c r="AX1014" s="280"/>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80"/>
      <c r="AQ1015" s="280"/>
      <c r="AR1015" s="280"/>
      <c r="AS1015" s="280"/>
      <c r="AT1015" s="280"/>
      <c r="AU1015" s="280"/>
      <c r="AV1015" s="280"/>
      <c r="AW1015" s="280"/>
      <c r="AX1015" s="280"/>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80"/>
      <c r="AQ1016" s="280"/>
      <c r="AR1016" s="280"/>
      <c r="AS1016" s="280"/>
      <c r="AT1016" s="280"/>
      <c r="AU1016" s="280"/>
      <c r="AV1016" s="280"/>
      <c r="AW1016" s="280"/>
      <c r="AX1016" s="280"/>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80"/>
      <c r="AQ1017" s="280"/>
      <c r="AR1017" s="280"/>
      <c r="AS1017" s="280"/>
      <c r="AT1017" s="280"/>
      <c r="AU1017" s="280"/>
      <c r="AV1017" s="280"/>
      <c r="AW1017" s="280"/>
      <c r="AX1017" s="280"/>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80"/>
      <c r="AQ1018" s="280"/>
      <c r="AR1018" s="280"/>
      <c r="AS1018" s="280"/>
      <c r="AT1018" s="280"/>
      <c r="AU1018" s="280"/>
      <c r="AV1018" s="280"/>
      <c r="AW1018" s="280"/>
      <c r="AX1018" s="280"/>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80"/>
      <c r="AQ1019" s="280"/>
      <c r="AR1019" s="280"/>
      <c r="AS1019" s="280"/>
      <c r="AT1019" s="280"/>
      <c r="AU1019" s="280"/>
      <c r="AV1019" s="280"/>
      <c r="AW1019" s="280"/>
      <c r="AX1019" s="280"/>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80"/>
      <c r="AQ1020" s="280"/>
      <c r="AR1020" s="280"/>
      <c r="AS1020" s="280"/>
      <c r="AT1020" s="280"/>
      <c r="AU1020" s="280"/>
      <c r="AV1020" s="280"/>
      <c r="AW1020" s="280"/>
      <c r="AX1020" s="280"/>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80"/>
      <c r="AQ1021" s="280"/>
      <c r="AR1021" s="280"/>
      <c r="AS1021" s="280"/>
      <c r="AT1021" s="280"/>
      <c r="AU1021" s="280"/>
      <c r="AV1021" s="280"/>
      <c r="AW1021" s="280"/>
      <c r="AX1021" s="280"/>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80"/>
      <c r="AQ1022" s="280"/>
      <c r="AR1022" s="280"/>
      <c r="AS1022" s="280"/>
      <c r="AT1022" s="280"/>
      <c r="AU1022" s="280"/>
      <c r="AV1022" s="280"/>
      <c r="AW1022" s="280"/>
      <c r="AX1022" s="280"/>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80"/>
      <c r="AQ1023" s="280"/>
      <c r="AR1023" s="280"/>
      <c r="AS1023" s="280"/>
      <c r="AT1023" s="280"/>
      <c r="AU1023" s="280"/>
      <c r="AV1023" s="280"/>
      <c r="AW1023" s="280"/>
      <c r="AX1023" s="280"/>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80"/>
      <c r="AQ1024" s="280"/>
      <c r="AR1024" s="280"/>
      <c r="AS1024" s="280"/>
      <c r="AT1024" s="280"/>
      <c r="AU1024" s="280"/>
      <c r="AV1024" s="280"/>
      <c r="AW1024" s="280"/>
      <c r="AX1024" s="280"/>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80"/>
      <c r="AQ1025" s="280"/>
      <c r="AR1025" s="280"/>
      <c r="AS1025" s="280"/>
      <c r="AT1025" s="280"/>
      <c r="AU1025" s="280"/>
      <c r="AV1025" s="280"/>
      <c r="AW1025" s="280"/>
      <c r="AX1025" s="280"/>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80"/>
      <c r="AQ1026" s="280"/>
      <c r="AR1026" s="280"/>
      <c r="AS1026" s="280"/>
      <c r="AT1026" s="280"/>
      <c r="AU1026" s="280"/>
      <c r="AV1026" s="280"/>
      <c r="AW1026" s="280"/>
      <c r="AX1026" s="280"/>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80"/>
      <c r="AQ1027" s="280"/>
      <c r="AR1027" s="280"/>
      <c r="AS1027" s="280"/>
      <c r="AT1027" s="280"/>
      <c r="AU1027" s="280"/>
      <c r="AV1027" s="280"/>
      <c r="AW1027" s="280"/>
      <c r="AX1027" s="280"/>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80"/>
      <c r="AQ1028" s="280"/>
      <c r="AR1028" s="280"/>
      <c r="AS1028" s="280"/>
      <c r="AT1028" s="280"/>
      <c r="AU1028" s="280"/>
      <c r="AV1028" s="280"/>
      <c r="AW1028" s="280"/>
      <c r="AX1028" s="280"/>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80"/>
      <c r="AQ1029" s="280"/>
      <c r="AR1029" s="280"/>
      <c r="AS1029" s="280"/>
      <c r="AT1029" s="280"/>
      <c r="AU1029" s="280"/>
      <c r="AV1029" s="280"/>
      <c r="AW1029" s="280"/>
      <c r="AX1029" s="280"/>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80"/>
      <c r="AQ1030" s="280"/>
      <c r="AR1030" s="280"/>
      <c r="AS1030" s="280"/>
      <c r="AT1030" s="280"/>
      <c r="AU1030" s="280"/>
      <c r="AV1030" s="280"/>
      <c r="AW1030" s="280"/>
      <c r="AX1030" s="280"/>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80"/>
      <c r="AQ1031" s="280"/>
      <c r="AR1031" s="280"/>
      <c r="AS1031" s="280"/>
      <c r="AT1031" s="280"/>
      <c r="AU1031" s="280"/>
      <c r="AV1031" s="280"/>
      <c r="AW1031" s="280"/>
      <c r="AX1031" s="280"/>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80"/>
      <c r="AQ1032" s="280"/>
      <c r="AR1032" s="280"/>
      <c r="AS1032" s="280"/>
      <c r="AT1032" s="280"/>
      <c r="AU1032" s="280"/>
      <c r="AV1032" s="280"/>
      <c r="AW1032" s="280"/>
      <c r="AX1032" s="280"/>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80"/>
      <c r="AQ1033" s="280"/>
      <c r="AR1033" s="280"/>
      <c r="AS1033" s="280"/>
      <c r="AT1033" s="280"/>
      <c r="AU1033" s="280"/>
      <c r="AV1033" s="280"/>
      <c r="AW1033" s="280"/>
      <c r="AX1033" s="280"/>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80"/>
      <c r="AQ1034" s="280"/>
      <c r="AR1034" s="280"/>
      <c r="AS1034" s="280"/>
      <c r="AT1034" s="280"/>
      <c r="AU1034" s="280"/>
      <c r="AV1034" s="280"/>
      <c r="AW1034" s="280"/>
      <c r="AX1034" s="280"/>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80"/>
      <c r="AQ1035" s="280"/>
      <c r="AR1035" s="280"/>
      <c r="AS1035" s="280"/>
      <c r="AT1035" s="280"/>
      <c r="AU1035" s="280"/>
      <c r="AV1035" s="280"/>
      <c r="AW1035" s="280"/>
      <c r="AX1035" s="280"/>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80"/>
      <c r="AQ1036" s="280"/>
      <c r="AR1036" s="280"/>
      <c r="AS1036" s="280"/>
      <c r="AT1036" s="280"/>
      <c r="AU1036" s="280"/>
      <c r="AV1036" s="280"/>
      <c r="AW1036" s="280"/>
      <c r="AX1036" s="280"/>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80"/>
      <c r="AQ1037" s="280"/>
      <c r="AR1037" s="280"/>
      <c r="AS1037" s="280"/>
      <c r="AT1037" s="280"/>
      <c r="AU1037" s="280"/>
      <c r="AV1037" s="280"/>
      <c r="AW1037" s="280"/>
      <c r="AX1037" s="280"/>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80"/>
      <c r="AQ1038" s="280"/>
      <c r="AR1038" s="280"/>
      <c r="AS1038" s="280"/>
      <c r="AT1038" s="280"/>
      <c r="AU1038" s="280"/>
      <c r="AV1038" s="280"/>
      <c r="AW1038" s="280"/>
      <c r="AX1038" s="280"/>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6"/>
      <c r="B1042" s="366"/>
      <c r="C1042" s="366" t="s">
        <v>93</v>
      </c>
      <c r="D1042" s="366"/>
      <c r="E1042" s="366"/>
      <c r="F1042" s="366"/>
      <c r="G1042" s="366"/>
      <c r="H1042" s="366"/>
      <c r="I1042" s="366"/>
      <c r="J1042" s="417" t="s">
        <v>97</v>
      </c>
      <c r="K1042" s="610"/>
      <c r="L1042" s="610"/>
      <c r="M1042" s="610"/>
      <c r="N1042" s="610"/>
      <c r="O1042" s="610"/>
      <c r="P1042" s="366" t="s">
        <v>23</v>
      </c>
      <c r="Q1042" s="366"/>
      <c r="R1042" s="366"/>
      <c r="S1042" s="366"/>
      <c r="T1042" s="366"/>
      <c r="U1042" s="366"/>
      <c r="V1042" s="366"/>
      <c r="W1042" s="366"/>
      <c r="X1042" s="366"/>
      <c r="Y1042" s="660" t="s">
        <v>447</v>
      </c>
      <c r="Z1042" s="660"/>
      <c r="AA1042" s="660"/>
      <c r="AB1042" s="660"/>
      <c r="AC1042" s="417" t="s">
        <v>372</v>
      </c>
      <c r="AD1042" s="417"/>
      <c r="AE1042" s="417"/>
      <c r="AF1042" s="417"/>
      <c r="AG1042" s="417"/>
      <c r="AH1042" s="660" t="s">
        <v>496</v>
      </c>
      <c r="AI1042" s="366"/>
      <c r="AJ1042" s="366"/>
      <c r="AK1042" s="366"/>
      <c r="AL1042" s="366" t="s">
        <v>22</v>
      </c>
      <c r="AM1042" s="366"/>
      <c r="AN1042" s="366"/>
      <c r="AO1042" s="247"/>
      <c r="AP1042" s="417" t="s">
        <v>451</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80"/>
      <c r="AQ1043" s="280"/>
      <c r="AR1043" s="280"/>
      <c r="AS1043" s="280"/>
      <c r="AT1043" s="280"/>
      <c r="AU1043" s="280"/>
      <c r="AV1043" s="280"/>
      <c r="AW1043" s="280"/>
      <c r="AX1043" s="280"/>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80"/>
      <c r="AQ1044" s="280"/>
      <c r="AR1044" s="280"/>
      <c r="AS1044" s="280"/>
      <c r="AT1044" s="280"/>
      <c r="AU1044" s="280"/>
      <c r="AV1044" s="280"/>
      <c r="AW1044" s="280"/>
      <c r="AX1044" s="280"/>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80"/>
      <c r="AQ1045" s="280"/>
      <c r="AR1045" s="280"/>
      <c r="AS1045" s="280"/>
      <c r="AT1045" s="280"/>
      <c r="AU1045" s="280"/>
      <c r="AV1045" s="280"/>
      <c r="AW1045" s="280"/>
      <c r="AX1045" s="280"/>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80"/>
      <c r="AQ1046" s="280"/>
      <c r="AR1046" s="280"/>
      <c r="AS1046" s="280"/>
      <c r="AT1046" s="280"/>
      <c r="AU1046" s="280"/>
      <c r="AV1046" s="280"/>
      <c r="AW1046" s="280"/>
      <c r="AX1046" s="280"/>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80"/>
      <c r="AQ1047" s="280"/>
      <c r="AR1047" s="280"/>
      <c r="AS1047" s="280"/>
      <c r="AT1047" s="280"/>
      <c r="AU1047" s="280"/>
      <c r="AV1047" s="280"/>
      <c r="AW1047" s="280"/>
      <c r="AX1047" s="280"/>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80"/>
      <c r="AQ1048" s="280"/>
      <c r="AR1048" s="280"/>
      <c r="AS1048" s="280"/>
      <c r="AT1048" s="280"/>
      <c r="AU1048" s="280"/>
      <c r="AV1048" s="280"/>
      <c r="AW1048" s="280"/>
      <c r="AX1048" s="280"/>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80"/>
      <c r="AQ1049" s="280"/>
      <c r="AR1049" s="280"/>
      <c r="AS1049" s="280"/>
      <c r="AT1049" s="280"/>
      <c r="AU1049" s="280"/>
      <c r="AV1049" s="280"/>
      <c r="AW1049" s="280"/>
      <c r="AX1049" s="280"/>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80"/>
      <c r="AQ1050" s="280"/>
      <c r="AR1050" s="280"/>
      <c r="AS1050" s="280"/>
      <c r="AT1050" s="280"/>
      <c r="AU1050" s="280"/>
      <c r="AV1050" s="280"/>
      <c r="AW1050" s="280"/>
      <c r="AX1050" s="280"/>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80"/>
      <c r="AQ1051" s="280"/>
      <c r="AR1051" s="280"/>
      <c r="AS1051" s="280"/>
      <c r="AT1051" s="280"/>
      <c r="AU1051" s="280"/>
      <c r="AV1051" s="280"/>
      <c r="AW1051" s="280"/>
      <c r="AX1051" s="280"/>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80"/>
      <c r="AQ1052" s="280"/>
      <c r="AR1052" s="280"/>
      <c r="AS1052" s="280"/>
      <c r="AT1052" s="280"/>
      <c r="AU1052" s="280"/>
      <c r="AV1052" s="280"/>
      <c r="AW1052" s="280"/>
      <c r="AX1052" s="280"/>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80"/>
      <c r="AQ1053" s="280"/>
      <c r="AR1053" s="280"/>
      <c r="AS1053" s="280"/>
      <c r="AT1053" s="280"/>
      <c r="AU1053" s="280"/>
      <c r="AV1053" s="280"/>
      <c r="AW1053" s="280"/>
      <c r="AX1053" s="280"/>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80"/>
      <c r="AQ1054" s="280"/>
      <c r="AR1054" s="280"/>
      <c r="AS1054" s="280"/>
      <c r="AT1054" s="280"/>
      <c r="AU1054" s="280"/>
      <c r="AV1054" s="280"/>
      <c r="AW1054" s="280"/>
      <c r="AX1054" s="280"/>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80"/>
      <c r="AQ1055" s="280"/>
      <c r="AR1055" s="280"/>
      <c r="AS1055" s="280"/>
      <c r="AT1055" s="280"/>
      <c r="AU1055" s="280"/>
      <c r="AV1055" s="280"/>
      <c r="AW1055" s="280"/>
      <c r="AX1055" s="280"/>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80"/>
      <c r="AQ1056" s="280"/>
      <c r="AR1056" s="280"/>
      <c r="AS1056" s="280"/>
      <c r="AT1056" s="280"/>
      <c r="AU1056" s="280"/>
      <c r="AV1056" s="280"/>
      <c r="AW1056" s="280"/>
      <c r="AX1056" s="280"/>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80"/>
      <c r="AQ1057" s="280"/>
      <c r="AR1057" s="280"/>
      <c r="AS1057" s="280"/>
      <c r="AT1057" s="280"/>
      <c r="AU1057" s="280"/>
      <c r="AV1057" s="280"/>
      <c r="AW1057" s="280"/>
      <c r="AX1057" s="280"/>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80"/>
      <c r="AQ1058" s="280"/>
      <c r="AR1058" s="280"/>
      <c r="AS1058" s="280"/>
      <c r="AT1058" s="280"/>
      <c r="AU1058" s="280"/>
      <c r="AV1058" s="280"/>
      <c r="AW1058" s="280"/>
      <c r="AX1058" s="280"/>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80"/>
      <c r="AQ1059" s="280"/>
      <c r="AR1059" s="280"/>
      <c r="AS1059" s="280"/>
      <c r="AT1059" s="280"/>
      <c r="AU1059" s="280"/>
      <c r="AV1059" s="280"/>
      <c r="AW1059" s="280"/>
      <c r="AX1059" s="280"/>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80"/>
      <c r="AQ1060" s="280"/>
      <c r="AR1060" s="280"/>
      <c r="AS1060" s="280"/>
      <c r="AT1060" s="280"/>
      <c r="AU1060" s="280"/>
      <c r="AV1060" s="280"/>
      <c r="AW1060" s="280"/>
      <c r="AX1060" s="280"/>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80"/>
      <c r="AQ1061" s="280"/>
      <c r="AR1061" s="280"/>
      <c r="AS1061" s="280"/>
      <c r="AT1061" s="280"/>
      <c r="AU1061" s="280"/>
      <c r="AV1061" s="280"/>
      <c r="AW1061" s="280"/>
      <c r="AX1061" s="280"/>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80"/>
      <c r="AQ1062" s="280"/>
      <c r="AR1062" s="280"/>
      <c r="AS1062" s="280"/>
      <c r="AT1062" s="280"/>
      <c r="AU1062" s="280"/>
      <c r="AV1062" s="280"/>
      <c r="AW1062" s="280"/>
      <c r="AX1062" s="280"/>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80"/>
      <c r="AQ1063" s="280"/>
      <c r="AR1063" s="280"/>
      <c r="AS1063" s="280"/>
      <c r="AT1063" s="280"/>
      <c r="AU1063" s="280"/>
      <c r="AV1063" s="280"/>
      <c r="AW1063" s="280"/>
      <c r="AX1063" s="280"/>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80"/>
      <c r="AQ1064" s="280"/>
      <c r="AR1064" s="280"/>
      <c r="AS1064" s="280"/>
      <c r="AT1064" s="280"/>
      <c r="AU1064" s="280"/>
      <c r="AV1064" s="280"/>
      <c r="AW1064" s="280"/>
      <c r="AX1064" s="280"/>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80"/>
      <c r="AQ1065" s="280"/>
      <c r="AR1065" s="280"/>
      <c r="AS1065" s="280"/>
      <c r="AT1065" s="280"/>
      <c r="AU1065" s="280"/>
      <c r="AV1065" s="280"/>
      <c r="AW1065" s="280"/>
      <c r="AX1065" s="280"/>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80"/>
      <c r="AQ1066" s="280"/>
      <c r="AR1066" s="280"/>
      <c r="AS1066" s="280"/>
      <c r="AT1066" s="280"/>
      <c r="AU1066" s="280"/>
      <c r="AV1066" s="280"/>
      <c r="AW1066" s="280"/>
      <c r="AX1066" s="280"/>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80"/>
      <c r="AQ1067" s="280"/>
      <c r="AR1067" s="280"/>
      <c r="AS1067" s="280"/>
      <c r="AT1067" s="280"/>
      <c r="AU1067" s="280"/>
      <c r="AV1067" s="280"/>
      <c r="AW1067" s="280"/>
      <c r="AX1067" s="280"/>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80"/>
      <c r="AQ1068" s="280"/>
      <c r="AR1068" s="280"/>
      <c r="AS1068" s="280"/>
      <c r="AT1068" s="280"/>
      <c r="AU1068" s="280"/>
      <c r="AV1068" s="280"/>
      <c r="AW1068" s="280"/>
      <c r="AX1068" s="280"/>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80"/>
      <c r="AQ1069" s="280"/>
      <c r="AR1069" s="280"/>
      <c r="AS1069" s="280"/>
      <c r="AT1069" s="280"/>
      <c r="AU1069" s="280"/>
      <c r="AV1069" s="280"/>
      <c r="AW1069" s="280"/>
      <c r="AX1069" s="280"/>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80"/>
      <c r="AQ1070" s="280"/>
      <c r="AR1070" s="280"/>
      <c r="AS1070" s="280"/>
      <c r="AT1070" s="280"/>
      <c r="AU1070" s="280"/>
      <c r="AV1070" s="280"/>
      <c r="AW1070" s="280"/>
      <c r="AX1070" s="280"/>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80"/>
      <c r="AQ1071" s="280"/>
      <c r="AR1071" s="280"/>
      <c r="AS1071" s="280"/>
      <c r="AT1071" s="280"/>
      <c r="AU1071" s="280"/>
      <c r="AV1071" s="280"/>
      <c r="AW1071" s="280"/>
      <c r="AX1071" s="280"/>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6"/>
      <c r="B1075" s="366"/>
      <c r="C1075" s="366" t="s">
        <v>93</v>
      </c>
      <c r="D1075" s="366"/>
      <c r="E1075" s="366"/>
      <c r="F1075" s="366"/>
      <c r="G1075" s="366"/>
      <c r="H1075" s="366"/>
      <c r="I1075" s="366"/>
      <c r="J1075" s="417" t="s">
        <v>97</v>
      </c>
      <c r="K1075" s="610"/>
      <c r="L1075" s="610"/>
      <c r="M1075" s="610"/>
      <c r="N1075" s="610"/>
      <c r="O1075" s="610"/>
      <c r="P1075" s="366" t="s">
        <v>23</v>
      </c>
      <c r="Q1075" s="366"/>
      <c r="R1075" s="366"/>
      <c r="S1075" s="366"/>
      <c r="T1075" s="366"/>
      <c r="U1075" s="366"/>
      <c r="V1075" s="366"/>
      <c r="W1075" s="366"/>
      <c r="X1075" s="366"/>
      <c r="Y1075" s="660" t="s">
        <v>447</v>
      </c>
      <c r="Z1075" s="660"/>
      <c r="AA1075" s="660"/>
      <c r="AB1075" s="660"/>
      <c r="AC1075" s="417" t="s">
        <v>372</v>
      </c>
      <c r="AD1075" s="417"/>
      <c r="AE1075" s="417"/>
      <c r="AF1075" s="417"/>
      <c r="AG1075" s="417"/>
      <c r="AH1075" s="660" t="s">
        <v>496</v>
      </c>
      <c r="AI1075" s="366"/>
      <c r="AJ1075" s="366"/>
      <c r="AK1075" s="366"/>
      <c r="AL1075" s="366" t="s">
        <v>22</v>
      </c>
      <c r="AM1075" s="366"/>
      <c r="AN1075" s="366"/>
      <c r="AO1075" s="247"/>
      <c r="AP1075" s="417" t="s">
        <v>451</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80"/>
      <c r="AQ1076" s="280"/>
      <c r="AR1076" s="280"/>
      <c r="AS1076" s="280"/>
      <c r="AT1076" s="280"/>
      <c r="AU1076" s="280"/>
      <c r="AV1076" s="280"/>
      <c r="AW1076" s="280"/>
      <c r="AX1076" s="280"/>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80"/>
      <c r="AQ1077" s="280"/>
      <c r="AR1077" s="280"/>
      <c r="AS1077" s="280"/>
      <c r="AT1077" s="280"/>
      <c r="AU1077" s="280"/>
      <c r="AV1077" s="280"/>
      <c r="AW1077" s="280"/>
      <c r="AX1077" s="280"/>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80"/>
      <c r="AQ1078" s="280"/>
      <c r="AR1078" s="280"/>
      <c r="AS1078" s="280"/>
      <c r="AT1078" s="280"/>
      <c r="AU1078" s="280"/>
      <c r="AV1078" s="280"/>
      <c r="AW1078" s="280"/>
      <c r="AX1078" s="280"/>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80"/>
      <c r="AQ1079" s="280"/>
      <c r="AR1079" s="280"/>
      <c r="AS1079" s="280"/>
      <c r="AT1079" s="280"/>
      <c r="AU1079" s="280"/>
      <c r="AV1079" s="280"/>
      <c r="AW1079" s="280"/>
      <c r="AX1079" s="280"/>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80"/>
      <c r="AQ1080" s="280"/>
      <c r="AR1080" s="280"/>
      <c r="AS1080" s="280"/>
      <c r="AT1080" s="280"/>
      <c r="AU1080" s="280"/>
      <c r="AV1080" s="280"/>
      <c r="AW1080" s="280"/>
      <c r="AX1080" s="280"/>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80"/>
      <c r="AQ1081" s="280"/>
      <c r="AR1081" s="280"/>
      <c r="AS1081" s="280"/>
      <c r="AT1081" s="280"/>
      <c r="AU1081" s="280"/>
      <c r="AV1081" s="280"/>
      <c r="AW1081" s="280"/>
      <c r="AX1081" s="280"/>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80"/>
      <c r="AQ1082" s="280"/>
      <c r="AR1082" s="280"/>
      <c r="AS1082" s="280"/>
      <c r="AT1082" s="280"/>
      <c r="AU1082" s="280"/>
      <c r="AV1082" s="280"/>
      <c r="AW1082" s="280"/>
      <c r="AX1082" s="280"/>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80"/>
      <c r="AQ1083" s="280"/>
      <c r="AR1083" s="280"/>
      <c r="AS1083" s="280"/>
      <c r="AT1083" s="280"/>
      <c r="AU1083" s="280"/>
      <c r="AV1083" s="280"/>
      <c r="AW1083" s="280"/>
      <c r="AX1083" s="280"/>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80"/>
      <c r="AQ1084" s="280"/>
      <c r="AR1084" s="280"/>
      <c r="AS1084" s="280"/>
      <c r="AT1084" s="280"/>
      <c r="AU1084" s="280"/>
      <c r="AV1084" s="280"/>
      <c r="AW1084" s="280"/>
      <c r="AX1084" s="280"/>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80"/>
      <c r="AQ1085" s="280"/>
      <c r="AR1085" s="280"/>
      <c r="AS1085" s="280"/>
      <c r="AT1085" s="280"/>
      <c r="AU1085" s="280"/>
      <c r="AV1085" s="280"/>
      <c r="AW1085" s="280"/>
      <c r="AX1085" s="280"/>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80"/>
      <c r="AQ1086" s="280"/>
      <c r="AR1086" s="280"/>
      <c r="AS1086" s="280"/>
      <c r="AT1086" s="280"/>
      <c r="AU1086" s="280"/>
      <c r="AV1086" s="280"/>
      <c r="AW1086" s="280"/>
      <c r="AX1086" s="280"/>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80"/>
      <c r="AQ1087" s="280"/>
      <c r="AR1087" s="280"/>
      <c r="AS1087" s="280"/>
      <c r="AT1087" s="280"/>
      <c r="AU1087" s="280"/>
      <c r="AV1087" s="280"/>
      <c r="AW1087" s="280"/>
      <c r="AX1087" s="280"/>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80"/>
      <c r="AQ1088" s="280"/>
      <c r="AR1088" s="280"/>
      <c r="AS1088" s="280"/>
      <c r="AT1088" s="280"/>
      <c r="AU1088" s="280"/>
      <c r="AV1088" s="280"/>
      <c r="AW1088" s="280"/>
      <c r="AX1088" s="280"/>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80"/>
      <c r="AQ1089" s="280"/>
      <c r="AR1089" s="280"/>
      <c r="AS1089" s="280"/>
      <c r="AT1089" s="280"/>
      <c r="AU1089" s="280"/>
      <c r="AV1089" s="280"/>
      <c r="AW1089" s="280"/>
      <c r="AX1089" s="280"/>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80"/>
      <c r="AQ1090" s="280"/>
      <c r="AR1090" s="280"/>
      <c r="AS1090" s="280"/>
      <c r="AT1090" s="280"/>
      <c r="AU1090" s="280"/>
      <c r="AV1090" s="280"/>
      <c r="AW1090" s="280"/>
      <c r="AX1090" s="280"/>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80"/>
      <c r="AQ1091" s="280"/>
      <c r="AR1091" s="280"/>
      <c r="AS1091" s="280"/>
      <c r="AT1091" s="280"/>
      <c r="AU1091" s="280"/>
      <c r="AV1091" s="280"/>
      <c r="AW1091" s="280"/>
      <c r="AX1091" s="280"/>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80"/>
      <c r="AQ1092" s="280"/>
      <c r="AR1092" s="280"/>
      <c r="AS1092" s="280"/>
      <c r="AT1092" s="280"/>
      <c r="AU1092" s="280"/>
      <c r="AV1092" s="280"/>
      <c r="AW1092" s="280"/>
      <c r="AX1092" s="280"/>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80"/>
      <c r="AQ1093" s="280"/>
      <c r="AR1093" s="280"/>
      <c r="AS1093" s="280"/>
      <c r="AT1093" s="280"/>
      <c r="AU1093" s="280"/>
      <c r="AV1093" s="280"/>
      <c r="AW1093" s="280"/>
      <c r="AX1093" s="280"/>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80"/>
      <c r="AQ1094" s="280"/>
      <c r="AR1094" s="280"/>
      <c r="AS1094" s="280"/>
      <c r="AT1094" s="280"/>
      <c r="AU1094" s="280"/>
      <c r="AV1094" s="280"/>
      <c r="AW1094" s="280"/>
      <c r="AX1094" s="280"/>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80"/>
      <c r="AQ1095" s="280"/>
      <c r="AR1095" s="280"/>
      <c r="AS1095" s="280"/>
      <c r="AT1095" s="280"/>
      <c r="AU1095" s="280"/>
      <c r="AV1095" s="280"/>
      <c r="AW1095" s="280"/>
      <c r="AX1095" s="280"/>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80"/>
      <c r="AQ1096" s="280"/>
      <c r="AR1096" s="280"/>
      <c r="AS1096" s="280"/>
      <c r="AT1096" s="280"/>
      <c r="AU1096" s="280"/>
      <c r="AV1096" s="280"/>
      <c r="AW1096" s="280"/>
      <c r="AX1096" s="280"/>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80"/>
      <c r="AQ1097" s="280"/>
      <c r="AR1097" s="280"/>
      <c r="AS1097" s="280"/>
      <c r="AT1097" s="280"/>
      <c r="AU1097" s="280"/>
      <c r="AV1097" s="280"/>
      <c r="AW1097" s="280"/>
      <c r="AX1097" s="280"/>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80"/>
      <c r="AQ1098" s="280"/>
      <c r="AR1098" s="280"/>
      <c r="AS1098" s="280"/>
      <c r="AT1098" s="280"/>
      <c r="AU1098" s="280"/>
      <c r="AV1098" s="280"/>
      <c r="AW1098" s="280"/>
      <c r="AX1098" s="280"/>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80"/>
      <c r="AQ1099" s="280"/>
      <c r="AR1099" s="280"/>
      <c r="AS1099" s="280"/>
      <c r="AT1099" s="280"/>
      <c r="AU1099" s="280"/>
      <c r="AV1099" s="280"/>
      <c r="AW1099" s="280"/>
      <c r="AX1099" s="280"/>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80"/>
      <c r="AQ1100" s="280"/>
      <c r="AR1100" s="280"/>
      <c r="AS1100" s="280"/>
      <c r="AT1100" s="280"/>
      <c r="AU1100" s="280"/>
      <c r="AV1100" s="280"/>
      <c r="AW1100" s="280"/>
      <c r="AX1100" s="280"/>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80"/>
      <c r="AQ1101" s="280"/>
      <c r="AR1101" s="280"/>
      <c r="AS1101" s="280"/>
      <c r="AT1101" s="280"/>
      <c r="AU1101" s="280"/>
      <c r="AV1101" s="280"/>
      <c r="AW1101" s="280"/>
      <c r="AX1101" s="280"/>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80"/>
      <c r="AQ1102" s="280"/>
      <c r="AR1102" s="280"/>
      <c r="AS1102" s="280"/>
      <c r="AT1102" s="280"/>
      <c r="AU1102" s="280"/>
      <c r="AV1102" s="280"/>
      <c r="AW1102" s="280"/>
      <c r="AX1102" s="280"/>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80"/>
      <c r="AQ1103" s="280"/>
      <c r="AR1103" s="280"/>
      <c r="AS1103" s="280"/>
      <c r="AT1103" s="280"/>
      <c r="AU1103" s="280"/>
      <c r="AV1103" s="280"/>
      <c r="AW1103" s="280"/>
      <c r="AX1103" s="280"/>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80"/>
      <c r="AQ1104" s="280"/>
      <c r="AR1104" s="280"/>
      <c r="AS1104" s="280"/>
      <c r="AT1104" s="280"/>
      <c r="AU1104" s="280"/>
      <c r="AV1104" s="280"/>
      <c r="AW1104" s="280"/>
      <c r="AX1104" s="280"/>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80"/>
      <c r="AQ1105" s="280"/>
      <c r="AR1105" s="280"/>
      <c r="AS1105" s="280"/>
      <c r="AT1105" s="280"/>
      <c r="AU1105" s="280"/>
      <c r="AV1105" s="280"/>
      <c r="AW1105" s="280"/>
      <c r="AX1105" s="280"/>
      <c r="AY1105">
        <f>COUNTA($C$1105)</f>
        <v>0</v>
      </c>
    </row>
    <row r="1106" spans="1:51" ht="24.75" hidden="1" customHeight="1" x14ac:dyDescent="0.15">
      <c r="A1106" s="675" t="s">
        <v>41</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485</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7</v>
      </c>
      <c r="D1109" s="417"/>
      <c r="E1109" s="417" t="s">
        <v>385</v>
      </c>
      <c r="F1109" s="417"/>
      <c r="G1109" s="417"/>
      <c r="H1109" s="417"/>
      <c r="I1109" s="417"/>
      <c r="J1109" s="417" t="s">
        <v>97</v>
      </c>
      <c r="K1109" s="417"/>
      <c r="L1109" s="417"/>
      <c r="M1109" s="417"/>
      <c r="N1109" s="417"/>
      <c r="O1109" s="417"/>
      <c r="P1109" s="660" t="s">
        <v>23</v>
      </c>
      <c r="Q1109" s="660"/>
      <c r="R1109" s="660"/>
      <c r="S1109" s="660"/>
      <c r="T1109" s="660"/>
      <c r="U1109" s="660"/>
      <c r="V1109" s="660"/>
      <c r="W1109" s="660"/>
      <c r="X1109" s="660"/>
      <c r="Y1109" s="417" t="s">
        <v>382</v>
      </c>
      <c r="Z1109" s="417"/>
      <c r="AA1109" s="417"/>
      <c r="AB1109" s="417"/>
      <c r="AC1109" s="417" t="s">
        <v>383</v>
      </c>
      <c r="AD1109" s="417"/>
      <c r="AE1109" s="417"/>
      <c r="AF1109" s="417"/>
      <c r="AG1109" s="417"/>
      <c r="AH1109" s="660" t="s">
        <v>406</v>
      </c>
      <c r="AI1109" s="660"/>
      <c r="AJ1109" s="660"/>
      <c r="AK1109" s="660"/>
      <c r="AL1109" s="660" t="s">
        <v>22</v>
      </c>
      <c r="AM1109" s="660"/>
      <c r="AN1109" s="660"/>
      <c r="AO1109" s="680"/>
      <c r="AP1109" s="417" t="s">
        <v>480</v>
      </c>
      <c r="AQ1109" s="417"/>
      <c r="AR1109" s="417"/>
      <c r="AS1109" s="417"/>
      <c r="AT1109" s="417"/>
      <c r="AU1109" s="417"/>
      <c r="AV1109" s="417"/>
      <c r="AW1109" s="417"/>
      <c r="AX1109" s="417"/>
    </row>
    <row r="1110" spans="1:51" ht="30" customHeight="1" x14ac:dyDescent="0.15">
      <c r="A1110" s="661">
        <v>1</v>
      </c>
      <c r="B1110" s="661">
        <v>1</v>
      </c>
      <c r="C1110" s="681"/>
      <c r="D1110" s="681"/>
      <c r="E1110" s="280"/>
      <c r="F1110" s="280"/>
      <c r="G1110" s="280"/>
      <c r="H1110" s="280"/>
      <c r="I1110" s="280"/>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80"/>
      <c r="AQ1110" s="280"/>
      <c r="AR1110" s="280"/>
      <c r="AS1110" s="280"/>
      <c r="AT1110" s="280"/>
      <c r="AU1110" s="280"/>
      <c r="AV1110" s="280"/>
      <c r="AW1110" s="280"/>
      <c r="AX1110" s="280"/>
    </row>
    <row r="1111" spans="1:51" ht="30" hidden="1" customHeight="1" x14ac:dyDescent="0.15">
      <c r="A1111" s="661">
        <v>2</v>
      </c>
      <c r="B1111" s="661">
        <v>1</v>
      </c>
      <c r="C1111" s="681"/>
      <c r="D1111" s="681"/>
      <c r="E1111" s="280"/>
      <c r="F1111" s="280"/>
      <c r="G1111" s="280"/>
      <c r="H1111" s="280"/>
      <c r="I1111" s="280"/>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80"/>
      <c r="AQ1111" s="280"/>
      <c r="AR1111" s="280"/>
      <c r="AS1111" s="280"/>
      <c r="AT1111" s="280"/>
      <c r="AU1111" s="280"/>
      <c r="AV1111" s="280"/>
      <c r="AW1111" s="280"/>
      <c r="AX1111" s="280"/>
      <c r="AY1111">
        <f>COUNTA($E$1111)</f>
        <v>0</v>
      </c>
    </row>
    <row r="1112" spans="1:51" ht="30" hidden="1" customHeight="1" x14ac:dyDescent="0.15">
      <c r="A1112" s="661">
        <v>3</v>
      </c>
      <c r="B1112" s="661">
        <v>1</v>
      </c>
      <c r="C1112" s="681"/>
      <c r="D1112" s="681"/>
      <c r="E1112" s="280"/>
      <c r="F1112" s="280"/>
      <c r="G1112" s="280"/>
      <c r="H1112" s="280"/>
      <c r="I1112" s="280"/>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80"/>
      <c r="AQ1112" s="280"/>
      <c r="AR1112" s="280"/>
      <c r="AS1112" s="280"/>
      <c r="AT1112" s="280"/>
      <c r="AU1112" s="280"/>
      <c r="AV1112" s="280"/>
      <c r="AW1112" s="280"/>
      <c r="AX1112" s="280"/>
      <c r="AY1112">
        <f>COUNTA($E$1112)</f>
        <v>0</v>
      </c>
    </row>
    <row r="1113" spans="1:51" ht="30" hidden="1" customHeight="1" x14ac:dyDescent="0.15">
      <c r="A1113" s="661">
        <v>4</v>
      </c>
      <c r="B1113" s="661">
        <v>1</v>
      </c>
      <c r="C1113" s="681"/>
      <c r="D1113" s="681"/>
      <c r="E1113" s="280"/>
      <c r="F1113" s="280"/>
      <c r="G1113" s="280"/>
      <c r="H1113" s="280"/>
      <c r="I1113" s="280"/>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80"/>
      <c r="AQ1113" s="280"/>
      <c r="AR1113" s="280"/>
      <c r="AS1113" s="280"/>
      <c r="AT1113" s="280"/>
      <c r="AU1113" s="280"/>
      <c r="AV1113" s="280"/>
      <c r="AW1113" s="280"/>
      <c r="AX1113" s="280"/>
      <c r="AY1113">
        <f>COUNTA($E$1113)</f>
        <v>0</v>
      </c>
    </row>
    <row r="1114" spans="1:51" ht="30" hidden="1" customHeight="1" x14ac:dyDescent="0.15">
      <c r="A1114" s="661">
        <v>5</v>
      </c>
      <c r="B1114" s="661">
        <v>1</v>
      </c>
      <c r="C1114" s="681"/>
      <c r="D1114" s="681"/>
      <c r="E1114" s="280"/>
      <c r="F1114" s="280"/>
      <c r="G1114" s="280"/>
      <c r="H1114" s="280"/>
      <c r="I1114" s="280"/>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80"/>
      <c r="AQ1114" s="280"/>
      <c r="AR1114" s="280"/>
      <c r="AS1114" s="280"/>
      <c r="AT1114" s="280"/>
      <c r="AU1114" s="280"/>
      <c r="AV1114" s="280"/>
      <c r="AW1114" s="280"/>
      <c r="AX1114" s="280"/>
      <c r="AY1114">
        <f>COUNTA($E$1114)</f>
        <v>0</v>
      </c>
    </row>
    <row r="1115" spans="1:51" ht="30" hidden="1" customHeight="1" x14ac:dyDescent="0.15">
      <c r="A1115" s="661">
        <v>6</v>
      </c>
      <c r="B1115" s="661">
        <v>1</v>
      </c>
      <c r="C1115" s="681"/>
      <c r="D1115" s="681"/>
      <c r="E1115" s="280"/>
      <c r="F1115" s="280"/>
      <c r="G1115" s="280"/>
      <c r="H1115" s="280"/>
      <c r="I1115" s="280"/>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80"/>
      <c r="AQ1115" s="280"/>
      <c r="AR1115" s="280"/>
      <c r="AS1115" s="280"/>
      <c r="AT1115" s="280"/>
      <c r="AU1115" s="280"/>
      <c r="AV1115" s="280"/>
      <c r="AW1115" s="280"/>
      <c r="AX1115" s="280"/>
      <c r="AY1115">
        <f>COUNTA($E$1115)</f>
        <v>0</v>
      </c>
    </row>
    <row r="1116" spans="1:51" ht="30" hidden="1" customHeight="1" x14ac:dyDescent="0.15">
      <c r="A1116" s="661">
        <v>7</v>
      </c>
      <c r="B1116" s="661">
        <v>1</v>
      </c>
      <c r="C1116" s="681"/>
      <c r="D1116" s="681"/>
      <c r="E1116" s="280"/>
      <c r="F1116" s="280"/>
      <c r="G1116" s="280"/>
      <c r="H1116" s="280"/>
      <c r="I1116" s="280"/>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80"/>
      <c r="AQ1116" s="280"/>
      <c r="AR1116" s="280"/>
      <c r="AS1116" s="280"/>
      <c r="AT1116" s="280"/>
      <c r="AU1116" s="280"/>
      <c r="AV1116" s="280"/>
      <c r="AW1116" s="280"/>
      <c r="AX1116" s="280"/>
      <c r="AY1116">
        <f>COUNTA($E$1116)</f>
        <v>0</v>
      </c>
    </row>
    <row r="1117" spans="1:51" ht="30" hidden="1" customHeight="1" x14ac:dyDescent="0.15">
      <c r="A1117" s="661">
        <v>8</v>
      </c>
      <c r="B1117" s="661">
        <v>1</v>
      </c>
      <c r="C1117" s="681"/>
      <c r="D1117" s="681"/>
      <c r="E1117" s="280"/>
      <c r="F1117" s="280"/>
      <c r="G1117" s="280"/>
      <c r="H1117" s="280"/>
      <c r="I1117" s="280"/>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80"/>
      <c r="AQ1117" s="280"/>
      <c r="AR1117" s="280"/>
      <c r="AS1117" s="280"/>
      <c r="AT1117" s="280"/>
      <c r="AU1117" s="280"/>
      <c r="AV1117" s="280"/>
      <c r="AW1117" s="280"/>
      <c r="AX1117" s="280"/>
      <c r="AY1117">
        <f>COUNTA($E$1117)</f>
        <v>0</v>
      </c>
    </row>
    <row r="1118" spans="1:51" ht="30" hidden="1" customHeight="1" x14ac:dyDescent="0.15">
      <c r="A1118" s="661">
        <v>9</v>
      </c>
      <c r="B1118" s="661">
        <v>1</v>
      </c>
      <c r="C1118" s="681"/>
      <c r="D1118" s="681"/>
      <c r="E1118" s="280"/>
      <c r="F1118" s="280"/>
      <c r="G1118" s="280"/>
      <c r="H1118" s="280"/>
      <c r="I1118" s="280"/>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80"/>
      <c r="AQ1118" s="280"/>
      <c r="AR1118" s="280"/>
      <c r="AS1118" s="280"/>
      <c r="AT1118" s="280"/>
      <c r="AU1118" s="280"/>
      <c r="AV1118" s="280"/>
      <c r="AW1118" s="280"/>
      <c r="AX1118" s="280"/>
      <c r="AY1118">
        <f>COUNTA($E$1118)</f>
        <v>0</v>
      </c>
    </row>
    <row r="1119" spans="1:51" ht="30" hidden="1" customHeight="1" x14ac:dyDescent="0.15">
      <c r="A1119" s="661">
        <v>10</v>
      </c>
      <c r="B1119" s="661">
        <v>1</v>
      </c>
      <c r="C1119" s="681"/>
      <c r="D1119" s="681"/>
      <c r="E1119" s="280"/>
      <c r="F1119" s="280"/>
      <c r="G1119" s="280"/>
      <c r="H1119" s="280"/>
      <c r="I1119" s="280"/>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80"/>
      <c r="AQ1119" s="280"/>
      <c r="AR1119" s="280"/>
      <c r="AS1119" s="280"/>
      <c r="AT1119" s="280"/>
      <c r="AU1119" s="280"/>
      <c r="AV1119" s="280"/>
      <c r="AW1119" s="280"/>
      <c r="AX1119" s="280"/>
      <c r="AY1119">
        <f>COUNTA($E$1119)</f>
        <v>0</v>
      </c>
    </row>
    <row r="1120" spans="1:51" ht="30" hidden="1" customHeight="1" x14ac:dyDescent="0.15">
      <c r="A1120" s="661">
        <v>11</v>
      </c>
      <c r="B1120" s="661">
        <v>1</v>
      </c>
      <c r="C1120" s="681"/>
      <c r="D1120" s="681"/>
      <c r="E1120" s="280"/>
      <c r="F1120" s="280"/>
      <c r="G1120" s="280"/>
      <c r="H1120" s="280"/>
      <c r="I1120" s="280"/>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80"/>
      <c r="AQ1120" s="280"/>
      <c r="AR1120" s="280"/>
      <c r="AS1120" s="280"/>
      <c r="AT1120" s="280"/>
      <c r="AU1120" s="280"/>
      <c r="AV1120" s="280"/>
      <c r="AW1120" s="280"/>
      <c r="AX1120" s="280"/>
      <c r="AY1120">
        <f>COUNTA($E$1120)</f>
        <v>0</v>
      </c>
    </row>
    <row r="1121" spans="1:51" ht="30" hidden="1" customHeight="1" x14ac:dyDescent="0.15">
      <c r="A1121" s="661">
        <v>12</v>
      </c>
      <c r="B1121" s="661">
        <v>1</v>
      </c>
      <c r="C1121" s="681"/>
      <c r="D1121" s="681"/>
      <c r="E1121" s="280"/>
      <c r="F1121" s="280"/>
      <c r="G1121" s="280"/>
      <c r="H1121" s="280"/>
      <c r="I1121" s="280"/>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80"/>
      <c r="AQ1121" s="280"/>
      <c r="AR1121" s="280"/>
      <c r="AS1121" s="280"/>
      <c r="AT1121" s="280"/>
      <c r="AU1121" s="280"/>
      <c r="AV1121" s="280"/>
      <c r="AW1121" s="280"/>
      <c r="AX1121" s="280"/>
      <c r="AY1121">
        <f>COUNTA($E$1121)</f>
        <v>0</v>
      </c>
    </row>
    <row r="1122" spans="1:51" ht="30" hidden="1" customHeight="1" x14ac:dyDescent="0.15">
      <c r="A1122" s="661">
        <v>13</v>
      </c>
      <c r="B1122" s="661">
        <v>1</v>
      </c>
      <c r="C1122" s="681"/>
      <c r="D1122" s="681"/>
      <c r="E1122" s="280"/>
      <c r="F1122" s="280"/>
      <c r="G1122" s="280"/>
      <c r="H1122" s="280"/>
      <c r="I1122" s="280"/>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80"/>
      <c r="AQ1122" s="280"/>
      <c r="AR1122" s="280"/>
      <c r="AS1122" s="280"/>
      <c r="AT1122" s="280"/>
      <c r="AU1122" s="280"/>
      <c r="AV1122" s="280"/>
      <c r="AW1122" s="280"/>
      <c r="AX1122" s="280"/>
      <c r="AY1122">
        <f>COUNTA($E$1122)</f>
        <v>0</v>
      </c>
    </row>
    <row r="1123" spans="1:51" ht="30" hidden="1" customHeight="1" x14ac:dyDescent="0.15">
      <c r="A1123" s="661">
        <v>14</v>
      </c>
      <c r="B1123" s="661">
        <v>1</v>
      </c>
      <c r="C1123" s="681"/>
      <c r="D1123" s="681"/>
      <c r="E1123" s="280"/>
      <c r="F1123" s="280"/>
      <c r="G1123" s="280"/>
      <c r="H1123" s="280"/>
      <c r="I1123" s="280"/>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80"/>
      <c r="AQ1123" s="280"/>
      <c r="AR1123" s="280"/>
      <c r="AS1123" s="280"/>
      <c r="AT1123" s="280"/>
      <c r="AU1123" s="280"/>
      <c r="AV1123" s="280"/>
      <c r="AW1123" s="280"/>
      <c r="AX1123" s="280"/>
      <c r="AY1123">
        <f>COUNTA($E$1123)</f>
        <v>0</v>
      </c>
    </row>
    <row r="1124" spans="1:51" ht="30" hidden="1" customHeight="1" x14ac:dyDescent="0.15">
      <c r="A1124" s="661">
        <v>15</v>
      </c>
      <c r="B1124" s="661">
        <v>1</v>
      </c>
      <c r="C1124" s="681"/>
      <c r="D1124" s="681"/>
      <c r="E1124" s="280"/>
      <c r="F1124" s="280"/>
      <c r="G1124" s="280"/>
      <c r="H1124" s="280"/>
      <c r="I1124" s="280"/>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80"/>
      <c r="AQ1124" s="280"/>
      <c r="AR1124" s="280"/>
      <c r="AS1124" s="280"/>
      <c r="AT1124" s="280"/>
      <c r="AU1124" s="280"/>
      <c r="AV1124" s="280"/>
      <c r="AW1124" s="280"/>
      <c r="AX1124" s="280"/>
      <c r="AY1124">
        <f>COUNTA($E$1124)</f>
        <v>0</v>
      </c>
    </row>
    <row r="1125" spans="1:51" ht="30" hidden="1" customHeight="1" x14ac:dyDescent="0.15">
      <c r="A1125" s="661">
        <v>16</v>
      </c>
      <c r="B1125" s="661">
        <v>1</v>
      </c>
      <c r="C1125" s="681"/>
      <c r="D1125" s="681"/>
      <c r="E1125" s="280"/>
      <c r="F1125" s="280"/>
      <c r="G1125" s="280"/>
      <c r="H1125" s="280"/>
      <c r="I1125" s="280"/>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80"/>
      <c r="AQ1125" s="280"/>
      <c r="AR1125" s="280"/>
      <c r="AS1125" s="280"/>
      <c r="AT1125" s="280"/>
      <c r="AU1125" s="280"/>
      <c r="AV1125" s="280"/>
      <c r="AW1125" s="280"/>
      <c r="AX1125" s="280"/>
      <c r="AY1125">
        <f>COUNTA($E$1125)</f>
        <v>0</v>
      </c>
    </row>
    <row r="1126" spans="1:51" ht="30" hidden="1" customHeight="1" x14ac:dyDescent="0.15">
      <c r="A1126" s="661">
        <v>17</v>
      </c>
      <c r="B1126" s="661">
        <v>1</v>
      </c>
      <c r="C1126" s="681"/>
      <c r="D1126" s="681"/>
      <c r="E1126" s="280"/>
      <c r="F1126" s="280"/>
      <c r="G1126" s="280"/>
      <c r="H1126" s="280"/>
      <c r="I1126" s="280"/>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80"/>
      <c r="AQ1126" s="280"/>
      <c r="AR1126" s="280"/>
      <c r="AS1126" s="280"/>
      <c r="AT1126" s="280"/>
      <c r="AU1126" s="280"/>
      <c r="AV1126" s="280"/>
      <c r="AW1126" s="280"/>
      <c r="AX1126" s="280"/>
      <c r="AY1126">
        <f>COUNTA($E$1126)</f>
        <v>0</v>
      </c>
    </row>
    <row r="1127" spans="1:51" ht="30" hidden="1" customHeight="1" x14ac:dyDescent="0.15">
      <c r="A1127" s="661">
        <v>18</v>
      </c>
      <c r="B1127" s="661">
        <v>1</v>
      </c>
      <c r="C1127" s="681"/>
      <c r="D1127" s="681"/>
      <c r="E1127" s="280"/>
      <c r="F1127" s="280"/>
      <c r="G1127" s="280"/>
      <c r="H1127" s="280"/>
      <c r="I1127" s="280"/>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80"/>
      <c r="AQ1127" s="280"/>
      <c r="AR1127" s="280"/>
      <c r="AS1127" s="280"/>
      <c r="AT1127" s="280"/>
      <c r="AU1127" s="280"/>
      <c r="AV1127" s="280"/>
      <c r="AW1127" s="280"/>
      <c r="AX1127" s="280"/>
      <c r="AY1127">
        <f>COUNTA($E$1127)</f>
        <v>0</v>
      </c>
    </row>
    <row r="1128" spans="1:51" ht="30" hidden="1" customHeight="1" x14ac:dyDescent="0.15">
      <c r="A1128" s="661">
        <v>19</v>
      </c>
      <c r="B1128" s="661">
        <v>1</v>
      </c>
      <c r="C1128" s="681"/>
      <c r="D1128" s="681"/>
      <c r="E1128" s="280"/>
      <c r="F1128" s="280"/>
      <c r="G1128" s="280"/>
      <c r="H1128" s="280"/>
      <c r="I1128" s="280"/>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80"/>
      <c r="AQ1128" s="280"/>
      <c r="AR1128" s="280"/>
      <c r="AS1128" s="280"/>
      <c r="AT1128" s="280"/>
      <c r="AU1128" s="280"/>
      <c r="AV1128" s="280"/>
      <c r="AW1128" s="280"/>
      <c r="AX1128" s="280"/>
      <c r="AY1128">
        <f>COUNTA($E$1128)</f>
        <v>0</v>
      </c>
    </row>
    <row r="1129" spans="1:51" ht="30" hidden="1" customHeight="1" x14ac:dyDescent="0.15">
      <c r="A1129" s="661">
        <v>20</v>
      </c>
      <c r="B1129" s="661">
        <v>1</v>
      </c>
      <c r="C1129" s="681"/>
      <c r="D1129" s="681"/>
      <c r="E1129" s="280"/>
      <c r="F1129" s="280"/>
      <c r="G1129" s="280"/>
      <c r="H1129" s="280"/>
      <c r="I1129" s="280"/>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80"/>
      <c r="AQ1129" s="280"/>
      <c r="AR1129" s="280"/>
      <c r="AS1129" s="280"/>
      <c r="AT1129" s="280"/>
      <c r="AU1129" s="280"/>
      <c r="AV1129" s="280"/>
      <c r="AW1129" s="280"/>
      <c r="AX1129" s="280"/>
      <c r="AY1129">
        <f>COUNTA($E$1129)</f>
        <v>0</v>
      </c>
    </row>
    <row r="1130" spans="1:51" ht="30" hidden="1" customHeight="1" x14ac:dyDescent="0.15">
      <c r="A1130" s="661">
        <v>21</v>
      </c>
      <c r="B1130" s="661">
        <v>1</v>
      </c>
      <c r="C1130" s="681"/>
      <c r="D1130" s="681"/>
      <c r="E1130" s="280"/>
      <c r="F1130" s="280"/>
      <c r="G1130" s="280"/>
      <c r="H1130" s="280"/>
      <c r="I1130" s="280"/>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80"/>
      <c r="AQ1130" s="280"/>
      <c r="AR1130" s="280"/>
      <c r="AS1130" s="280"/>
      <c r="AT1130" s="280"/>
      <c r="AU1130" s="280"/>
      <c r="AV1130" s="280"/>
      <c r="AW1130" s="280"/>
      <c r="AX1130" s="280"/>
      <c r="AY1130">
        <f>COUNTA($E$1130)</f>
        <v>0</v>
      </c>
    </row>
    <row r="1131" spans="1:51" ht="30" hidden="1" customHeight="1" x14ac:dyDescent="0.15">
      <c r="A1131" s="661">
        <v>22</v>
      </c>
      <c r="B1131" s="661">
        <v>1</v>
      </c>
      <c r="C1131" s="681"/>
      <c r="D1131" s="681"/>
      <c r="E1131" s="280"/>
      <c r="F1131" s="280"/>
      <c r="G1131" s="280"/>
      <c r="H1131" s="280"/>
      <c r="I1131" s="280"/>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80"/>
      <c r="AQ1131" s="280"/>
      <c r="AR1131" s="280"/>
      <c r="AS1131" s="280"/>
      <c r="AT1131" s="280"/>
      <c r="AU1131" s="280"/>
      <c r="AV1131" s="280"/>
      <c r="AW1131" s="280"/>
      <c r="AX1131" s="280"/>
      <c r="AY1131">
        <f>COUNTA($E$1131)</f>
        <v>0</v>
      </c>
    </row>
    <row r="1132" spans="1:51" ht="30" hidden="1" customHeight="1" x14ac:dyDescent="0.15">
      <c r="A1132" s="661">
        <v>23</v>
      </c>
      <c r="B1132" s="661">
        <v>1</v>
      </c>
      <c r="C1132" s="681"/>
      <c r="D1132" s="681"/>
      <c r="E1132" s="280"/>
      <c r="F1132" s="280"/>
      <c r="G1132" s="280"/>
      <c r="H1132" s="280"/>
      <c r="I1132" s="280"/>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80"/>
      <c r="AQ1132" s="280"/>
      <c r="AR1132" s="280"/>
      <c r="AS1132" s="280"/>
      <c r="AT1132" s="280"/>
      <c r="AU1132" s="280"/>
      <c r="AV1132" s="280"/>
      <c r="AW1132" s="280"/>
      <c r="AX1132" s="280"/>
      <c r="AY1132">
        <f>COUNTA($E$1132)</f>
        <v>0</v>
      </c>
    </row>
    <row r="1133" spans="1:51" ht="30" hidden="1" customHeight="1" x14ac:dyDescent="0.15">
      <c r="A1133" s="661">
        <v>24</v>
      </c>
      <c r="B1133" s="661">
        <v>1</v>
      </c>
      <c r="C1133" s="681"/>
      <c r="D1133" s="681"/>
      <c r="E1133" s="280"/>
      <c r="F1133" s="280"/>
      <c r="G1133" s="280"/>
      <c r="H1133" s="280"/>
      <c r="I1133" s="280"/>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80"/>
      <c r="AQ1133" s="280"/>
      <c r="AR1133" s="280"/>
      <c r="AS1133" s="280"/>
      <c r="AT1133" s="280"/>
      <c r="AU1133" s="280"/>
      <c r="AV1133" s="280"/>
      <c r="AW1133" s="280"/>
      <c r="AX1133" s="280"/>
      <c r="AY1133">
        <f>COUNTA($E$1133)</f>
        <v>0</v>
      </c>
    </row>
    <row r="1134" spans="1:51" ht="30" hidden="1" customHeight="1" x14ac:dyDescent="0.15">
      <c r="A1134" s="661">
        <v>25</v>
      </c>
      <c r="B1134" s="661">
        <v>1</v>
      </c>
      <c r="C1134" s="681"/>
      <c r="D1134" s="681"/>
      <c r="E1134" s="280"/>
      <c r="F1134" s="280"/>
      <c r="G1134" s="280"/>
      <c r="H1134" s="280"/>
      <c r="I1134" s="280"/>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80"/>
      <c r="AQ1134" s="280"/>
      <c r="AR1134" s="280"/>
      <c r="AS1134" s="280"/>
      <c r="AT1134" s="280"/>
      <c r="AU1134" s="280"/>
      <c r="AV1134" s="280"/>
      <c r="AW1134" s="280"/>
      <c r="AX1134" s="280"/>
      <c r="AY1134">
        <f>COUNTA($E$1134)</f>
        <v>0</v>
      </c>
    </row>
    <row r="1135" spans="1:51" ht="30" hidden="1" customHeight="1" x14ac:dyDescent="0.15">
      <c r="A1135" s="661">
        <v>26</v>
      </c>
      <c r="B1135" s="661">
        <v>1</v>
      </c>
      <c r="C1135" s="681"/>
      <c r="D1135" s="681"/>
      <c r="E1135" s="280"/>
      <c r="F1135" s="280"/>
      <c r="G1135" s="280"/>
      <c r="H1135" s="280"/>
      <c r="I1135" s="280"/>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80"/>
      <c r="AQ1135" s="280"/>
      <c r="AR1135" s="280"/>
      <c r="AS1135" s="280"/>
      <c r="AT1135" s="280"/>
      <c r="AU1135" s="280"/>
      <c r="AV1135" s="280"/>
      <c r="AW1135" s="280"/>
      <c r="AX1135" s="280"/>
      <c r="AY1135">
        <f>COUNTA($E$1135)</f>
        <v>0</v>
      </c>
    </row>
    <row r="1136" spans="1:51" ht="30" hidden="1" customHeight="1" x14ac:dyDescent="0.15">
      <c r="A1136" s="661">
        <v>27</v>
      </c>
      <c r="B1136" s="661">
        <v>1</v>
      </c>
      <c r="C1136" s="681"/>
      <c r="D1136" s="681"/>
      <c r="E1136" s="280"/>
      <c r="F1136" s="280"/>
      <c r="G1136" s="280"/>
      <c r="H1136" s="280"/>
      <c r="I1136" s="280"/>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80"/>
      <c r="AQ1136" s="280"/>
      <c r="AR1136" s="280"/>
      <c r="AS1136" s="280"/>
      <c r="AT1136" s="280"/>
      <c r="AU1136" s="280"/>
      <c r="AV1136" s="280"/>
      <c r="AW1136" s="280"/>
      <c r="AX1136" s="280"/>
      <c r="AY1136">
        <f>COUNTA($E$1136)</f>
        <v>0</v>
      </c>
    </row>
    <row r="1137" spans="1:51" ht="30" hidden="1" customHeight="1" x14ac:dyDescent="0.15">
      <c r="A1137" s="661">
        <v>28</v>
      </c>
      <c r="B1137" s="661">
        <v>1</v>
      </c>
      <c r="C1137" s="681"/>
      <c r="D1137" s="681"/>
      <c r="E1137" s="280"/>
      <c r="F1137" s="280"/>
      <c r="G1137" s="280"/>
      <c r="H1137" s="280"/>
      <c r="I1137" s="280"/>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80"/>
      <c r="AQ1137" s="280"/>
      <c r="AR1137" s="280"/>
      <c r="AS1137" s="280"/>
      <c r="AT1137" s="280"/>
      <c r="AU1137" s="280"/>
      <c r="AV1137" s="280"/>
      <c r="AW1137" s="280"/>
      <c r="AX1137" s="280"/>
      <c r="AY1137">
        <f>COUNTA($E$1137)</f>
        <v>0</v>
      </c>
    </row>
    <row r="1138" spans="1:51" ht="30" hidden="1" customHeight="1" x14ac:dyDescent="0.15">
      <c r="A1138" s="661">
        <v>29</v>
      </c>
      <c r="B1138" s="661">
        <v>1</v>
      </c>
      <c r="C1138" s="681"/>
      <c r="D1138" s="681"/>
      <c r="E1138" s="280"/>
      <c r="F1138" s="280"/>
      <c r="G1138" s="280"/>
      <c r="H1138" s="280"/>
      <c r="I1138" s="280"/>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80"/>
      <c r="AQ1138" s="280"/>
      <c r="AR1138" s="280"/>
      <c r="AS1138" s="280"/>
      <c r="AT1138" s="280"/>
      <c r="AU1138" s="280"/>
      <c r="AV1138" s="280"/>
      <c r="AW1138" s="280"/>
      <c r="AX1138" s="280"/>
      <c r="AY1138">
        <f>COUNTA($E$1138)</f>
        <v>0</v>
      </c>
    </row>
    <row r="1139" spans="1:51" ht="30" hidden="1" customHeight="1" x14ac:dyDescent="0.15">
      <c r="A1139" s="661">
        <v>30</v>
      </c>
      <c r="B1139" s="661">
        <v>1</v>
      </c>
      <c r="C1139" s="681"/>
      <c r="D1139" s="681"/>
      <c r="E1139" s="280"/>
      <c r="F1139" s="280"/>
      <c r="G1139" s="280"/>
      <c r="H1139" s="280"/>
      <c r="I1139" s="280"/>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39">
    <cfRule type="expression" dxfId="2817" priority="25">
      <formula>IF(RIGHT(TEXT(AU39,"0.#"),1)=".",FALSE,TRUE)</formula>
    </cfRule>
    <cfRule type="expression" dxfId="2816" priority="26">
      <formula>IF(RIGHT(TEXT(AU39,"0.#"),1)=".",TRUE,FALSE)</formula>
    </cfRule>
  </conditionalFormatting>
  <conditionalFormatting sqref="AM39">
    <cfRule type="expression" dxfId="2815" priority="27">
      <formula>IF(RIGHT(TEXT(AM39,"0.#"),1)=".",FALSE,TRUE)</formula>
    </cfRule>
    <cfRule type="expression" dxfId="2814" priority="28">
      <formula>IF(RIGHT(TEXT(AM39,"0.#"),1)=".",TRUE,FALSE)</formula>
    </cfRule>
  </conditionalFormatting>
  <conditionalFormatting sqref="P14:AQ14">
    <cfRule type="expression" dxfId="2813" priority="14031">
      <formula>IF(RIGHT(TEXT(P14,"0.#"),1)=".",FALSE,TRUE)</formula>
    </cfRule>
    <cfRule type="expression" dxfId="2812" priority="14032">
      <formula>IF(RIGHT(TEXT(P14,"0.#"),1)=".",TRUE,FALSE)</formula>
    </cfRule>
  </conditionalFormatting>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99">
    <cfRule type="expression" dxfId="2807" priority="13899">
      <formula>IF(RIGHT(TEXT(Y799,"0.#"),1)=".",FALSE,TRUE)</formula>
    </cfRule>
    <cfRule type="expression" dxfId="2806" priority="13900">
      <formula>IF(RIGHT(TEXT(Y799,"0.#"),1)=".",TRUE,FALSE)</formula>
    </cfRule>
  </conditionalFormatting>
  <conditionalFormatting sqref="Y830:Y837 Y828 Y817:Y824 Y815 Y804:Y811 Y802">
    <cfRule type="expression" dxfId="2805" priority="13681">
      <formula>IF(RIGHT(TEXT(Y802,"0.#"),1)=".",FALSE,TRUE)</formula>
    </cfRule>
    <cfRule type="expression" dxfId="2804" priority="13682">
      <formula>IF(RIGHT(TEXT(Y802,"0.#"),1)=".",TRUE,FALSE)</formula>
    </cfRule>
  </conditionalFormatting>
  <conditionalFormatting sqref="P16:AQ17 P15:AX15 P13:AX13">
    <cfRule type="expression" dxfId="2803" priority="13729">
      <formula>IF(RIGHT(TEXT(P13,"0.#"),1)=".",FALSE,TRUE)</formula>
    </cfRule>
    <cfRule type="expression" dxfId="2802" priority="13730">
      <formula>IF(RIGHT(TEXT(P13,"0.#"),1)=".",TRUE,FALSE)</formula>
    </cfRule>
  </conditionalFormatting>
  <conditionalFormatting sqref="P19:AJ19">
    <cfRule type="expression" dxfId="2801" priority="13727">
      <formula>IF(RIGHT(TEXT(P19,"0.#"),1)=".",FALSE,TRUE)</formula>
    </cfRule>
    <cfRule type="expression" dxfId="2800" priority="13728">
      <formula>IF(RIGHT(TEXT(P19,"0.#"),1)=".",TRUE,FALSE)</formula>
    </cfRule>
  </conditionalFormatting>
  <conditionalFormatting sqref="AE101 AQ101">
    <cfRule type="expression" dxfId="2799" priority="13719">
      <formula>IF(RIGHT(TEXT(AE101,"0.#"),1)=".",FALSE,TRUE)</formula>
    </cfRule>
    <cfRule type="expression" dxfId="2798" priority="13720">
      <formula>IF(RIGHT(TEXT(AE101,"0.#"),1)=".",TRUE,FALSE)</formula>
    </cfRule>
  </conditionalFormatting>
  <conditionalFormatting sqref="Y794:Y798">
    <cfRule type="expression" dxfId="2797" priority="13705">
      <formula>IF(RIGHT(TEXT(Y794,"0.#"),1)=".",FALSE,TRUE)</formula>
    </cfRule>
    <cfRule type="expression" dxfId="2796" priority="13706">
      <formula>IF(RIGHT(TEXT(Y794,"0.#"),1)=".",TRUE,FALSE)</formula>
    </cfRule>
  </conditionalFormatting>
  <conditionalFormatting sqref="AU799">
    <cfRule type="expression" dxfId="2795" priority="13701">
      <formula>IF(RIGHT(TEXT(AU799,"0.#"),1)=".",FALSE,TRUE)</formula>
    </cfRule>
    <cfRule type="expression" dxfId="2794" priority="13702">
      <formula>IF(RIGHT(TEXT(AU799,"0.#"),1)=".",TRUE,FALSE)</formula>
    </cfRule>
  </conditionalFormatting>
  <conditionalFormatting sqref="AU791:AU798">
    <cfRule type="expression" dxfId="2793" priority="13699">
      <formula>IF(RIGHT(TEXT(AU791,"0.#"),1)=".",FALSE,TRUE)</formula>
    </cfRule>
    <cfRule type="expression" dxfId="2792" priority="13700">
      <formula>IF(RIGHT(TEXT(AU791,"0.#"),1)=".",TRUE,FALSE)</formula>
    </cfRule>
  </conditionalFormatting>
  <conditionalFormatting sqref="Y829 Y816 Y803">
    <cfRule type="expression" dxfId="2791" priority="13685">
      <formula>IF(RIGHT(TEXT(Y803,"0.#"),1)=".",FALSE,TRUE)</formula>
    </cfRule>
    <cfRule type="expression" dxfId="2790" priority="13686">
      <formula>IF(RIGHT(TEXT(Y803,"0.#"),1)=".",TRUE,FALSE)</formula>
    </cfRule>
  </conditionalFormatting>
  <conditionalFormatting sqref="Y838 Y825 Y812">
    <cfRule type="expression" dxfId="2789" priority="13683">
      <formula>IF(RIGHT(TEXT(Y812,"0.#"),1)=".",FALSE,TRUE)</formula>
    </cfRule>
    <cfRule type="expression" dxfId="2788" priority="13684">
      <formula>IF(RIGHT(TEXT(Y812,"0.#"),1)=".",TRUE,FALSE)</formula>
    </cfRule>
  </conditionalFormatting>
  <conditionalFormatting sqref="AU829 AU816 AU803">
    <cfRule type="expression" dxfId="2787" priority="13679">
      <formula>IF(RIGHT(TEXT(AU803,"0.#"),1)=".",FALSE,TRUE)</formula>
    </cfRule>
    <cfRule type="expression" dxfId="2786" priority="13680">
      <formula>IF(RIGHT(TEXT(AU803,"0.#"),1)=".",TRUE,FALSE)</formula>
    </cfRule>
  </conditionalFormatting>
  <conditionalFormatting sqref="AU838 AU825 AU812">
    <cfRule type="expression" dxfId="2785" priority="13677">
      <formula>IF(RIGHT(TEXT(AU812,"0.#"),1)=".",FALSE,TRUE)</formula>
    </cfRule>
    <cfRule type="expression" dxfId="2784" priority="13678">
      <formula>IF(RIGHT(TEXT(AU812,"0.#"),1)=".",TRUE,FALSE)</formula>
    </cfRule>
  </conditionalFormatting>
  <conditionalFormatting sqref="AU830:AU837 AU828 AU817:AU824 AU815 AU804:AU811 AU802">
    <cfRule type="expression" dxfId="2783" priority="13675">
      <formula>IF(RIGHT(TEXT(AU802,"0.#"),1)=".",FALSE,TRUE)</formula>
    </cfRule>
    <cfRule type="expression" dxfId="2782" priority="13676">
      <formula>IF(RIGHT(TEXT(AU802,"0.#"),1)=".",TRUE,FALSE)</formula>
    </cfRule>
  </conditionalFormatting>
  <conditionalFormatting sqref="AM87">
    <cfRule type="expression" dxfId="2781" priority="13329">
      <formula>IF(RIGHT(TEXT(AM87,"0.#"),1)=".",FALSE,TRUE)</formula>
    </cfRule>
    <cfRule type="expression" dxfId="2780" priority="13330">
      <formula>IF(RIGHT(TEXT(AM87,"0.#"),1)=".",TRUE,FALSE)</formula>
    </cfRule>
  </conditionalFormatting>
  <conditionalFormatting sqref="AE55">
    <cfRule type="expression" dxfId="2779" priority="13397">
      <formula>IF(RIGHT(TEXT(AE55,"0.#"),1)=".",FALSE,TRUE)</formula>
    </cfRule>
    <cfRule type="expression" dxfId="2778" priority="13398">
      <formula>IF(RIGHT(TEXT(AE55,"0.#"),1)=".",TRUE,FALSE)</formula>
    </cfRule>
  </conditionalFormatting>
  <conditionalFormatting sqref="AI55">
    <cfRule type="expression" dxfId="2777" priority="13395">
      <formula>IF(RIGHT(TEXT(AI55,"0.#"),1)=".",FALSE,TRUE)</formula>
    </cfRule>
    <cfRule type="expression" dxfId="2776" priority="13396">
      <formula>IF(RIGHT(TEXT(AI55,"0.#"),1)=".",TRUE,FALSE)</formula>
    </cfRule>
  </conditionalFormatting>
  <conditionalFormatting sqref="AM34">
    <cfRule type="expression" dxfId="2775" priority="13475">
      <formula>IF(RIGHT(TEXT(AM34,"0.#"),1)=".",FALSE,TRUE)</formula>
    </cfRule>
    <cfRule type="expression" dxfId="2774" priority="13476">
      <formula>IF(RIGHT(TEXT(AM34,"0.#"),1)=".",TRUE,FALSE)</formula>
    </cfRule>
  </conditionalFormatting>
  <conditionalFormatting sqref="AE33">
    <cfRule type="expression" dxfId="2773" priority="13489">
      <formula>IF(RIGHT(TEXT(AE33,"0.#"),1)=".",FALSE,TRUE)</formula>
    </cfRule>
    <cfRule type="expression" dxfId="2772" priority="13490">
      <formula>IF(RIGHT(TEXT(AE33,"0.#"),1)=".",TRUE,FALSE)</formula>
    </cfRule>
  </conditionalFormatting>
  <conditionalFormatting sqref="AE34">
    <cfRule type="expression" dxfId="2771" priority="13487">
      <formula>IF(RIGHT(TEXT(AE34,"0.#"),1)=".",FALSE,TRUE)</formula>
    </cfRule>
    <cfRule type="expression" dxfId="2770" priority="13488">
      <formula>IF(RIGHT(TEXT(AE34,"0.#"),1)=".",TRUE,FALSE)</formula>
    </cfRule>
  </conditionalFormatting>
  <conditionalFormatting sqref="AI34">
    <cfRule type="expression" dxfId="2769" priority="13485">
      <formula>IF(RIGHT(TEXT(AI34,"0.#"),1)=".",FALSE,TRUE)</formula>
    </cfRule>
    <cfRule type="expression" dxfId="2768" priority="13486">
      <formula>IF(RIGHT(TEXT(AI34,"0.#"),1)=".",TRUE,FALSE)</formula>
    </cfRule>
  </conditionalFormatting>
  <conditionalFormatting sqref="AI33">
    <cfRule type="expression" dxfId="2767" priority="13483">
      <formula>IF(RIGHT(TEXT(AI33,"0.#"),1)=".",FALSE,TRUE)</formula>
    </cfRule>
    <cfRule type="expression" dxfId="2766" priority="13484">
      <formula>IF(RIGHT(TEXT(AI33,"0.#"),1)=".",TRUE,FALSE)</formula>
    </cfRule>
  </conditionalFormatting>
  <conditionalFormatting sqref="AI32">
    <cfRule type="expression" dxfId="2765" priority="13481">
      <formula>IF(RIGHT(TEXT(AI32,"0.#"),1)=".",FALSE,TRUE)</formula>
    </cfRule>
    <cfRule type="expression" dxfId="2764" priority="13482">
      <formula>IF(RIGHT(TEXT(AI32,"0.#"),1)=".",TRUE,FALSE)</formula>
    </cfRule>
  </conditionalFormatting>
  <conditionalFormatting sqref="AM32">
    <cfRule type="expression" dxfId="2763" priority="13479">
      <formula>IF(RIGHT(TEXT(AM32,"0.#"),1)=".",FALSE,TRUE)</formula>
    </cfRule>
    <cfRule type="expression" dxfId="2762" priority="13480">
      <formula>IF(RIGHT(TEXT(AM32,"0.#"),1)=".",TRUE,FALSE)</formula>
    </cfRule>
  </conditionalFormatting>
  <conditionalFormatting sqref="AM33">
    <cfRule type="expression" dxfId="2761" priority="13477">
      <formula>IF(RIGHT(TEXT(AM33,"0.#"),1)=".",FALSE,TRUE)</formula>
    </cfRule>
    <cfRule type="expression" dxfId="2760" priority="13478">
      <formula>IF(RIGHT(TEXT(AM33,"0.#"),1)=".",TRUE,FALSE)</formula>
    </cfRule>
  </conditionalFormatting>
  <conditionalFormatting sqref="AQ32:AQ34">
    <cfRule type="expression" dxfId="2759" priority="13469">
      <formula>IF(RIGHT(TEXT(AQ32,"0.#"),1)=".",FALSE,TRUE)</formula>
    </cfRule>
    <cfRule type="expression" dxfId="2758" priority="13470">
      <formula>IF(RIGHT(TEXT(AQ32,"0.#"),1)=".",TRUE,FALSE)</formula>
    </cfRule>
  </conditionalFormatting>
  <conditionalFormatting sqref="AU32:AU34">
    <cfRule type="expression" dxfId="2757" priority="13467">
      <formula>IF(RIGHT(TEXT(AU32,"0.#"),1)=".",FALSE,TRUE)</formula>
    </cfRule>
    <cfRule type="expression" dxfId="2756" priority="13468">
      <formula>IF(RIGHT(TEXT(AU32,"0.#"),1)=".",TRUE,FALSE)</formula>
    </cfRule>
  </conditionalFormatting>
  <conditionalFormatting sqref="AE53">
    <cfRule type="expression" dxfId="2755" priority="13401">
      <formula>IF(RIGHT(TEXT(AE53,"0.#"),1)=".",FALSE,TRUE)</formula>
    </cfRule>
    <cfRule type="expression" dxfId="2754" priority="13402">
      <formula>IF(RIGHT(TEXT(AE53,"0.#"),1)=".",TRUE,FALSE)</formula>
    </cfRule>
  </conditionalFormatting>
  <conditionalFormatting sqref="AE54">
    <cfRule type="expression" dxfId="2753" priority="13399">
      <formula>IF(RIGHT(TEXT(AE54,"0.#"),1)=".",FALSE,TRUE)</formula>
    </cfRule>
    <cfRule type="expression" dxfId="2752" priority="13400">
      <formula>IF(RIGHT(TEXT(AE54,"0.#"),1)=".",TRUE,FALSE)</formula>
    </cfRule>
  </conditionalFormatting>
  <conditionalFormatting sqref="AI54">
    <cfRule type="expression" dxfId="2751" priority="13393">
      <formula>IF(RIGHT(TEXT(AI54,"0.#"),1)=".",FALSE,TRUE)</formula>
    </cfRule>
    <cfRule type="expression" dxfId="2750" priority="13394">
      <formula>IF(RIGHT(TEXT(AI54,"0.#"),1)=".",TRUE,FALSE)</formula>
    </cfRule>
  </conditionalFormatting>
  <conditionalFormatting sqref="AI53">
    <cfRule type="expression" dxfId="2749" priority="13391">
      <formula>IF(RIGHT(TEXT(AI53,"0.#"),1)=".",FALSE,TRUE)</formula>
    </cfRule>
    <cfRule type="expression" dxfId="2748" priority="13392">
      <formula>IF(RIGHT(TEXT(AI53,"0.#"),1)=".",TRUE,FALSE)</formula>
    </cfRule>
  </conditionalFormatting>
  <conditionalFormatting sqref="AM53">
    <cfRule type="expression" dxfId="2747" priority="13389">
      <formula>IF(RIGHT(TEXT(AM53,"0.#"),1)=".",FALSE,TRUE)</formula>
    </cfRule>
    <cfRule type="expression" dxfId="2746" priority="13390">
      <formula>IF(RIGHT(TEXT(AM53,"0.#"),1)=".",TRUE,FALSE)</formula>
    </cfRule>
  </conditionalFormatting>
  <conditionalFormatting sqref="AM54">
    <cfRule type="expression" dxfId="2745" priority="13387">
      <formula>IF(RIGHT(TEXT(AM54,"0.#"),1)=".",FALSE,TRUE)</formula>
    </cfRule>
    <cfRule type="expression" dxfId="2744" priority="13388">
      <formula>IF(RIGHT(TEXT(AM54,"0.#"),1)=".",TRUE,FALSE)</formula>
    </cfRule>
  </conditionalFormatting>
  <conditionalFormatting sqref="AM55">
    <cfRule type="expression" dxfId="2743" priority="13385">
      <formula>IF(RIGHT(TEXT(AM55,"0.#"),1)=".",FALSE,TRUE)</formula>
    </cfRule>
    <cfRule type="expression" dxfId="2742" priority="13386">
      <formula>IF(RIGHT(TEXT(AM55,"0.#"),1)=".",TRUE,FALSE)</formula>
    </cfRule>
  </conditionalFormatting>
  <conditionalFormatting sqref="AE60">
    <cfRule type="expression" dxfId="2741" priority="13371">
      <formula>IF(RIGHT(TEXT(AE60,"0.#"),1)=".",FALSE,TRUE)</formula>
    </cfRule>
    <cfRule type="expression" dxfId="2740" priority="13372">
      <formula>IF(RIGHT(TEXT(AE60,"0.#"),1)=".",TRUE,FALSE)</formula>
    </cfRule>
  </conditionalFormatting>
  <conditionalFormatting sqref="AE61">
    <cfRule type="expression" dxfId="2739" priority="13369">
      <formula>IF(RIGHT(TEXT(AE61,"0.#"),1)=".",FALSE,TRUE)</formula>
    </cfRule>
    <cfRule type="expression" dxfId="2738" priority="13370">
      <formula>IF(RIGHT(TEXT(AE61,"0.#"),1)=".",TRUE,FALSE)</formula>
    </cfRule>
  </conditionalFormatting>
  <conditionalFormatting sqref="AE62">
    <cfRule type="expression" dxfId="2737" priority="13367">
      <formula>IF(RIGHT(TEXT(AE62,"0.#"),1)=".",FALSE,TRUE)</formula>
    </cfRule>
    <cfRule type="expression" dxfId="2736" priority="13368">
      <formula>IF(RIGHT(TEXT(AE62,"0.#"),1)=".",TRUE,FALSE)</formula>
    </cfRule>
  </conditionalFormatting>
  <conditionalFormatting sqref="AI62">
    <cfRule type="expression" dxfId="2735" priority="13365">
      <formula>IF(RIGHT(TEXT(AI62,"0.#"),1)=".",FALSE,TRUE)</formula>
    </cfRule>
    <cfRule type="expression" dxfId="2734" priority="13366">
      <formula>IF(RIGHT(TEXT(AI62,"0.#"),1)=".",TRUE,FALSE)</formula>
    </cfRule>
  </conditionalFormatting>
  <conditionalFormatting sqref="AI61">
    <cfRule type="expression" dxfId="2733" priority="13363">
      <formula>IF(RIGHT(TEXT(AI61,"0.#"),1)=".",FALSE,TRUE)</formula>
    </cfRule>
    <cfRule type="expression" dxfId="2732" priority="13364">
      <formula>IF(RIGHT(TEXT(AI61,"0.#"),1)=".",TRUE,FALSE)</formula>
    </cfRule>
  </conditionalFormatting>
  <conditionalFormatting sqref="AI60">
    <cfRule type="expression" dxfId="2731" priority="13361">
      <formula>IF(RIGHT(TEXT(AI60,"0.#"),1)=".",FALSE,TRUE)</formula>
    </cfRule>
    <cfRule type="expression" dxfId="2730" priority="13362">
      <formula>IF(RIGHT(TEXT(AI60,"0.#"),1)=".",TRUE,FALSE)</formula>
    </cfRule>
  </conditionalFormatting>
  <conditionalFormatting sqref="AM60">
    <cfRule type="expression" dxfId="2729" priority="13359">
      <formula>IF(RIGHT(TEXT(AM60,"0.#"),1)=".",FALSE,TRUE)</formula>
    </cfRule>
    <cfRule type="expression" dxfId="2728" priority="13360">
      <formula>IF(RIGHT(TEXT(AM60,"0.#"),1)=".",TRUE,FALSE)</formula>
    </cfRule>
  </conditionalFormatting>
  <conditionalFormatting sqref="AM61">
    <cfRule type="expression" dxfId="2727" priority="13357">
      <formula>IF(RIGHT(TEXT(AM61,"0.#"),1)=".",FALSE,TRUE)</formula>
    </cfRule>
    <cfRule type="expression" dxfId="2726" priority="13358">
      <formula>IF(RIGHT(TEXT(AM61,"0.#"),1)=".",TRUE,FALSE)</formula>
    </cfRule>
  </conditionalFormatting>
  <conditionalFormatting sqref="AM62">
    <cfRule type="expression" dxfId="2725" priority="13355">
      <formula>IF(RIGHT(TEXT(AM62,"0.#"),1)=".",FALSE,TRUE)</formula>
    </cfRule>
    <cfRule type="expression" dxfId="2724" priority="13356">
      <formula>IF(RIGHT(TEXT(AM62,"0.#"),1)=".",TRUE,FALSE)</formula>
    </cfRule>
  </conditionalFormatting>
  <conditionalFormatting sqref="AE87">
    <cfRule type="expression" dxfId="2723" priority="13341">
      <formula>IF(RIGHT(TEXT(AE87,"0.#"),1)=".",FALSE,TRUE)</formula>
    </cfRule>
    <cfRule type="expression" dxfId="2722" priority="13342">
      <formula>IF(RIGHT(TEXT(AE87,"0.#"),1)=".",TRUE,FALSE)</formula>
    </cfRule>
  </conditionalFormatting>
  <conditionalFormatting sqref="AE88">
    <cfRule type="expression" dxfId="2721" priority="13339">
      <formula>IF(RIGHT(TEXT(AE88,"0.#"),1)=".",FALSE,TRUE)</formula>
    </cfRule>
    <cfRule type="expression" dxfId="2720" priority="13340">
      <formula>IF(RIGHT(TEXT(AE88,"0.#"),1)=".",TRUE,FALSE)</formula>
    </cfRule>
  </conditionalFormatting>
  <conditionalFormatting sqref="AE89">
    <cfRule type="expression" dxfId="2719" priority="13337">
      <formula>IF(RIGHT(TEXT(AE89,"0.#"),1)=".",FALSE,TRUE)</formula>
    </cfRule>
    <cfRule type="expression" dxfId="2718" priority="13338">
      <formula>IF(RIGHT(TEXT(AE89,"0.#"),1)=".",TRUE,FALSE)</formula>
    </cfRule>
  </conditionalFormatting>
  <conditionalFormatting sqref="AI89">
    <cfRule type="expression" dxfId="2717" priority="13335">
      <formula>IF(RIGHT(TEXT(AI89,"0.#"),1)=".",FALSE,TRUE)</formula>
    </cfRule>
    <cfRule type="expression" dxfId="2716" priority="13336">
      <formula>IF(RIGHT(TEXT(AI89,"0.#"),1)=".",TRUE,FALSE)</formula>
    </cfRule>
  </conditionalFormatting>
  <conditionalFormatting sqref="AI88">
    <cfRule type="expression" dxfId="2715" priority="13333">
      <formula>IF(RIGHT(TEXT(AI88,"0.#"),1)=".",FALSE,TRUE)</formula>
    </cfRule>
    <cfRule type="expression" dxfId="2714" priority="13334">
      <formula>IF(RIGHT(TEXT(AI88,"0.#"),1)=".",TRUE,FALSE)</formula>
    </cfRule>
  </conditionalFormatting>
  <conditionalFormatting sqref="AI87">
    <cfRule type="expression" dxfId="2713" priority="13331">
      <formula>IF(RIGHT(TEXT(AI87,"0.#"),1)=".",FALSE,TRUE)</formula>
    </cfRule>
    <cfRule type="expression" dxfId="2712" priority="13332">
      <formula>IF(RIGHT(TEXT(AI87,"0.#"),1)=".",TRUE,FALSE)</formula>
    </cfRule>
  </conditionalFormatting>
  <conditionalFormatting sqref="AM88">
    <cfRule type="expression" dxfId="2711" priority="13327">
      <formula>IF(RIGHT(TEXT(AM88,"0.#"),1)=".",FALSE,TRUE)</formula>
    </cfRule>
    <cfRule type="expression" dxfId="2710" priority="13328">
      <formula>IF(RIGHT(TEXT(AM88,"0.#"),1)=".",TRUE,FALSE)</formula>
    </cfRule>
  </conditionalFormatting>
  <conditionalFormatting sqref="AM89">
    <cfRule type="expression" dxfId="2709" priority="13325">
      <formula>IF(RIGHT(TEXT(AM89,"0.#"),1)=".",FALSE,TRUE)</formula>
    </cfRule>
    <cfRule type="expression" dxfId="2708" priority="13326">
      <formula>IF(RIGHT(TEXT(AM89,"0.#"),1)=".",TRUE,FALSE)</formula>
    </cfRule>
  </conditionalFormatting>
  <conditionalFormatting sqref="AE92">
    <cfRule type="expression" dxfId="2707" priority="13311">
      <formula>IF(RIGHT(TEXT(AE92,"0.#"),1)=".",FALSE,TRUE)</formula>
    </cfRule>
    <cfRule type="expression" dxfId="2706" priority="13312">
      <formula>IF(RIGHT(TEXT(AE92,"0.#"),1)=".",TRUE,FALSE)</formula>
    </cfRule>
  </conditionalFormatting>
  <conditionalFormatting sqref="AE93">
    <cfRule type="expression" dxfId="2705" priority="13309">
      <formula>IF(RIGHT(TEXT(AE93,"0.#"),1)=".",FALSE,TRUE)</formula>
    </cfRule>
    <cfRule type="expression" dxfId="2704" priority="13310">
      <formula>IF(RIGHT(TEXT(AE93,"0.#"),1)=".",TRUE,FALSE)</formula>
    </cfRule>
  </conditionalFormatting>
  <conditionalFormatting sqref="AE94">
    <cfRule type="expression" dxfId="2703" priority="13307">
      <formula>IF(RIGHT(TEXT(AE94,"0.#"),1)=".",FALSE,TRUE)</formula>
    </cfRule>
    <cfRule type="expression" dxfId="2702" priority="13308">
      <formula>IF(RIGHT(TEXT(AE94,"0.#"),1)=".",TRUE,FALSE)</formula>
    </cfRule>
  </conditionalFormatting>
  <conditionalFormatting sqref="AI94">
    <cfRule type="expression" dxfId="2701" priority="13305">
      <formula>IF(RIGHT(TEXT(AI94,"0.#"),1)=".",FALSE,TRUE)</formula>
    </cfRule>
    <cfRule type="expression" dxfId="2700" priority="13306">
      <formula>IF(RIGHT(TEXT(AI94,"0.#"),1)=".",TRUE,FALSE)</formula>
    </cfRule>
  </conditionalFormatting>
  <conditionalFormatting sqref="AI93">
    <cfRule type="expression" dxfId="2699" priority="13303">
      <formula>IF(RIGHT(TEXT(AI93,"0.#"),1)=".",FALSE,TRUE)</formula>
    </cfRule>
    <cfRule type="expression" dxfId="2698" priority="13304">
      <formula>IF(RIGHT(TEXT(AI93,"0.#"),1)=".",TRUE,FALSE)</formula>
    </cfRule>
  </conditionalFormatting>
  <conditionalFormatting sqref="AI92">
    <cfRule type="expression" dxfId="2697" priority="13301">
      <formula>IF(RIGHT(TEXT(AI92,"0.#"),1)=".",FALSE,TRUE)</formula>
    </cfRule>
    <cfRule type="expression" dxfId="2696" priority="13302">
      <formula>IF(RIGHT(TEXT(AI92,"0.#"),1)=".",TRUE,FALSE)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I101">
    <cfRule type="expression" dxfId="2671" priority="13251">
      <formula>IF(RIGHT(TEXT(AI101,"0.#"),1)=".",FALSE,TRUE)</formula>
    </cfRule>
    <cfRule type="expression" dxfId="2670" priority="13252">
      <formula>IF(RIGHT(TEXT(AI101,"0.#"),1)=".",TRUE,FALSE)</formula>
    </cfRule>
  </conditionalFormatting>
  <conditionalFormatting sqref="AM101">
    <cfRule type="expression" dxfId="2669" priority="13249">
      <formula>IF(RIGHT(TEXT(AM101,"0.#"),1)=".",FALSE,TRUE)</formula>
    </cfRule>
    <cfRule type="expression" dxfId="2668" priority="13250">
      <formula>IF(RIGHT(TEXT(AM101,"0.#"),1)=".",TRUE,FALSE)</formula>
    </cfRule>
  </conditionalFormatting>
  <conditionalFormatting sqref="AE102">
    <cfRule type="expression" dxfId="2667" priority="13247">
      <formula>IF(RIGHT(TEXT(AE102,"0.#"),1)=".",FALSE,TRUE)</formula>
    </cfRule>
    <cfRule type="expression" dxfId="2666" priority="13248">
      <formula>IF(RIGHT(TEXT(AE102,"0.#"),1)=".",TRUE,FALSE)</formula>
    </cfRule>
  </conditionalFormatting>
  <conditionalFormatting sqref="AI102">
    <cfRule type="expression" dxfId="2665" priority="13245">
      <formula>IF(RIGHT(TEXT(AI102,"0.#"),1)=".",FALSE,TRUE)</formula>
    </cfRule>
    <cfRule type="expression" dxfId="2664" priority="13246">
      <formula>IF(RIGHT(TEXT(AI102,"0.#"),1)=".",TRUE,FALSE)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E116 AQ116">
    <cfRule type="expression" dxfId="2611" priority="13183">
      <formula>IF(RIGHT(TEXT(AE116,"0.#"),1)=".",FALSE,TRUE)</formula>
    </cfRule>
    <cfRule type="expression" dxfId="2610" priority="13184">
      <formula>IF(RIGHT(TEXT(AE116,"0.#"),1)=".",TRUE,FALSE)</formula>
    </cfRule>
  </conditionalFormatting>
  <conditionalFormatting sqref="AI116">
    <cfRule type="expression" dxfId="2609" priority="13181">
      <formula>IF(RIGHT(TEXT(AI116,"0.#"),1)=".",FALSE,TRUE)</formula>
    </cfRule>
    <cfRule type="expression" dxfId="2608" priority="13182">
      <formula>IF(RIGHT(TEXT(AI116,"0.#"),1)=".",TRUE,FALSE)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E117 AM117">
    <cfRule type="expression" dxfId="2605" priority="13177">
      <formula>IF(RIGHT(TEXT(AE117,"0.#"),1)=".",FALSE,TRUE)</formula>
    </cfRule>
    <cfRule type="expression" dxfId="2604" priority="13178">
      <formula>IF(RIGHT(TEXT(AE117,"0.#"),1)=".",TRUE,FALSE)</formula>
    </cfRule>
  </conditionalFormatting>
  <conditionalFormatting sqref="AI117">
    <cfRule type="expression" dxfId="2603" priority="13175">
      <formula>IF(RIGHT(TEXT(AI117,"0.#"),1)=".",FALSE,TRUE)</formula>
    </cfRule>
    <cfRule type="expression" dxfId="2602" priority="13176">
      <formula>IF(RIGHT(TEXT(AI117,"0.#"),1)=".",TRUE,FALSE)</formula>
    </cfRule>
  </conditionalFormatting>
  <conditionalFormatting sqref="AQ117">
    <cfRule type="expression" dxfId="2601" priority="13171">
      <formula>IF(RIGHT(TEXT(AQ117,"0.#"),1)=".",FALSE,TRUE)</formula>
    </cfRule>
    <cfRule type="expression" dxfId="2600" priority="13172">
      <formula>IF(RIGHT(TEXT(AQ117,"0.#"),1)=".",TRUE,FALSE)</formula>
    </cfRule>
  </conditionalFormatting>
  <conditionalFormatting sqref="AE119 AQ119">
    <cfRule type="expression" dxfId="2599" priority="13169">
      <formula>IF(RIGHT(TEXT(AE119,"0.#"),1)=".",FALSE,TRUE)</formula>
    </cfRule>
    <cfRule type="expression" dxfId="2598" priority="13170">
      <formula>IF(RIGHT(TEXT(AE119,"0.#"),1)=".",TRUE,FALSE)</formula>
    </cfRule>
  </conditionalFormatting>
  <conditionalFormatting sqref="AI119">
    <cfRule type="expression" dxfId="2597" priority="13167">
      <formula>IF(RIGHT(TEXT(AI119,"0.#"),1)=".",FALSE,TRUE)</formula>
    </cfRule>
    <cfRule type="expression" dxfId="2596" priority="13168">
      <formula>IF(RIGHT(TEXT(AI119,"0.#"),1)=".",TRUE,FALSE)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74">
    <cfRule type="expression" dxfId="2519" priority="6653">
      <formula>IF(AND(AL847&gt;=0,RIGHT(TEXT(AL847,"0.#"),1)&lt;&gt;"."),TRUE,FALSE)</formula>
    </cfRule>
    <cfRule type="expression" dxfId="2518" priority="6654">
      <formula>IF(AND(AL847&gt;=0,RIGHT(TEXT(AL847,"0.#"),1)="."),TRUE,FALSE)</formula>
    </cfRule>
    <cfRule type="expression" dxfId="2517" priority="6655">
      <formula>IF(AND(AL847&lt;0,RIGHT(TEXT(AL847,"0.#"),1)&lt;&gt;"."),TRUE,FALSE)</formula>
    </cfRule>
    <cfRule type="expression" dxfId="2516" priority="6656">
      <formula>IF(AND(AL847&lt;0,RIGHT(TEXT(AL847,"0.#"),1)="."),TRUE,FALSE)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0:AO1139">
    <cfRule type="expression" dxfId="2415" priority="2887">
      <formula>IF(AND(AL1110&gt;=0,RIGHT(TEXT(AL1110,"0.#"),1)&lt;&gt;"."),TRUE,FALSE)</formula>
    </cfRule>
    <cfRule type="expression" dxfId="2414" priority="2888">
      <formula>IF(AND(AL1110&gt;=0,RIGHT(TEXT(AL1110,"0.#"),1)="."),TRUE,FALSE)</formula>
    </cfRule>
    <cfRule type="expression" dxfId="2413" priority="2889">
      <formula>IF(AND(AL1110&lt;0,RIGHT(TEXT(AL1110,"0.#"),1)&lt;&gt;"."),TRUE,FALSE)</formula>
    </cfRule>
    <cfRule type="expression" dxfId="2412" priority="2890">
      <formula>IF(AND(AL1110&lt;0,RIGHT(TEXT(AL1110,"0.#"),1)="."),TRUE,FALSE)</formula>
    </cfRule>
  </conditionalFormatting>
  <conditionalFormatting sqref="Y1110:Y1139">
    <cfRule type="expression" dxfId="2411" priority="2885">
      <formula>IF(RIGHT(TEXT(Y1110,"0.#"),1)=".",FALSE,TRUE)</formula>
    </cfRule>
    <cfRule type="expression" dxfId="2410" priority="2886">
      <formula>IF(RIGHT(TEXT(Y1110,"0.#"),1)=".",TRUE,FALSE)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6:AO846">
    <cfRule type="expression" dxfId="2401" priority="2839">
      <formula>IF(AND(AL846&gt;=0,RIGHT(TEXT(AL846,"0.#"),1)&lt;&gt;"."),TRUE,FALSE)</formula>
    </cfRule>
    <cfRule type="expression" dxfId="2400" priority="2840">
      <formula>IF(AND(AL846&gt;=0,RIGHT(TEXT(AL846,"0.#"),1)="."),TRUE,FALSE)</formula>
    </cfRule>
    <cfRule type="expression" dxfId="2399" priority="2841">
      <formula>IF(AND(AL846&lt;0,RIGHT(TEXT(AL846,"0.#"),1)&lt;&gt;"."),TRUE,FALSE)</formula>
    </cfRule>
    <cfRule type="expression" dxfId="2398" priority="2842">
      <formula>IF(AND(AL846&lt;0,RIGHT(TEXT(AL846,"0.#"),1)="."),TRUE,FALSE)</formula>
    </cfRule>
  </conditionalFormatting>
  <conditionalFormatting sqref="Y846">
    <cfRule type="expression" dxfId="2397" priority="2837">
      <formula>IF(RIGHT(TEXT(Y846,"0.#"),1)=".",FALSE,TRUE)</formula>
    </cfRule>
    <cfRule type="expression" dxfId="2396" priority="2838">
      <formula>IF(RIGHT(TEXT(Y846,"0.#"),1)=".",TRUE,FALSE)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0:Y907">
    <cfRule type="expression" dxfId="2079" priority="2097">
      <formula>IF(RIGHT(TEXT(Y880,"0.#"),1)=".",FALSE,TRUE)</formula>
    </cfRule>
    <cfRule type="expression" dxfId="2078" priority="2098">
      <formula>IF(RIGHT(TEXT(Y880,"0.#"),1)=".",TRUE,FALSE)</formula>
    </cfRule>
  </conditionalFormatting>
  <conditionalFormatting sqref="Y879">
    <cfRule type="expression" dxfId="2077" priority="2091">
      <formula>IF(RIGHT(TEXT(Y879,"0.#"),1)=".",FALSE,TRUE)</formula>
    </cfRule>
    <cfRule type="expression" dxfId="2076" priority="2092">
      <formula>IF(RIGHT(TEXT(Y879,"0.#"),1)=".",TRUE,FALSE)</formula>
    </cfRule>
  </conditionalFormatting>
  <conditionalFormatting sqref="Y913:Y940">
    <cfRule type="expression" dxfId="2075" priority="2085">
      <formula>IF(RIGHT(TEXT(Y913,"0.#"),1)=".",FALSE,TRUE)</formula>
    </cfRule>
    <cfRule type="expression" dxfId="2074" priority="2086">
      <formula>IF(RIGHT(TEXT(Y913,"0.#"),1)=".",TRUE,FALSE)</formula>
    </cfRule>
  </conditionalFormatting>
  <conditionalFormatting sqref="Y911:Y912">
    <cfRule type="expression" dxfId="2073" priority="2079">
      <formula>IF(RIGHT(TEXT(Y911,"0.#"),1)=".",FALSE,TRUE)</formula>
    </cfRule>
    <cfRule type="expression" dxfId="2072" priority="2080">
      <formula>IF(RIGHT(TEXT(Y911,"0.#"),1)=".",TRUE,FALSE)</formula>
    </cfRule>
  </conditionalFormatting>
  <conditionalFormatting sqref="Y946:Y973">
    <cfRule type="expression" dxfId="2071" priority="2073">
      <formula>IF(RIGHT(TEXT(Y946,"0.#"),1)=".",FALSE,TRUE)</formula>
    </cfRule>
    <cfRule type="expression" dxfId="2070" priority="2074">
      <formula>IF(RIGHT(TEXT(Y946,"0.#"),1)=".",TRUE,FALSE)</formula>
    </cfRule>
  </conditionalFormatting>
  <conditionalFormatting sqref="Y944:Y945">
    <cfRule type="expression" dxfId="2069" priority="2067">
      <formula>IF(RIGHT(TEXT(Y944,"0.#"),1)=".",FALSE,TRUE)</formula>
    </cfRule>
    <cfRule type="expression" dxfId="2068" priority="2068">
      <formula>IF(RIGHT(TEXT(Y944,"0.#"),1)=".",TRUE,FALSE)</formula>
    </cfRule>
  </conditionalFormatting>
  <conditionalFormatting sqref="Y979:Y1006">
    <cfRule type="expression" dxfId="2067" priority="2061">
      <formula>IF(RIGHT(TEXT(Y979,"0.#"),1)=".",FALSE,TRUE)</formula>
    </cfRule>
    <cfRule type="expression" dxfId="2066" priority="2062">
      <formula>IF(RIGHT(TEXT(Y979,"0.#"),1)=".",TRUE,FALSE)</formula>
    </cfRule>
  </conditionalFormatting>
  <conditionalFormatting sqref="Y977:Y978">
    <cfRule type="expression" dxfId="2065" priority="2055">
      <formula>IF(RIGHT(TEXT(Y977,"0.#"),1)=".",FALSE,TRUE)</formula>
    </cfRule>
    <cfRule type="expression" dxfId="2064" priority="2056">
      <formula>IF(RIGHT(TEXT(Y977,"0.#"),1)=".",TRUE,FALSE)</formula>
    </cfRule>
  </conditionalFormatting>
  <conditionalFormatting sqref="Y1012:Y1039">
    <cfRule type="expression" dxfId="2063" priority="2049">
      <formula>IF(RIGHT(TEXT(Y1012,"0.#"),1)=".",FALSE,TRUE)</formula>
    </cfRule>
    <cfRule type="expression" dxfId="2062" priority="2050">
      <formula>IF(RIGHT(TEXT(Y1012,"0.#"),1)=".",TRUE,FALSE)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Q113">
    <cfRule type="expression" dxfId="2035" priority="2303">
      <formula>IF(RIGHT(TEXT(AQ113,"0.#"),1)=".",FALSE,TRUE)</formula>
    </cfRule>
    <cfRule type="expression" dxfId="2034" priority="2304">
      <formula>IF(RIGHT(TEXT(AQ113,"0.#"),1)=".",TRUE,FALSE)</formula>
    </cfRule>
  </conditionalFormatting>
  <conditionalFormatting sqref="AE67">
    <cfRule type="expression" dxfId="2033" priority="2233">
      <formula>IF(RIGHT(TEXT(AE67,"0.#"),1)=".",FALSE,TRUE)</formula>
    </cfRule>
    <cfRule type="expression" dxfId="2032" priority="2234">
      <formula>IF(RIGHT(TEXT(AE67,"0.#"),1)=".",TRUE,FALSE)</formula>
    </cfRule>
  </conditionalFormatting>
  <conditionalFormatting sqref="AE68">
    <cfRule type="expression" dxfId="2031" priority="2231">
      <formula>IF(RIGHT(TEXT(AE68,"0.#"),1)=".",FALSE,TRUE)</formula>
    </cfRule>
    <cfRule type="expression" dxfId="2030" priority="2232">
      <formula>IF(RIGHT(TEXT(AE68,"0.#"),1)=".",TRUE,FALSE)</formula>
    </cfRule>
  </conditionalFormatting>
  <conditionalFormatting sqref="AE69">
    <cfRule type="expression" dxfId="2029" priority="2229">
      <formula>IF(RIGHT(TEXT(AE69,"0.#"),1)=".",FALSE,TRUE)</formula>
    </cfRule>
    <cfRule type="expression" dxfId="2028" priority="2230">
      <formula>IF(RIGHT(TEXT(AE69,"0.#"),1)=".",TRUE,FALSE)</formula>
    </cfRule>
  </conditionalFormatting>
  <conditionalFormatting sqref="AI69">
    <cfRule type="expression" dxfId="2027" priority="2227">
      <formula>IF(RIGHT(TEXT(AI69,"0.#"),1)=".",FALSE,TRUE)</formula>
    </cfRule>
    <cfRule type="expression" dxfId="2026" priority="2228">
      <formula>IF(RIGHT(TEXT(AI69,"0.#"),1)=".",TRUE,FALSE)</formula>
    </cfRule>
  </conditionalFormatting>
  <conditionalFormatting sqref="AI68">
    <cfRule type="expression" dxfId="2025" priority="2225">
      <formula>IF(RIGHT(TEXT(AI68,"0.#"),1)=".",FALSE,TRUE)</formula>
    </cfRule>
    <cfRule type="expression" dxfId="2024" priority="2226">
      <formula>IF(RIGHT(TEXT(AI68,"0.#"),1)=".",TRUE,FALSE)</formula>
    </cfRule>
  </conditionalFormatting>
  <conditionalFormatting sqref="AI67">
    <cfRule type="expression" dxfId="2023" priority="2223">
      <formula>IF(RIGHT(TEXT(AI67,"0.#"),1)=".",FALSE,TRUE)</formula>
    </cfRule>
    <cfRule type="expression" dxfId="2022" priority="2224">
      <formula>IF(RIGHT(TEXT(AI67,"0.#"),1)=".",TRUE,FALSE)</formula>
    </cfRule>
  </conditionalFormatting>
  <conditionalFormatting sqref="AM67">
    <cfRule type="expression" dxfId="2021" priority="2221">
      <formula>IF(RIGHT(TEXT(AM67,"0.#"),1)=".",FALSE,TRUE)</formula>
    </cfRule>
    <cfRule type="expression" dxfId="2020" priority="2222">
      <formula>IF(RIGHT(TEXT(AM67,"0.#"),1)=".",TRUE,FALSE)</formula>
    </cfRule>
  </conditionalFormatting>
  <conditionalFormatting sqref="AM68">
    <cfRule type="expression" dxfId="2019" priority="2219">
      <formula>IF(RIGHT(TEXT(AM68,"0.#"),1)=".",FALSE,TRUE)</formula>
    </cfRule>
    <cfRule type="expression" dxfId="2018" priority="2220">
      <formula>IF(RIGHT(TEXT(AM68,"0.#"),1)=".",TRUE,FALSE)</formula>
    </cfRule>
  </conditionalFormatting>
  <conditionalFormatting sqref="AM69">
    <cfRule type="expression" dxfId="2017" priority="2217">
      <formula>IF(RIGHT(TEXT(AM69,"0.#"),1)=".",FALSE,TRUE)</formula>
    </cfRule>
    <cfRule type="expression" dxfId="2016" priority="2218">
      <formula>IF(RIGHT(TEXT(AM69,"0.#"),1)=".",TRUE,FALSE)</formula>
    </cfRule>
  </conditionalFormatting>
  <conditionalFormatting sqref="AQ67:AQ69">
    <cfRule type="expression" dxfId="2015" priority="2215">
      <formula>IF(RIGHT(TEXT(AQ67,"0.#"),1)=".",FALSE,TRUE)</formula>
    </cfRule>
    <cfRule type="expression" dxfId="2014" priority="2216">
      <formula>IF(RIGHT(TEXT(AQ67,"0.#"),1)=".",TRUE,FALSE)</formula>
    </cfRule>
  </conditionalFormatting>
  <conditionalFormatting sqref="AU67:AU69">
    <cfRule type="expression" dxfId="2013" priority="2213">
      <formula>IF(RIGHT(TEXT(AU67,"0.#"),1)=".",FALSE,TRUE)</formula>
    </cfRule>
    <cfRule type="expression" dxfId="2012" priority="2214">
      <formula>IF(RIGHT(TEXT(AU67,"0.#"),1)=".",TRUE,FALSE)</formula>
    </cfRule>
  </conditionalFormatting>
  <conditionalFormatting sqref="AE70">
    <cfRule type="expression" dxfId="2011" priority="2211">
      <formula>IF(RIGHT(TEXT(AE70,"0.#"),1)=".",FALSE,TRUE)</formula>
    </cfRule>
    <cfRule type="expression" dxfId="2010" priority="2212">
      <formula>IF(RIGHT(TEXT(AE70,"0.#"),1)=".",TRUE,FALSE)</formula>
    </cfRule>
  </conditionalFormatting>
  <conditionalFormatting sqref="AE71">
    <cfRule type="expression" dxfId="2009" priority="2209">
      <formula>IF(RIGHT(TEXT(AE71,"0.#"),1)=".",FALSE,TRUE)</formula>
    </cfRule>
    <cfRule type="expression" dxfId="2008" priority="2210">
      <formula>IF(RIGHT(TEXT(AE71,"0.#"),1)=".",TRUE,FALSE)</formula>
    </cfRule>
  </conditionalFormatting>
  <conditionalFormatting sqref="AE72">
    <cfRule type="expression" dxfId="2007" priority="2207">
      <formula>IF(RIGHT(TEXT(AE72,"0.#"),1)=".",FALSE,TRUE)</formula>
    </cfRule>
    <cfRule type="expression" dxfId="2006" priority="2208">
      <formula>IF(RIGHT(TEXT(AE72,"0.#"),1)=".",TRUE,FALSE)</formula>
    </cfRule>
  </conditionalFormatting>
  <conditionalFormatting sqref="AI72">
    <cfRule type="expression" dxfId="2005" priority="2205">
      <formula>IF(RIGHT(TEXT(AI72,"0.#"),1)=".",FALSE,TRUE)</formula>
    </cfRule>
    <cfRule type="expression" dxfId="2004" priority="2206">
      <formula>IF(RIGHT(TEXT(AI72,"0.#"),1)=".",TRUE,FALSE)</formula>
    </cfRule>
  </conditionalFormatting>
  <conditionalFormatting sqref="AI71">
    <cfRule type="expression" dxfId="2003" priority="2203">
      <formula>IF(RIGHT(TEXT(AI71,"0.#"),1)=".",FALSE,TRUE)</formula>
    </cfRule>
    <cfRule type="expression" dxfId="2002" priority="2204">
      <formula>IF(RIGHT(TEXT(AI71,"0.#"),1)=".",TRUE,FALSE)</formula>
    </cfRule>
  </conditionalFormatting>
  <conditionalFormatting sqref="AI70">
    <cfRule type="expression" dxfId="2001" priority="2201">
      <formula>IF(RIGHT(TEXT(AI70,"0.#"),1)=".",FALSE,TRUE)</formula>
    </cfRule>
    <cfRule type="expression" dxfId="2000" priority="2202">
      <formula>IF(RIGHT(TEXT(AI70,"0.#"),1)=".",TRUE,FALSE)</formula>
    </cfRule>
  </conditionalFormatting>
  <conditionalFormatting sqref="AM70">
    <cfRule type="expression" dxfId="1999" priority="2199">
      <formula>IF(RIGHT(TEXT(AM70,"0.#"),1)=".",FALSE,TRUE)</formula>
    </cfRule>
    <cfRule type="expression" dxfId="1998" priority="2200">
      <formula>IF(RIGHT(TEXT(AM70,"0.#"),1)=".",TRUE,FALSE)</formula>
    </cfRule>
  </conditionalFormatting>
  <conditionalFormatting sqref="AM71">
    <cfRule type="expression" dxfId="1997" priority="2197">
      <formula>IF(RIGHT(TEXT(AM71,"0.#"),1)=".",FALSE,TRUE)</formula>
    </cfRule>
    <cfRule type="expression" dxfId="1996" priority="2198">
      <formula>IF(RIGHT(TEXT(AM71,"0.#"),1)=".",TRUE,FALSE)</formula>
    </cfRule>
  </conditionalFormatting>
  <conditionalFormatting sqref="AM72">
    <cfRule type="expression" dxfId="1995" priority="2195">
      <formula>IF(RIGHT(TEXT(AM72,"0.#"),1)=".",FALSE,TRUE)</formula>
    </cfRule>
    <cfRule type="expression" dxfId="1994" priority="2196">
      <formula>IF(RIGHT(TEXT(AM72,"0.#"),1)=".",TRUE,FALSE)</formula>
    </cfRule>
  </conditionalFormatting>
  <conditionalFormatting sqref="AQ70:AQ72">
    <cfRule type="expression" dxfId="1993" priority="2193">
      <formula>IF(RIGHT(TEXT(AQ70,"0.#"),1)=".",FALSE,TRUE)</formula>
    </cfRule>
    <cfRule type="expression" dxfId="1992" priority="2194">
      <formula>IF(RIGHT(TEXT(AQ70,"0.#"),1)=".",TRUE,FALSE)</formula>
    </cfRule>
  </conditionalFormatting>
  <conditionalFormatting sqref="AU70:AU72">
    <cfRule type="expression" dxfId="1991" priority="2191">
      <formula>IF(RIGHT(TEXT(AU70,"0.#"),1)=".",FALSE,TRUE)</formula>
    </cfRule>
    <cfRule type="expression" dxfId="1990" priority="2192">
      <formula>IF(RIGHT(TEXT(AU70,"0.#"),1)=".",TRUE,FALSE)</formula>
    </cfRule>
  </conditionalFormatting>
  <conditionalFormatting sqref="AU656">
    <cfRule type="expression" dxfId="1989" priority="709">
      <formula>IF(RIGHT(TEXT(AU656,"0.#"),1)=".",FALSE,TRUE)</formula>
    </cfRule>
    <cfRule type="expression" dxfId="1988" priority="710">
      <formula>IF(RIGHT(TEXT(AU656,"0.#"),1)=".",TRUE,FALSE)</formula>
    </cfRule>
  </conditionalFormatting>
  <conditionalFormatting sqref="AQ655">
    <cfRule type="expression" dxfId="1987" priority="701">
      <formula>IF(RIGHT(TEXT(AQ655,"0.#"),1)=".",FALSE,TRUE)</formula>
    </cfRule>
    <cfRule type="expression" dxfId="1986" priority="702">
      <formula>IF(RIGHT(TEXT(AQ655,"0.#"),1)=".",TRUE,FALSE)</formula>
    </cfRule>
  </conditionalFormatting>
  <conditionalFormatting sqref="AI696">
    <cfRule type="expression" dxfId="1985" priority="493">
      <formula>IF(RIGHT(TEXT(AI696,"0.#"),1)=".",FALSE,TRUE)</formula>
    </cfRule>
    <cfRule type="expression" dxfId="1984" priority="494">
      <formula>IF(RIGHT(TEXT(AI696,"0.#"),1)=".",TRUE,FALSE)</formula>
    </cfRule>
  </conditionalFormatting>
  <conditionalFormatting sqref="AQ694">
    <cfRule type="expression" dxfId="1983" priority="487">
      <formula>IF(RIGHT(TEXT(AQ694,"0.#"),1)=".",FALSE,TRUE)</formula>
    </cfRule>
    <cfRule type="expression" dxfId="1982" priority="488">
      <formula>IF(RIGHT(TEXT(AQ694,"0.#"),1)=".",TRUE,FALSE)</formula>
    </cfRule>
  </conditionalFormatting>
  <conditionalFormatting sqref="AL880:AO907">
    <cfRule type="expression" dxfId="1981" priority="2099">
      <formula>IF(AND(AL880&gt;=0,RIGHT(TEXT(AL880,"0.#"),1)&lt;&gt;"."),TRUE,FALSE)</formula>
    </cfRule>
    <cfRule type="expression" dxfId="1980" priority="2100">
      <formula>IF(AND(AL880&gt;=0,RIGHT(TEXT(AL880,"0.#"),1)="."),TRUE,FALSE)</formula>
    </cfRule>
    <cfRule type="expression" dxfId="1979" priority="2101">
      <formula>IF(AND(AL880&lt;0,RIGHT(TEXT(AL880,"0.#"),1)&lt;&gt;"."),TRUE,FALSE)</formula>
    </cfRule>
    <cfRule type="expression" dxfId="1978" priority="2102">
      <formula>IF(AND(AL880&lt;0,RIGHT(TEXT(AL880,"0.#"),1)="."),TRUE,FALSE)</formula>
    </cfRule>
  </conditionalFormatting>
  <conditionalFormatting sqref="AL879:AO879">
    <cfRule type="expression" dxfId="1977" priority="2093">
      <formula>IF(AND(AL879&gt;=0,RIGHT(TEXT(AL879,"0.#"),1)&lt;&gt;"."),TRUE,FALSE)</formula>
    </cfRule>
    <cfRule type="expression" dxfId="1976" priority="2094">
      <formula>IF(AND(AL879&gt;=0,RIGHT(TEXT(AL879,"0.#"),1)="."),TRUE,FALSE)</formula>
    </cfRule>
    <cfRule type="expression" dxfId="1975" priority="2095">
      <formula>IF(AND(AL879&lt;0,RIGHT(TEXT(AL879,"0.#"),1)&lt;&gt;"."),TRUE,FALSE)</formula>
    </cfRule>
    <cfRule type="expression" dxfId="1974" priority="2096">
      <formula>IF(AND(AL879&lt;0,RIGHT(TEXT(AL879,"0.#"),1)="."),TRUE,FALSE)</formula>
    </cfRule>
  </conditionalFormatting>
  <conditionalFormatting sqref="AL913:AO940">
    <cfRule type="expression" dxfId="1973" priority="2087">
      <formula>IF(AND(AL913&gt;=0,RIGHT(TEXT(AL913,"0.#"),1)&lt;&gt;"."),TRUE,FALSE)</formula>
    </cfRule>
    <cfRule type="expression" dxfId="1972" priority="2088">
      <formula>IF(AND(AL913&gt;=0,RIGHT(TEXT(AL913,"0.#"),1)="."),TRUE,FALSE)</formula>
    </cfRule>
    <cfRule type="expression" dxfId="1971" priority="2089">
      <formula>IF(AND(AL913&lt;0,RIGHT(TEXT(AL913,"0.#"),1)&lt;&gt;"."),TRUE,FALSE)</formula>
    </cfRule>
    <cfRule type="expression" dxfId="1970" priority="2090">
      <formula>IF(AND(AL913&lt;0,RIGHT(TEXT(AL913,"0.#"),1)="."),TRUE,FALSE)</formula>
    </cfRule>
  </conditionalFormatting>
  <conditionalFormatting sqref="AL911:AO912">
    <cfRule type="expression" dxfId="1969" priority="2081">
      <formula>IF(AND(AL911&gt;=0,RIGHT(TEXT(AL911,"0.#"),1)&lt;&gt;"."),TRUE,FALSE)</formula>
    </cfRule>
    <cfRule type="expression" dxfId="1968" priority="2082">
      <formula>IF(AND(AL911&gt;=0,RIGHT(TEXT(AL911,"0.#"),1)="."),TRUE,FALSE)</formula>
    </cfRule>
    <cfRule type="expression" dxfId="1967" priority="2083">
      <formula>IF(AND(AL911&lt;0,RIGHT(TEXT(AL911,"0.#"),1)&lt;&gt;"."),TRUE,FALSE)</formula>
    </cfRule>
    <cfRule type="expression" dxfId="1966" priority="2084">
      <formula>IF(AND(AL911&lt;0,RIGHT(TEXT(AL911,"0.#"),1)="."),TRUE,FALSE)</formula>
    </cfRule>
  </conditionalFormatting>
  <conditionalFormatting sqref="AL946:AO973">
    <cfRule type="expression" dxfId="1965" priority="2075">
      <formula>IF(AND(AL946&gt;=0,RIGHT(TEXT(AL946,"0.#"),1)&lt;&gt;"."),TRUE,FALSE)</formula>
    </cfRule>
    <cfRule type="expression" dxfId="1964" priority="2076">
      <formula>IF(AND(AL946&gt;=0,RIGHT(TEXT(AL946,"0.#"),1)="."),TRUE,FALSE)</formula>
    </cfRule>
    <cfRule type="expression" dxfId="1963" priority="2077">
      <formula>IF(AND(AL946&lt;0,RIGHT(TEXT(AL946,"0.#"),1)&lt;&gt;"."),TRUE,FALSE)</formula>
    </cfRule>
    <cfRule type="expression" dxfId="1962" priority="2078">
      <formula>IF(AND(AL946&lt;0,RIGHT(TEXT(AL946,"0.#"),1)="."),TRUE,FALSE)</formula>
    </cfRule>
  </conditionalFormatting>
  <conditionalFormatting sqref="AL944:AO945">
    <cfRule type="expression" dxfId="1961" priority="2069">
      <formula>IF(AND(AL944&gt;=0,RIGHT(TEXT(AL944,"0.#"),1)&lt;&gt;"."),TRUE,FALSE)</formula>
    </cfRule>
    <cfRule type="expression" dxfId="1960" priority="2070">
      <formula>IF(AND(AL944&gt;=0,RIGHT(TEXT(AL944,"0.#"),1)="."),TRUE,FALSE)</formula>
    </cfRule>
    <cfRule type="expression" dxfId="1959" priority="2071">
      <formula>IF(AND(AL944&lt;0,RIGHT(TEXT(AL944,"0.#"),1)&lt;&gt;"."),TRUE,FALSE)</formula>
    </cfRule>
    <cfRule type="expression" dxfId="1958" priority="2072">
      <formula>IF(AND(AL944&lt;0,RIGHT(TEXT(AL944,"0.#"),1)="."),TRUE,FALSE)</formula>
    </cfRule>
  </conditionalFormatting>
  <conditionalFormatting sqref="AL979:AO1006">
    <cfRule type="expression" dxfId="1957" priority="2063">
      <formula>IF(AND(AL979&gt;=0,RIGHT(TEXT(AL979,"0.#"),1)&lt;&gt;"."),TRUE,FALSE)</formula>
    </cfRule>
    <cfRule type="expression" dxfId="1956" priority="2064">
      <formula>IF(AND(AL979&gt;=0,RIGHT(TEXT(AL979,"0.#"),1)="."),TRUE,FALSE)</formula>
    </cfRule>
    <cfRule type="expression" dxfId="1955" priority="2065">
      <formula>IF(AND(AL979&lt;0,RIGHT(TEXT(AL979,"0.#"),1)&lt;&gt;"."),TRUE,FALSE)</formula>
    </cfRule>
    <cfRule type="expression" dxfId="1954" priority="2066">
      <formula>IF(AND(AL979&lt;0,RIGHT(TEXT(AL979,"0.#"),1)="."),TRUE,FALSE)</formula>
    </cfRule>
  </conditionalFormatting>
  <conditionalFormatting sqref="AL977:AO978">
    <cfRule type="expression" dxfId="1953" priority="2057">
      <formula>IF(AND(AL977&gt;=0,RIGHT(TEXT(AL977,"0.#"),1)&lt;&gt;"."),TRUE,FALSE)</formula>
    </cfRule>
    <cfRule type="expression" dxfId="1952" priority="2058">
      <formula>IF(AND(AL977&gt;=0,RIGHT(TEXT(AL977,"0.#"),1)="."),TRUE,FALSE)</formula>
    </cfRule>
    <cfRule type="expression" dxfId="1951" priority="2059">
      <formula>IF(AND(AL977&lt;0,RIGHT(TEXT(AL977,"0.#"),1)&lt;&gt;"."),TRUE,FALSE)</formula>
    </cfRule>
    <cfRule type="expression" dxfId="1950" priority="2060">
      <formula>IF(AND(AL977&lt;0,RIGHT(TEXT(AL977,"0.#"),1)="."),TRUE,FALSE)</formula>
    </cfRule>
  </conditionalFormatting>
  <conditionalFormatting sqref="AL1012:AO1039">
    <cfRule type="expression" dxfId="1949" priority="2051">
      <formula>IF(AND(AL1012&gt;=0,RIGHT(TEXT(AL1012,"0.#"),1)&lt;&gt;"."),TRUE,FALSE)</formula>
    </cfRule>
    <cfRule type="expression" dxfId="1948" priority="2052">
      <formula>IF(AND(AL1012&gt;=0,RIGHT(TEXT(AL1012,"0.#"),1)="."),TRUE,FALSE)</formula>
    </cfRule>
    <cfRule type="expression" dxfId="1947" priority="2053">
      <formula>IF(AND(AL1012&lt;0,RIGHT(TEXT(AL1012,"0.#"),1)&lt;&gt;"."),TRUE,FALSE)</formula>
    </cfRule>
    <cfRule type="expression" dxfId="1946" priority="2054">
      <formula>IF(AND(AL1012&lt;0,RIGHT(TEXT(AL1012,"0.#"),1)="."),TRUE,FALSE)</formula>
    </cfRule>
  </conditionalFormatting>
  <conditionalFormatting sqref="AL1010:AO1011">
    <cfRule type="expression" dxfId="1945" priority="2045">
      <formula>IF(AND(AL1010&gt;=0,RIGHT(TEXT(AL1010,"0.#"),1)&lt;&gt;"."),TRUE,FALSE)</formula>
    </cfRule>
    <cfRule type="expression" dxfId="1944" priority="2046">
      <formula>IF(AND(AL1010&gt;=0,RIGHT(TEXT(AL1010,"0.#"),1)="."),TRUE,FALSE)</formula>
    </cfRule>
    <cfRule type="expression" dxfId="1943" priority="2047">
      <formula>IF(AND(AL1010&lt;0,RIGHT(TEXT(AL1010,"0.#"),1)&lt;&gt;"."),TRUE,FALSE)</formula>
    </cfRule>
    <cfRule type="expression" dxfId="1942" priority="2048">
      <formula>IF(AND(AL1010&lt;0,RIGHT(TEXT(AL1010,"0.#"),1)="."),TRUE,FALSE)</formula>
    </cfRule>
  </conditionalFormatting>
  <conditionalFormatting sqref="Y1010:Y1011">
    <cfRule type="expression" dxfId="1941" priority="2043">
      <formula>IF(RIGHT(TEXT(Y1010,"0.#"),1)=".",FALSE,TRUE)</formula>
    </cfRule>
    <cfRule type="expression" dxfId="1940" priority="2044">
      <formula>IF(RIGHT(TEXT(Y1010,"0.#"),1)=".",TRUE,FALSE)</formula>
    </cfRule>
  </conditionalFormatting>
  <conditionalFormatting sqref="AL1045:AO1072">
    <cfRule type="expression" dxfId="1939" priority="2039">
      <formula>IF(AND(AL1045&gt;=0,RIGHT(TEXT(AL1045,"0.#"),1)&lt;&gt;"."),TRUE,FALSE)</formula>
    </cfRule>
    <cfRule type="expression" dxfId="1938" priority="2040">
      <formula>IF(AND(AL1045&gt;=0,RIGHT(TEXT(AL1045,"0.#"),1)="."),TRUE,FALSE)</formula>
    </cfRule>
    <cfRule type="expression" dxfId="1937" priority="2041">
      <formula>IF(AND(AL1045&lt;0,RIGHT(TEXT(AL1045,"0.#"),1)&lt;&gt;"."),TRUE,FALSE)</formula>
    </cfRule>
    <cfRule type="expression" dxfId="1936" priority="2042">
      <formula>IF(AND(AL1045&lt;0,RIGHT(TEXT(AL1045,"0.#"),1)="."),TRUE,FALSE)</formula>
    </cfRule>
  </conditionalFormatting>
  <conditionalFormatting sqref="Y1045:Y1072">
    <cfRule type="expression" dxfId="1935" priority="2037">
      <formula>IF(RIGHT(TEXT(Y1045,"0.#"),1)=".",FALSE,TRUE)</formula>
    </cfRule>
    <cfRule type="expression" dxfId="1934" priority="2038">
      <formula>IF(RIGHT(TEXT(Y1045,"0.#"),1)=".",TRUE,FALSE)</formula>
    </cfRule>
  </conditionalFormatting>
  <conditionalFormatting sqref="AL1043:AO1044">
    <cfRule type="expression" dxfId="1933" priority="2033">
      <formula>IF(AND(AL1043&gt;=0,RIGHT(TEXT(AL1043,"0.#"),1)&lt;&gt;"."),TRUE,FALSE)</formula>
    </cfRule>
    <cfRule type="expression" dxfId="1932" priority="2034">
      <formula>IF(AND(AL1043&gt;=0,RIGHT(TEXT(AL1043,"0.#"),1)="."),TRUE,FALSE)</formula>
    </cfRule>
    <cfRule type="expression" dxfId="1931" priority="2035">
      <formula>IF(AND(AL1043&lt;0,RIGHT(TEXT(AL1043,"0.#"),1)&lt;&gt;"."),TRUE,FALSE)</formula>
    </cfRule>
    <cfRule type="expression" dxfId="1930" priority="2036">
      <formula>IF(AND(AL1043&lt;0,RIGHT(TEXT(AL1043,"0.#"),1)="."),TRUE,FALSE)</formula>
    </cfRule>
  </conditionalFormatting>
  <conditionalFormatting sqref="Y1043:Y1044">
    <cfRule type="expression" dxfId="1929" priority="2031">
      <formula>IF(RIGHT(TEXT(Y1043,"0.#"),1)=".",FALSE,TRUE)</formula>
    </cfRule>
    <cfRule type="expression" dxfId="1928" priority="2032">
      <formula>IF(RIGHT(TEXT(Y1043,"0.#"),1)=".",TRUE,FALSE)</formula>
    </cfRule>
  </conditionalFormatting>
  <conditionalFormatting sqref="AL1078:AO1105">
    <cfRule type="expression" dxfId="1927" priority="2027">
      <formula>IF(AND(AL1078&gt;=0,RIGHT(TEXT(AL1078,"0.#"),1)&lt;&gt;"."),TRUE,FALSE)</formula>
    </cfRule>
    <cfRule type="expression" dxfId="1926" priority="2028">
      <formula>IF(AND(AL1078&gt;=0,RIGHT(TEXT(AL1078,"0.#"),1)="."),TRUE,FALSE)</formula>
    </cfRule>
    <cfRule type="expression" dxfId="1925" priority="2029">
      <formula>IF(AND(AL1078&lt;0,RIGHT(TEXT(AL1078,"0.#"),1)&lt;&gt;"."),TRUE,FALSE)</formula>
    </cfRule>
    <cfRule type="expression" dxfId="1924" priority="2030">
      <formula>IF(AND(AL1078&lt;0,RIGHT(TEXT(AL1078,"0.#"),1)="."),TRUE,FALSE)</formula>
    </cfRule>
  </conditionalFormatting>
  <conditionalFormatting sqref="Y1078:Y1105">
    <cfRule type="expression" dxfId="1923" priority="2025">
      <formula>IF(RIGHT(TEXT(Y1078,"0.#"),1)=".",FALSE,TRUE)</formula>
    </cfRule>
    <cfRule type="expression" dxfId="1922" priority="2026">
      <formula>IF(RIGHT(TEXT(Y1078,"0.#"),1)=".",TRUE,FALSE)</formula>
    </cfRule>
  </conditionalFormatting>
  <conditionalFormatting sqref="AL1076:AO1077">
    <cfRule type="expression" dxfId="1921" priority="2021">
      <formula>IF(AND(AL1076&gt;=0,RIGHT(TEXT(AL1076,"0.#"),1)&lt;&gt;"."),TRUE,FALSE)</formula>
    </cfRule>
    <cfRule type="expression" dxfId="1920" priority="2022">
      <formula>IF(AND(AL1076&gt;=0,RIGHT(TEXT(AL1076,"0.#"),1)="."),TRUE,FALSE)</formula>
    </cfRule>
    <cfRule type="expression" dxfId="1919" priority="2023">
      <formula>IF(AND(AL1076&lt;0,RIGHT(TEXT(AL1076,"0.#"),1)&lt;&gt;"."),TRUE,FALSE)</formula>
    </cfRule>
    <cfRule type="expression" dxfId="1918" priority="2024">
      <formula>IF(AND(AL1076&lt;0,RIGHT(TEXT(AL1076,"0.#"),1)="."),TRUE,FALSE)</formula>
    </cfRule>
  </conditionalFormatting>
  <conditionalFormatting sqref="Y1076:Y1077">
    <cfRule type="expression" dxfId="1917" priority="2019">
      <formula>IF(RIGHT(TEXT(Y1076,"0.#"),1)=".",FALSE,TRUE)</formula>
    </cfRule>
    <cfRule type="expression" dxfId="1916" priority="2020">
      <formula>IF(RIGHT(TEXT(Y1076,"0.#"),1)=".",TRUE,FALSE)</formula>
    </cfRule>
  </conditionalFormatting>
  <conditionalFormatting sqref="AE39">
    <cfRule type="expression" dxfId="1915" priority="2017">
      <formula>IF(RIGHT(TEXT(AE39,"0.#"),1)=".",FALSE,TRUE)</formula>
    </cfRule>
    <cfRule type="expression" dxfId="1914" priority="2018">
      <formula>IF(RIGHT(TEXT(AE39,"0.#"),1)=".",TRUE,FALSE)</formula>
    </cfRule>
  </conditionalFormatting>
  <conditionalFormatting sqref="AM41">
    <cfRule type="expression" dxfId="1913" priority="2001">
      <formula>IF(RIGHT(TEXT(AM41,"0.#"),1)=".",FALSE,TRUE)</formula>
    </cfRule>
    <cfRule type="expression" dxfId="1912" priority="2002">
      <formula>IF(RIGHT(TEXT(AM41,"0.#"),1)=".",TRUE,FALSE)</formula>
    </cfRule>
  </conditionalFormatting>
  <conditionalFormatting sqref="AE40">
    <cfRule type="expression" dxfId="1911" priority="2015">
      <formula>IF(RIGHT(TEXT(AE40,"0.#"),1)=".",FALSE,TRUE)</formula>
    </cfRule>
    <cfRule type="expression" dxfId="1910" priority="2016">
      <formula>IF(RIGHT(TEXT(AE40,"0.#"),1)=".",TRUE,FALSE)</formula>
    </cfRule>
  </conditionalFormatting>
  <conditionalFormatting sqref="AE41">
    <cfRule type="expression" dxfId="1909" priority="2013">
      <formula>IF(RIGHT(TEXT(AE41,"0.#"),1)=".",FALSE,TRUE)</formula>
    </cfRule>
    <cfRule type="expression" dxfId="1908" priority="2014">
      <formula>IF(RIGHT(TEXT(AE41,"0.#"),1)=".",TRUE,FALSE)</formula>
    </cfRule>
  </conditionalFormatting>
  <conditionalFormatting sqref="AI41">
    <cfRule type="expression" dxfId="1907" priority="2011">
      <formula>IF(RIGHT(TEXT(AI41,"0.#"),1)=".",FALSE,TRUE)</formula>
    </cfRule>
    <cfRule type="expression" dxfId="1906" priority="2012">
      <formula>IF(RIGHT(TEXT(AI41,"0.#"),1)=".",TRUE,FALSE)</formula>
    </cfRule>
  </conditionalFormatting>
  <conditionalFormatting sqref="AI40">
    <cfRule type="expression" dxfId="1905" priority="2009">
      <formula>IF(RIGHT(TEXT(AI40,"0.#"),1)=".",FALSE,TRUE)</formula>
    </cfRule>
    <cfRule type="expression" dxfId="1904" priority="2010">
      <formula>IF(RIGHT(TEXT(AI40,"0.#"),1)=".",TRUE,FALSE)</formula>
    </cfRule>
  </conditionalFormatting>
  <conditionalFormatting sqref="AI39">
    <cfRule type="expression" dxfId="1903" priority="2007">
      <formula>IF(RIGHT(TEXT(AI39,"0.#"),1)=".",FALSE,TRUE)</formula>
    </cfRule>
    <cfRule type="expression" dxfId="1902" priority="2008">
      <formula>IF(RIGHT(TEXT(AI39,"0.#"),1)=".",TRUE,FALSE)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40:AU41">
    <cfRule type="expression" dxfId="1897" priority="1997">
      <formula>IF(RIGHT(TEXT(AU40,"0.#"),1)=".",FALSE,TRUE)</formula>
    </cfRule>
    <cfRule type="expression" dxfId="1896" priority="1998">
      <formula>IF(RIGHT(TEXT(AU40,"0.#"),1)=".",TRUE,FALSE)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P29:AC29">
    <cfRule type="expression" dxfId="725" priority="29">
      <formula>IF(RIGHT(TEXT(P29,"0.#"),1)=".",FALSE,TRUE)</formula>
    </cfRule>
    <cfRule type="expression" dxfId="724" priority="30">
      <formula>IF(RIGHT(TEXT(P29,"0.#"),1)=".",TRUE,FALSE)</formula>
    </cfRule>
  </conditionalFormatting>
  <conditionalFormatting sqref="AM119">
    <cfRule type="expression" dxfId="723" priority="23">
      <formula>IF(RIGHT(TEXT(AM119,"0.#"),1)=".",FALSE,TRUE)</formula>
    </cfRule>
    <cfRule type="expression" dxfId="722" priority="24">
      <formula>IF(RIGHT(TEXT(AM119,"0.#"),1)=".",TRUE,FALSE)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Y791:Y793 Y789">
    <cfRule type="expression" dxfId="719" priority="17">
      <formula>IF(RIGHT(TEXT(Y789,"0.#"),1)=".",FALSE,TRUE)</formula>
    </cfRule>
    <cfRule type="expression" dxfId="718" priority="18">
      <formula>IF(RIGHT(TEXT(Y789,"0.#"),1)=".",TRUE,FALSE)</formula>
    </cfRule>
  </conditionalFormatting>
  <conditionalFormatting sqref="Y790">
    <cfRule type="expression" dxfId="717" priority="19">
      <formula>IF(RIGHT(TEXT(Y790,"0.#"),1)=".",FALSE,TRUE)</formula>
    </cfRule>
    <cfRule type="expression" dxfId="716" priority="20">
      <formula>IF(RIGHT(TEXT(Y790,"0.#"),1)=".",TRUE,FALSE)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45">
    <cfRule type="expression" dxfId="711" priority="7">
      <formula>IF(RIGHT(TEXT(Y845,"0.#"),1)=".",FALSE,TRUE)</formula>
    </cfRule>
    <cfRule type="expression" dxfId="710" priority="8">
      <formula>IF(RIGHT(TEXT(Y845,"0.#"),1)=".",TRUE,FALSE)</formula>
    </cfRule>
  </conditionalFormatting>
  <conditionalFormatting sqref="AL845:AO845">
    <cfRule type="expression" dxfId="709" priority="9">
      <formula>IF(AND(AL845&gt;=0,RIGHT(TEXT(AL845,"0.#"),1)&lt;&gt;"."),TRUE,FALSE)</formula>
    </cfRule>
    <cfRule type="expression" dxfId="708" priority="10">
      <formula>IF(AND(AL845&gt;=0,RIGHT(TEXT(AL845,"0.#"),1)="."),TRUE,FALSE)</formula>
    </cfRule>
    <cfRule type="expression" dxfId="707" priority="11">
      <formula>IF(AND(AL845&lt;0,RIGHT(TEXT(AL845,"0.#"),1)&lt;&gt;"."),TRUE,FALSE)</formula>
    </cfRule>
    <cfRule type="expression" dxfId="706" priority="12">
      <formula>IF(AND(AL845&lt;0,RIGHT(TEXT(AL845,"0.#"),1)="."),TRUE,FALSE)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IF(AND(AL878&gt;=0,RIGHT(TEXT(AL878,"0.#"),1)&lt;&gt;"."),TRUE,FALSE)</formula>
    </cfRule>
    <cfRule type="expression" dxfId="702" priority="4">
      <formula>IF(AND(AL878&gt;=0,RIGHT(TEXT(AL878,"0.#"),1)="."),TRUE,FALSE)</formula>
    </cfRule>
    <cfRule type="expression" dxfId="701" priority="5">
      <formula>IF(AND(AL878&lt;0,RIGHT(TEXT(AL878,"0.#"),1)&lt;&gt;"."),TRUE,FALSE)</formula>
    </cfRule>
    <cfRule type="expression" dxfId="700" priority="6">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E39:AT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13" sqref="K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163</v>
      </c>
      <c r="F1" s="61" t="s">
        <v>31</v>
      </c>
      <c r="G1" s="61" t="s">
        <v>163</v>
      </c>
      <c r="K1" s="66" t="s">
        <v>201</v>
      </c>
      <c r="L1" s="54" t="s">
        <v>163</v>
      </c>
      <c r="O1" s="51"/>
      <c r="P1" s="61" t="s">
        <v>21</v>
      </c>
      <c r="Q1" s="61" t="s">
        <v>163</v>
      </c>
      <c r="T1" s="51"/>
      <c r="U1" s="67" t="s">
        <v>308</v>
      </c>
      <c r="W1" s="67" t="s">
        <v>307</v>
      </c>
      <c r="Y1" s="67" t="s">
        <v>38</v>
      </c>
      <c r="Z1" s="67" t="s">
        <v>609</v>
      </c>
      <c r="AA1" s="67" t="s">
        <v>175</v>
      </c>
      <c r="AB1" s="67" t="s">
        <v>611</v>
      </c>
      <c r="AC1" s="67" t="s">
        <v>85</v>
      </c>
      <c r="AD1" s="52"/>
      <c r="AE1" s="67" t="s">
        <v>133</v>
      </c>
      <c r="AF1" s="74"/>
      <c r="AG1" s="75" t="s">
        <v>383</v>
      </c>
      <c r="AI1" s="75" t="s">
        <v>398</v>
      </c>
      <c r="AK1" s="75" t="s">
        <v>408</v>
      </c>
      <c r="AM1" s="78"/>
      <c r="AN1" s="78"/>
      <c r="AP1" s="52" t="s">
        <v>492</v>
      </c>
    </row>
    <row r="2" spans="1:42" ht="13.5" customHeight="1" x14ac:dyDescent="0.15">
      <c r="A2" s="55" t="s">
        <v>178</v>
      </c>
      <c r="B2" s="58"/>
      <c r="C2" s="51" t="str">
        <f t="shared" ref="C2:C24" si="0">IF(B2="","",A2)</f>
        <v/>
      </c>
      <c r="D2" s="51" t="str">
        <f>IF(C2="","",IF(D1&lt;&gt;"",CONCATENATE(D1,"、",C2),C2))</f>
        <v/>
      </c>
      <c r="F2" s="62" t="s">
        <v>161</v>
      </c>
      <c r="G2" s="64" t="s">
        <v>738</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218</v>
      </c>
      <c r="Y2" s="69" t="s">
        <v>153</v>
      </c>
      <c r="Z2" s="69" t="s">
        <v>153</v>
      </c>
      <c r="AA2" s="70" t="s">
        <v>449</v>
      </c>
      <c r="AB2" s="70" t="s">
        <v>681</v>
      </c>
      <c r="AC2" s="73" t="s">
        <v>263</v>
      </c>
      <c r="AD2" s="52"/>
      <c r="AE2" s="69" t="s">
        <v>190</v>
      </c>
      <c r="AF2" s="74"/>
      <c r="AG2" s="76" t="s">
        <v>27</v>
      </c>
      <c r="AI2" s="75" t="s">
        <v>520</v>
      </c>
      <c r="AK2" s="75" t="s">
        <v>409</v>
      </c>
      <c r="AM2" s="78"/>
      <c r="AN2" s="78"/>
      <c r="AP2" s="76" t="s">
        <v>27</v>
      </c>
    </row>
    <row r="3" spans="1:42" ht="13.5" customHeight="1" x14ac:dyDescent="0.15">
      <c r="A3" s="55" t="s">
        <v>179</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166</v>
      </c>
      <c r="Q3" s="64" t="s">
        <v>738</v>
      </c>
      <c r="R3" s="51" t="str">
        <f t="shared" si="3"/>
        <v>委託・請負</v>
      </c>
      <c r="S3" s="51" t="str">
        <f t="shared" ref="S3:S8" si="7">IF(R3="",S2,IF(S2&lt;&gt;"",CONCATENATE(S2,"、",R3),R3))</f>
        <v>委託・請負</v>
      </c>
      <c r="T3" s="51"/>
      <c r="U3" s="69" t="s">
        <v>699</v>
      </c>
      <c r="W3" s="69" t="s">
        <v>280</v>
      </c>
      <c r="Y3" s="69" t="s">
        <v>156</v>
      </c>
      <c r="Z3" s="69" t="s">
        <v>613</v>
      </c>
      <c r="AA3" s="70" t="s">
        <v>588</v>
      </c>
      <c r="AB3" s="70" t="s">
        <v>667</v>
      </c>
      <c r="AC3" s="73" t="s">
        <v>250</v>
      </c>
      <c r="AD3" s="52"/>
      <c r="AE3" s="69" t="s">
        <v>311</v>
      </c>
      <c r="AF3" s="74"/>
      <c r="AG3" s="76" t="s">
        <v>452</v>
      </c>
      <c r="AI3" s="75" t="s">
        <v>152</v>
      </c>
      <c r="AK3" s="75" t="str">
        <f t="shared" ref="AK3:AK27" si="8">CHAR(CODE(AK2)+1)</f>
        <v>B</v>
      </c>
      <c r="AM3" s="78"/>
      <c r="AN3" s="78"/>
      <c r="AP3" s="76" t="s">
        <v>452</v>
      </c>
    </row>
    <row r="4" spans="1:42" ht="13.5" customHeight="1" x14ac:dyDescent="0.15">
      <c r="A4" s="55" t="s">
        <v>181</v>
      </c>
      <c r="B4" s="58"/>
      <c r="C4" s="51" t="str">
        <f t="shared" si="0"/>
        <v/>
      </c>
      <c r="D4" s="51" t="str">
        <f t="shared" si="4"/>
        <v/>
      </c>
      <c r="F4" s="63" t="s">
        <v>223</v>
      </c>
      <c r="G4" s="64"/>
      <c r="H4" s="51" t="str">
        <f t="shared" si="1"/>
        <v/>
      </c>
      <c r="I4" s="51" t="str">
        <f t="shared" si="5"/>
        <v>一般会計</v>
      </c>
      <c r="K4" s="55" t="s">
        <v>99</v>
      </c>
      <c r="L4" s="58"/>
      <c r="M4" s="51" t="str">
        <f t="shared" si="2"/>
        <v/>
      </c>
      <c r="N4" s="51" t="str">
        <f t="shared" si="6"/>
        <v/>
      </c>
      <c r="O4" s="51"/>
      <c r="P4" s="62" t="s">
        <v>168</v>
      </c>
      <c r="Q4" s="64"/>
      <c r="R4" s="51" t="str">
        <f t="shared" si="3"/>
        <v/>
      </c>
      <c r="S4" s="51" t="str">
        <f t="shared" si="7"/>
        <v>委託・請負</v>
      </c>
      <c r="T4" s="51"/>
      <c r="U4" s="69" t="s">
        <v>182</v>
      </c>
      <c r="W4" s="69" t="s">
        <v>282</v>
      </c>
      <c r="Y4" s="69" t="s">
        <v>13</v>
      </c>
      <c r="Z4" s="69" t="s">
        <v>614</v>
      </c>
      <c r="AA4" s="70" t="s">
        <v>145</v>
      </c>
      <c r="AB4" s="70" t="s">
        <v>682</v>
      </c>
      <c r="AC4" s="70" t="s">
        <v>225</v>
      </c>
      <c r="AD4" s="52"/>
      <c r="AE4" s="69" t="s">
        <v>268</v>
      </c>
      <c r="AF4" s="74"/>
      <c r="AG4" s="76" t="s">
        <v>237</v>
      </c>
      <c r="AI4" s="75" t="s">
        <v>400</v>
      </c>
      <c r="AK4" s="75" t="str">
        <f t="shared" si="8"/>
        <v>C</v>
      </c>
      <c r="AM4" s="78"/>
      <c r="AN4" s="78"/>
      <c r="AP4" s="76" t="s">
        <v>237</v>
      </c>
    </row>
    <row r="5" spans="1:42" ht="13.5" customHeight="1" x14ac:dyDescent="0.15">
      <c r="A5" s="55" t="s">
        <v>184</v>
      </c>
      <c r="B5" s="58"/>
      <c r="C5" s="51" t="str">
        <f t="shared" si="0"/>
        <v/>
      </c>
      <c r="D5" s="51" t="str">
        <f t="shared" si="4"/>
        <v/>
      </c>
      <c r="F5" s="63" t="s">
        <v>75</v>
      </c>
      <c r="G5" s="64"/>
      <c r="H5" s="51" t="str">
        <f t="shared" si="1"/>
        <v/>
      </c>
      <c r="I5" s="51" t="str">
        <f t="shared" si="5"/>
        <v>一般会計</v>
      </c>
      <c r="K5" s="55" t="s">
        <v>210</v>
      </c>
      <c r="L5" s="58"/>
      <c r="M5" s="51" t="str">
        <f t="shared" si="2"/>
        <v/>
      </c>
      <c r="N5" s="51" t="str">
        <f t="shared" si="6"/>
        <v/>
      </c>
      <c r="O5" s="51"/>
      <c r="P5" s="62" t="s">
        <v>169</v>
      </c>
      <c r="Q5" s="64"/>
      <c r="R5" s="51" t="str">
        <f t="shared" si="3"/>
        <v/>
      </c>
      <c r="S5" s="51" t="str">
        <f t="shared" si="7"/>
        <v>委託・請負</v>
      </c>
      <c r="T5" s="51"/>
      <c r="W5" s="69" t="s">
        <v>715</v>
      </c>
      <c r="Y5" s="69" t="s">
        <v>411</v>
      </c>
      <c r="Z5" s="69" t="s">
        <v>76</v>
      </c>
      <c r="AA5" s="70" t="s">
        <v>295</v>
      </c>
      <c r="AB5" s="70" t="s">
        <v>683</v>
      </c>
      <c r="AC5" s="70" t="s">
        <v>43</v>
      </c>
      <c r="AD5" s="72"/>
      <c r="AE5" s="69" t="s">
        <v>497</v>
      </c>
      <c r="AF5" s="74"/>
      <c r="AG5" s="76" t="s">
        <v>421</v>
      </c>
      <c r="AI5" s="75" t="s">
        <v>467</v>
      </c>
      <c r="AK5" s="75" t="str">
        <f t="shared" si="8"/>
        <v>D</v>
      </c>
      <c r="AP5" s="76" t="s">
        <v>421</v>
      </c>
    </row>
    <row r="6" spans="1:42" ht="13.5" customHeight="1" x14ac:dyDescent="0.15">
      <c r="A6" s="55" t="s">
        <v>185</v>
      </c>
      <c r="B6" s="58" t="s">
        <v>738</v>
      </c>
      <c r="C6" s="51" t="str">
        <f t="shared" si="0"/>
        <v>科学技術・イノベーション</v>
      </c>
      <c r="D6" s="51" t="str">
        <f t="shared" si="4"/>
        <v>科学技術・イノベーション</v>
      </c>
      <c r="F6" s="63" t="s">
        <v>224</v>
      </c>
      <c r="G6" s="64"/>
      <c r="H6" s="51" t="str">
        <f t="shared" si="1"/>
        <v/>
      </c>
      <c r="I6" s="51" t="str">
        <f t="shared" si="5"/>
        <v>一般会計</v>
      </c>
      <c r="K6" s="55" t="s">
        <v>213</v>
      </c>
      <c r="L6" s="58"/>
      <c r="M6" s="51" t="str">
        <f t="shared" si="2"/>
        <v/>
      </c>
      <c r="N6" s="51" t="str">
        <f t="shared" si="6"/>
        <v/>
      </c>
      <c r="O6" s="51"/>
      <c r="P6" s="62" t="s">
        <v>170</v>
      </c>
      <c r="Q6" s="64"/>
      <c r="R6" s="51" t="str">
        <f t="shared" si="3"/>
        <v/>
      </c>
      <c r="S6" s="51" t="str">
        <f t="shared" si="7"/>
        <v>委託・請負</v>
      </c>
      <c r="T6" s="51"/>
      <c r="U6" s="69" t="s">
        <v>509</v>
      </c>
      <c r="W6" s="69" t="s">
        <v>283</v>
      </c>
      <c r="Y6" s="69" t="s">
        <v>523</v>
      </c>
      <c r="Z6" s="69" t="s">
        <v>524</v>
      </c>
      <c r="AA6" s="70" t="s">
        <v>377</v>
      </c>
      <c r="AB6" s="70" t="s">
        <v>684</v>
      </c>
      <c r="AC6" s="70" t="s">
        <v>264</v>
      </c>
      <c r="AD6" s="72"/>
      <c r="AE6" s="69" t="s">
        <v>506</v>
      </c>
      <c r="AF6" s="74"/>
      <c r="AG6" s="76" t="s">
        <v>504</v>
      </c>
      <c r="AI6" s="75" t="s">
        <v>522</v>
      </c>
      <c r="AK6" s="75" t="str">
        <f t="shared" si="8"/>
        <v>E</v>
      </c>
      <c r="AP6" s="76" t="s">
        <v>504</v>
      </c>
    </row>
    <row r="7" spans="1:42" ht="13.5" customHeight="1" x14ac:dyDescent="0.15">
      <c r="A7" s="55" t="s">
        <v>142</v>
      </c>
      <c r="B7" s="58"/>
      <c r="C7" s="51" t="str">
        <f t="shared" si="0"/>
        <v/>
      </c>
      <c r="D7" s="51" t="str">
        <f t="shared" si="4"/>
        <v>科学技術・イノベーション</v>
      </c>
      <c r="F7" s="63" t="s">
        <v>53</v>
      </c>
      <c r="G7" s="64"/>
      <c r="H7" s="51" t="str">
        <f t="shared" si="1"/>
        <v/>
      </c>
      <c r="I7" s="51" t="str">
        <f t="shared" si="5"/>
        <v>一般会計</v>
      </c>
      <c r="K7" s="55" t="s">
        <v>173</v>
      </c>
      <c r="L7" s="58"/>
      <c r="M7" s="51" t="str">
        <f t="shared" si="2"/>
        <v/>
      </c>
      <c r="N7" s="51" t="str">
        <f t="shared" si="6"/>
        <v/>
      </c>
      <c r="O7" s="51"/>
      <c r="P7" s="62" t="s">
        <v>171</v>
      </c>
      <c r="Q7" s="64"/>
      <c r="R7" s="51" t="str">
        <f t="shared" si="3"/>
        <v/>
      </c>
      <c r="S7" s="51" t="str">
        <f t="shared" si="7"/>
        <v>委託・請負</v>
      </c>
      <c r="T7" s="51"/>
      <c r="U7" s="69"/>
      <c r="W7" s="69" t="s">
        <v>284</v>
      </c>
      <c r="Y7" s="69" t="s">
        <v>503</v>
      </c>
      <c r="Z7" s="69" t="s">
        <v>422</v>
      </c>
      <c r="AA7" s="70" t="s">
        <v>457</v>
      </c>
      <c r="AB7" s="70" t="s">
        <v>685</v>
      </c>
      <c r="AC7" s="72"/>
      <c r="AD7" s="72"/>
      <c r="AE7" s="69" t="s">
        <v>264</v>
      </c>
      <c r="AF7" s="74"/>
      <c r="AG7" s="76" t="s">
        <v>483</v>
      </c>
      <c r="AH7" s="79"/>
      <c r="AI7" s="76" t="s">
        <v>335</v>
      </c>
      <c r="AK7" s="75" t="str">
        <f t="shared" si="8"/>
        <v>F</v>
      </c>
      <c r="AP7" s="76" t="s">
        <v>483</v>
      </c>
    </row>
    <row r="8" spans="1:42" ht="13.5" customHeight="1" x14ac:dyDescent="0.15">
      <c r="A8" s="55" t="s">
        <v>82</v>
      </c>
      <c r="B8" s="58"/>
      <c r="C8" s="51" t="str">
        <f t="shared" si="0"/>
        <v/>
      </c>
      <c r="D8" s="51" t="str">
        <f t="shared" si="4"/>
        <v>科学技術・イノベーション</v>
      </c>
      <c r="F8" s="63" t="s">
        <v>227</v>
      </c>
      <c r="G8" s="64"/>
      <c r="H8" s="51" t="str">
        <f t="shared" si="1"/>
        <v/>
      </c>
      <c r="I8" s="51" t="str">
        <f t="shared" si="5"/>
        <v>一般会計</v>
      </c>
      <c r="K8" s="55" t="s">
        <v>215</v>
      </c>
      <c r="L8" s="58"/>
      <c r="M8" s="51" t="str">
        <f t="shared" si="2"/>
        <v/>
      </c>
      <c r="N8" s="51" t="str">
        <f t="shared" si="6"/>
        <v/>
      </c>
      <c r="O8" s="51"/>
      <c r="P8" s="62" t="s">
        <v>172</v>
      </c>
      <c r="Q8" s="64"/>
      <c r="R8" s="51" t="str">
        <f t="shared" si="3"/>
        <v/>
      </c>
      <c r="S8" s="51" t="str">
        <f t="shared" si="7"/>
        <v>委託・請負</v>
      </c>
      <c r="T8" s="51"/>
      <c r="U8" s="69" t="s">
        <v>521</v>
      </c>
      <c r="W8" s="69" t="s">
        <v>286</v>
      </c>
      <c r="Y8" s="69" t="s">
        <v>525</v>
      </c>
      <c r="Z8" s="69" t="s">
        <v>616</v>
      </c>
      <c r="AA8" s="70" t="s">
        <v>538</v>
      </c>
      <c r="AB8" s="70" t="s">
        <v>40</v>
      </c>
      <c r="AC8" s="72"/>
      <c r="AD8" s="72"/>
      <c r="AE8" s="72"/>
      <c r="AF8" s="74"/>
      <c r="AG8" s="76" t="s">
        <v>289</v>
      </c>
      <c r="AI8" s="75" t="s">
        <v>462</v>
      </c>
      <c r="AK8" s="75" t="str">
        <f t="shared" si="8"/>
        <v>G</v>
      </c>
      <c r="AP8" s="76" t="s">
        <v>289</v>
      </c>
    </row>
    <row r="9" spans="1:42" ht="13.5" customHeight="1" x14ac:dyDescent="0.15">
      <c r="A9" s="55" t="s">
        <v>186</v>
      </c>
      <c r="B9" s="58"/>
      <c r="C9" s="51" t="str">
        <f t="shared" si="0"/>
        <v/>
      </c>
      <c r="D9" s="51" t="str">
        <f t="shared" si="4"/>
        <v>科学技術・イノベーション</v>
      </c>
      <c r="F9" s="63" t="s">
        <v>454</v>
      </c>
      <c r="G9" s="64"/>
      <c r="H9" s="51" t="str">
        <f t="shared" si="1"/>
        <v/>
      </c>
      <c r="I9" s="51" t="str">
        <f t="shared" si="5"/>
        <v>一般会計</v>
      </c>
      <c r="K9" s="55" t="s">
        <v>217</v>
      </c>
      <c r="L9" s="58"/>
      <c r="M9" s="51" t="str">
        <f t="shared" si="2"/>
        <v/>
      </c>
      <c r="N9" s="51" t="str">
        <f t="shared" si="6"/>
        <v/>
      </c>
      <c r="O9" s="51"/>
      <c r="P9" s="51"/>
      <c r="Q9" s="65"/>
      <c r="T9" s="51"/>
      <c r="U9" s="69" t="s">
        <v>208</v>
      </c>
      <c r="W9" s="69" t="s">
        <v>288</v>
      </c>
      <c r="Y9" s="69" t="s">
        <v>444</v>
      </c>
      <c r="Z9" s="69" t="s">
        <v>341</v>
      </c>
      <c r="AA9" s="70" t="s">
        <v>442</v>
      </c>
      <c r="AB9" s="70" t="s">
        <v>436</v>
      </c>
      <c r="AC9" s="72"/>
      <c r="AD9" s="72"/>
      <c r="AE9" s="72"/>
      <c r="AF9" s="74"/>
      <c r="AG9" s="76" t="s">
        <v>505</v>
      </c>
      <c r="AI9" s="77"/>
      <c r="AK9" s="75" t="str">
        <f t="shared" si="8"/>
        <v>H</v>
      </c>
      <c r="AP9" s="76" t="s">
        <v>505</v>
      </c>
    </row>
    <row r="10" spans="1:42" ht="13.5" customHeight="1" x14ac:dyDescent="0.15">
      <c r="A10" s="55" t="s">
        <v>477</v>
      </c>
      <c r="B10" s="58"/>
      <c r="C10" s="51" t="str">
        <f t="shared" si="0"/>
        <v/>
      </c>
      <c r="D10" s="51" t="str">
        <f t="shared" si="4"/>
        <v>科学技術・イノベーション</v>
      </c>
      <c r="F10" s="63" t="s">
        <v>228</v>
      </c>
      <c r="G10" s="64"/>
      <c r="H10" s="51" t="str">
        <f t="shared" si="1"/>
        <v/>
      </c>
      <c r="I10" s="51" t="str">
        <f t="shared" si="5"/>
        <v>一般会計</v>
      </c>
      <c r="K10" s="55" t="s">
        <v>481</v>
      </c>
      <c r="L10" s="58"/>
      <c r="M10" s="51" t="str">
        <f t="shared" si="2"/>
        <v/>
      </c>
      <c r="N10" s="51" t="str">
        <f t="shared" si="6"/>
        <v/>
      </c>
      <c r="O10" s="51"/>
      <c r="P10" s="51" t="str">
        <f>S8</f>
        <v>委託・請負</v>
      </c>
      <c r="Q10" s="65"/>
      <c r="T10" s="51"/>
      <c r="W10" s="69" t="s">
        <v>290</v>
      </c>
      <c r="Y10" s="69" t="s">
        <v>528</v>
      </c>
      <c r="Z10" s="69" t="s">
        <v>254</v>
      </c>
      <c r="AA10" s="70" t="s">
        <v>589</v>
      </c>
      <c r="AB10" s="70" t="s">
        <v>116</v>
      </c>
      <c r="AC10" s="72"/>
      <c r="AD10" s="72"/>
      <c r="AE10" s="72"/>
      <c r="AF10" s="74"/>
      <c r="AG10" s="76" t="s">
        <v>494</v>
      </c>
      <c r="AK10" s="75" t="str">
        <f t="shared" si="8"/>
        <v>I</v>
      </c>
      <c r="AP10" s="75" t="s">
        <v>172</v>
      </c>
    </row>
    <row r="11" spans="1:42" ht="13.5" customHeight="1" x14ac:dyDescent="0.15">
      <c r="A11" s="55" t="s">
        <v>187</v>
      </c>
      <c r="B11" s="58"/>
      <c r="C11" s="51" t="str">
        <f t="shared" si="0"/>
        <v/>
      </c>
      <c r="D11" s="51" t="str">
        <f t="shared" si="4"/>
        <v>科学技術・イノベーション</v>
      </c>
      <c r="F11" s="63" t="s">
        <v>230</v>
      </c>
      <c r="G11" s="64"/>
      <c r="H11" s="51" t="str">
        <f t="shared" si="1"/>
        <v/>
      </c>
      <c r="I11" s="51" t="str">
        <f t="shared" si="5"/>
        <v>一般会計</v>
      </c>
      <c r="K11" s="55" t="s">
        <v>219</v>
      </c>
      <c r="L11" s="58" t="s">
        <v>738</v>
      </c>
      <c r="M11" s="51" t="str">
        <f t="shared" si="2"/>
        <v>その他の事項経費</v>
      </c>
      <c r="N11" s="51" t="str">
        <f t="shared" si="6"/>
        <v>その他の事項経費</v>
      </c>
      <c r="O11" s="51"/>
      <c r="P11" s="51"/>
      <c r="Q11" s="65"/>
      <c r="T11" s="51"/>
      <c r="W11" s="69" t="s">
        <v>293</v>
      </c>
      <c r="Y11" s="69" t="s">
        <v>147</v>
      </c>
      <c r="Z11" s="69" t="s">
        <v>618</v>
      </c>
      <c r="AA11" s="70" t="s">
        <v>590</v>
      </c>
      <c r="AB11" s="70" t="s">
        <v>686</v>
      </c>
      <c r="AC11" s="72"/>
      <c r="AD11" s="72"/>
      <c r="AE11" s="72"/>
      <c r="AF11" s="74"/>
      <c r="AG11" s="75" t="s">
        <v>495</v>
      </c>
      <c r="AK11" s="75" t="str">
        <f t="shared" si="8"/>
        <v>J</v>
      </c>
    </row>
    <row r="12" spans="1:42" ht="13.5" customHeight="1" x14ac:dyDescent="0.15">
      <c r="A12" s="55" t="s">
        <v>191</v>
      </c>
      <c r="B12" s="58"/>
      <c r="C12" s="51" t="str">
        <f t="shared" si="0"/>
        <v/>
      </c>
      <c r="D12" s="51" t="str">
        <f t="shared" si="4"/>
        <v>科学技術・イノベーション</v>
      </c>
      <c r="F12" s="63" t="s">
        <v>84</v>
      </c>
      <c r="G12" s="64"/>
      <c r="H12" s="51" t="str">
        <f t="shared" si="1"/>
        <v/>
      </c>
      <c r="I12" s="51" t="str">
        <f t="shared" si="5"/>
        <v>一般会計</v>
      </c>
      <c r="K12" s="51"/>
      <c r="L12" s="51"/>
      <c r="O12" s="51"/>
      <c r="P12" s="51"/>
      <c r="Q12" s="65"/>
      <c r="T12" s="51"/>
      <c r="U12" s="67" t="s">
        <v>700</v>
      </c>
      <c r="W12" s="69" t="s">
        <v>174</v>
      </c>
      <c r="Y12" s="69" t="s">
        <v>529</v>
      </c>
      <c r="Z12" s="69" t="s">
        <v>619</v>
      </c>
      <c r="AA12" s="70" t="s">
        <v>470</v>
      </c>
      <c r="AB12" s="70" t="s">
        <v>581</v>
      </c>
      <c r="AC12" s="72"/>
      <c r="AD12" s="72"/>
      <c r="AE12" s="72"/>
      <c r="AF12" s="74"/>
      <c r="AG12" s="75" t="s">
        <v>426</v>
      </c>
      <c r="AK12" s="75" t="str">
        <f t="shared" si="8"/>
        <v>K</v>
      </c>
    </row>
    <row r="13" spans="1:42" ht="13.5" customHeight="1" x14ac:dyDescent="0.15">
      <c r="A13" s="55" t="s">
        <v>195</v>
      </c>
      <c r="B13" s="58"/>
      <c r="C13" s="51" t="str">
        <f t="shared" si="0"/>
        <v/>
      </c>
      <c r="D13" s="51" t="str">
        <f t="shared" si="4"/>
        <v>科学技術・イノベーション</v>
      </c>
      <c r="F13" s="63" t="s">
        <v>233</v>
      </c>
      <c r="G13" s="64"/>
      <c r="H13" s="51" t="str">
        <f t="shared" si="1"/>
        <v/>
      </c>
      <c r="I13" s="51" t="str">
        <f t="shared" si="5"/>
        <v>一般会計</v>
      </c>
      <c r="K13" s="51" t="str">
        <f>N11</f>
        <v>その他の事項経費</v>
      </c>
      <c r="L13" s="51"/>
      <c r="O13" s="51"/>
      <c r="P13" s="51"/>
      <c r="Q13" s="65"/>
      <c r="T13" s="51"/>
      <c r="U13" s="69" t="s">
        <v>218</v>
      </c>
      <c r="W13" s="69" t="s">
        <v>294</v>
      </c>
      <c r="Y13" s="69" t="s">
        <v>530</v>
      </c>
      <c r="Z13" s="69" t="s">
        <v>620</v>
      </c>
      <c r="AA13" s="70" t="s">
        <v>545</v>
      </c>
      <c r="AB13" s="70" t="s">
        <v>70</v>
      </c>
      <c r="AC13" s="72"/>
      <c r="AD13" s="72"/>
      <c r="AE13" s="72"/>
      <c r="AF13" s="74"/>
      <c r="AG13" s="75" t="s">
        <v>172</v>
      </c>
      <c r="AK13" s="75" t="str">
        <f t="shared" si="8"/>
        <v>L</v>
      </c>
    </row>
    <row r="14" spans="1:42" ht="13.5" customHeight="1" x14ac:dyDescent="0.15">
      <c r="A14" s="55" t="s">
        <v>12</v>
      </c>
      <c r="B14" s="58"/>
      <c r="C14" s="51" t="str">
        <f t="shared" si="0"/>
        <v/>
      </c>
      <c r="D14" s="51" t="str">
        <f t="shared" si="4"/>
        <v>科学技術・イノベーション</v>
      </c>
      <c r="F14" s="63" t="s">
        <v>235</v>
      </c>
      <c r="G14" s="64"/>
      <c r="H14" s="51" t="str">
        <f t="shared" si="1"/>
        <v/>
      </c>
      <c r="I14" s="51" t="str">
        <f t="shared" si="5"/>
        <v>一般会計</v>
      </c>
      <c r="K14" s="51"/>
      <c r="L14" s="51"/>
      <c r="O14" s="51"/>
      <c r="P14" s="51"/>
      <c r="Q14" s="65"/>
      <c r="T14" s="51"/>
      <c r="U14" s="69" t="s">
        <v>657</v>
      </c>
      <c r="W14" s="69" t="s">
        <v>296</v>
      </c>
      <c r="Y14" s="69" t="s">
        <v>531</v>
      </c>
      <c r="Z14" s="69" t="s">
        <v>621</v>
      </c>
      <c r="AA14" s="70" t="s">
        <v>584</v>
      </c>
      <c r="AB14" s="70" t="s">
        <v>687</v>
      </c>
      <c r="AC14" s="72"/>
      <c r="AD14" s="72"/>
      <c r="AE14" s="72"/>
      <c r="AF14" s="74"/>
      <c r="AG14" s="77"/>
      <c r="AK14" s="75" t="str">
        <f t="shared" si="8"/>
        <v>M</v>
      </c>
    </row>
    <row r="15" spans="1:42" ht="13.5" customHeight="1" x14ac:dyDescent="0.15">
      <c r="A15" s="55" t="s">
        <v>196</v>
      </c>
      <c r="B15" s="58"/>
      <c r="C15" s="51" t="str">
        <f t="shared" si="0"/>
        <v/>
      </c>
      <c r="D15" s="51" t="str">
        <f t="shared" si="4"/>
        <v>科学技術・イノベーション</v>
      </c>
      <c r="F15" s="63" t="s">
        <v>236</v>
      </c>
      <c r="G15" s="64"/>
      <c r="H15" s="51" t="str">
        <f t="shared" si="1"/>
        <v/>
      </c>
      <c r="I15" s="51" t="str">
        <f t="shared" si="5"/>
        <v>一般会計</v>
      </c>
      <c r="K15" s="51"/>
      <c r="L15" s="51"/>
      <c r="O15" s="51"/>
      <c r="P15" s="51"/>
      <c r="Q15" s="65"/>
      <c r="T15" s="51"/>
      <c r="U15" s="69" t="s">
        <v>355</v>
      </c>
      <c r="W15" s="69" t="s">
        <v>298</v>
      </c>
      <c r="Y15" s="69" t="s">
        <v>239</v>
      </c>
      <c r="Z15" s="69" t="s">
        <v>622</v>
      </c>
      <c r="AA15" s="70" t="s">
        <v>591</v>
      </c>
      <c r="AB15" s="70" t="s">
        <v>688</v>
      </c>
      <c r="AC15" s="72"/>
      <c r="AD15" s="72"/>
      <c r="AE15" s="72"/>
      <c r="AF15" s="74"/>
      <c r="AG15" s="78"/>
      <c r="AK15" s="75" t="str">
        <f t="shared" si="8"/>
        <v>N</v>
      </c>
    </row>
    <row r="16" spans="1:42" ht="13.5" customHeight="1" x14ac:dyDescent="0.15">
      <c r="A16" s="55" t="s">
        <v>199</v>
      </c>
      <c r="B16" s="58"/>
      <c r="C16" s="51" t="str">
        <f t="shared" si="0"/>
        <v/>
      </c>
      <c r="D16" s="51" t="str">
        <f t="shared" si="4"/>
        <v>科学技術・イノベーション</v>
      </c>
      <c r="F16" s="63" t="s">
        <v>240</v>
      </c>
      <c r="G16" s="64"/>
      <c r="H16" s="51" t="str">
        <f t="shared" si="1"/>
        <v/>
      </c>
      <c r="I16" s="51" t="str">
        <f t="shared" si="5"/>
        <v>一般会計</v>
      </c>
      <c r="K16" s="51"/>
      <c r="L16" s="51"/>
      <c r="O16" s="51"/>
      <c r="P16" s="51"/>
      <c r="Q16" s="65"/>
      <c r="T16" s="51"/>
      <c r="U16" s="69" t="s">
        <v>701</v>
      </c>
      <c r="W16" s="69" t="s">
        <v>299</v>
      </c>
      <c r="Y16" s="69" t="s">
        <v>124</v>
      </c>
      <c r="Z16" s="69" t="s">
        <v>623</v>
      </c>
      <c r="AA16" s="70" t="s">
        <v>592</v>
      </c>
      <c r="AB16" s="70" t="s">
        <v>689</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v>
      </c>
      <c r="F17" s="63" t="s">
        <v>242</v>
      </c>
      <c r="G17" s="64"/>
      <c r="H17" s="51" t="str">
        <f t="shared" si="1"/>
        <v/>
      </c>
      <c r="I17" s="51" t="str">
        <f t="shared" si="5"/>
        <v>一般会計</v>
      </c>
      <c r="K17" s="51"/>
      <c r="L17" s="51"/>
      <c r="O17" s="51"/>
      <c r="P17" s="51"/>
      <c r="Q17" s="65"/>
      <c r="T17" s="51"/>
      <c r="U17" s="69" t="s">
        <v>702</v>
      </c>
      <c r="W17" s="69" t="s">
        <v>301</v>
      </c>
      <c r="Y17" s="69" t="s">
        <v>532</v>
      </c>
      <c r="Z17" s="69" t="s">
        <v>624</v>
      </c>
      <c r="AA17" s="70" t="s">
        <v>330</v>
      </c>
      <c r="AB17" s="70" t="s">
        <v>433</v>
      </c>
      <c r="AC17" s="72"/>
      <c r="AD17" s="72"/>
      <c r="AE17" s="72"/>
      <c r="AF17" s="74"/>
      <c r="AG17" s="78"/>
      <c r="AK17" s="75" t="str">
        <f t="shared" si="8"/>
        <v>P</v>
      </c>
    </row>
    <row r="18" spans="1:37" ht="13.5" customHeight="1" x14ac:dyDescent="0.15">
      <c r="A18" s="55" t="s">
        <v>200</v>
      </c>
      <c r="B18" s="58"/>
      <c r="C18" s="51" t="str">
        <f t="shared" si="0"/>
        <v/>
      </c>
      <c r="D18" s="51" t="str">
        <f t="shared" si="4"/>
        <v>科学技術・イノベーション</v>
      </c>
      <c r="F18" s="63" t="s">
        <v>244</v>
      </c>
      <c r="G18" s="64"/>
      <c r="H18" s="51" t="str">
        <f t="shared" si="1"/>
        <v/>
      </c>
      <c r="I18" s="51" t="str">
        <f t="shared" si="5"/>
        <v>一般会計</v>
      </c>
      <c r="K18" s="51"/>
      <c r="L18" s="51"/>
      <c r="O18" s="51"/>
      <c r="P18" s="51"/>
      <c r="Q18" s="65"/>
      <c r="T18" s="51"/>
      <c r="U18" s="69" t="s">
        <v>450</v>
      </c>
      <c r="W18" s="69" t="s">
        <v>36</v>
      </c>
      <c r="Y18" s="69" t="s">
        <v>512</v>
      </c>
      <c r="Z18" s="69" t="s">
        <v>625</v>
      </c>
      <c r="AA18" s="70" t="s">
        <v>593</v>
      </c>
      <c r="AB18" s="70" t="s">
        <v>501</v>
      </c>
      <c r="AC18" s="72"/>
      <c r="AD18" s="72"/>
      <c r="AE18" s="72"/>
      <c r="AF18" s="74"/>
      <c r="AK18" s="75" t="str">
        <f t="shared" si="8"/>
        <v>Q</v>
      </c>
    </row>
    <row r="19" spans="1:37" ht="13.5" customHeight="1" x14ac:dyDescent="0.15">
      <c r="A19" s="55" t="s">
        <v>180</v>
      </c>
      <c r="B19" s="58"/>
      <c r="C19" s="51" t="str">
        <f t="shared" si="0"/>
        <v/>
      </c>
      <c r="D19" s="51" t="str">
        <f t="shared" si="4"/>
        <v>科学技術・イノベーション</v>
      </c>
      <c r="F19" s="63" t="s">
        <v>248</v>
      </c>
      <c r="G19" s="64"/>
      <c r="H19" s="51" t="str">
        <f t="shared" si="1"/>
        <v/>
      </c>
      <c r="I19" s="51" t="str">
        <f t="shared" si="5"/>
        <v>一般会計</v>
      </c>
      <c r="K19" s="51"/>
      <c r="L19" s="51"/>
      <c r="O19" s="51"/>
      <c r="P19" s="51"/>
      <c r="Q19" s="65"/>
      <c r="T19" s="51"/>
      <c r="U19" s="69" t="s">
        <v>703</v>
      </c>
      <c r="W19" s="69" t="s">
        <v>302</v>
      </c>
      <c r="Y19" s="69" t="s">
        <v>396</v>
      </c>
      <c r="Z19" s="69" t="s">
        <v>626</v>
      </c>
      <c r="AA19" s="70" t="s">
        <v>594</v>
      </c>
      <c r="AB19" s="70" t="s">
        <v>690</v>
      </c>
      <c r="AC19" s="72"/>
      <c r="AD19" s="72"/>
      <c r="AE19" s="72"/>
      <c r="AF19" s="74"/>
      <c r="AK19" s="75" t="str">
        <f t="shared" si="8"/>
        <v>R</v>
      </c>
    </row>
    <row r="20" spans="1:37" ht="13.5" customHeight="1" x14ac:dyDescent="0.15">
      <c r="A20" s="55" t="s">
        <v>365</v>
      </c>
      <c r="B20" s="58"/>
      <c r="C20" s="51" t="str">
        <f t="shared" si="0"/>
        <v/>
      </c>
      <c r="D20" s="51" t="str">
        <f t="shared" si="4"/>
        <v>科学技術・イノベーション</v>
      </c>
      <c r="F20" s="63" t="s">
        <v>28</v>
      </c>
      <c r="G20" s="64"/>
      <c r="H20" s="51" t="str">
        <f t="shared" si="1"/>
        <v/>
      </c>
      <c r="I20" s="51" t="str">
        <f t="shared" si="5"/>
        <v>一般会計</v>
      </c>
      <c r="K20" s="51"/>
      <c r="L20" s="51"/>
      <c r="O20" s="51"/>
      <c r="P20" s="51"/>
      <c r="Q20" s="65"/>
      <c r="T20" s="51"/>
      <c r="U20" s="69" t="s">
        <v>704</v>
      </c>
      <c r="W20" s="69" t="s">
        <v>304</v>
      </c>
      <c r="Y20" s="69" t="s">
        <v>303</v>
      </c>
      <c r="Z20" s="69" t="s">
        <v>627</v>
      </c>
      <c r="AA20" s="70" t="s">
        <v>596</v>
      </c>
      <c r="AB20" s="70" t="s">
        <v>691</v>
      </c>
      <c r="AC20" s="72"/>
      <c r="AD20" s="72"/>
      <c r="AE20" s="72"/>
      <c r="AF20" s="74"/>
      <c r="AK20" s="75" t="str">
        <f t="shared" si="8"/>
        <v>S</v>
      </c>
    </row>
    <row r="21" spans="1:37" ht="13.5" customHeight="1" x14ac:dyDescent="0.15">
      <c r="A21" s="55" t="s">
        <v>460</v>
      </c>
      <c r="B21" s="58"/>
      <c r="C21" s="51" t="str">
        <f t="shared" si="0"/>
        <v/>
      </c>
      <c r="D21" s="51" t="str">
        <f t="shared" si="4"/>
        <v>科学技術・イノベーション</v>
      </c>
      <c r="F21" s="63" t="s">
        <v>249</v>
      </c>
      <c r="G21" s="64"/>
      <c r="H21" s="51" t="str">
        <f t="shared" si="1"/>
        <v/>
      </c>
      <c r="I21" s="51" t="str">
        <f t="shared" si="5"/>
        <v>一般会計</v>
      </c>
      <c r="K21" s="51"/>
      <c r="L21" s="51"/>
      <c r="O21" s="51"/>
      <c r="P21" s="51"/>
      <c r="Q21" s="65"/>
      <c r="T21" s="51"/>
      <c r="U21" s="69" t="s">
        <v>705</v>
      </c>
      <c r="W21" s="69" t="s">
        <v>112</v>
      </c>
      <c r="Y21" s="69" t="s">
        <v>389</v>
      </c>
      <c r="Z21" s="69" t="s">
        <v>437</v>
      </c>
      <c r="AA21" s="70" t="s">
        <v>597</v>
      </c>
      <c r="AB21" s="70" t="s">
        <v>693</v>
      </c>
      <c r="AC21" s="72"/>
      <c r="AD21" s="72"/>
      <c r="AE21" s="72"/>
      <c r="AF21" s="74"/>
      <c r="AK21" s="75" t="str">
        <f t="shared" si="8"/>
        <v>T</v>
      </c>
    </row>
    <row r="22" spans="1:37" ht="13.5" customHeight="1" x14ac:dyDescent="0.15">
      <c r="A22" s="55" t="s">
        <v>461</v>
      </c>
      <c r="B22" s="58"/>
      <c r="C22" s="51" t="str">
        <f t="shared" si="0"/>
        <v/>
      </c>
      <c r="D22" s="51" t="str">
        <f t="shared" si="4"/>
        <v>科学技術・イノベーション</v>
      </c>
      <c r="F22" s="63" t="s">
        <v>162</v>
      </c>
      <c r="G22" s="64"/>
      <c r="H22" s="51" t="str">
        <f t="shared" si="1"/>
        <v/>
      </c>
      <c r="I22" s="51" t="str">
        <f t="shared" si="5"/>
        <v>一般会計</v>
      </c>
      <c r="K22" s="51"/>
      <c r="L22" s="51"/>
      <c r="O22" s="51"/>
      <c r="P22" s="51"/>
      <c r="Q22" s="65"/>
      <c r="T22" s="51"/>
      <c r="U22" s="69" t="s">
        <v>706</v>
      </c>
      <c r="W22" s="69" t="s">
        <v>306</v>
      </c>
      <c r="Y22" s="69" t="s">
        <v>534</v>
      </c>
      <c r="Z22" s="69" t="s">
        <v>628</v>
      </c>
      <c r="AA22" s="70" t="s">
        <v>103</v>
      </c>
      <c r="AB22" s="70" t="s">
        <v>469</v>
      </c>
      <c r="AC22" s="72"/>
      <c r="AD22" s="72"/>
      <c r="AE22" s="72"/>
      <c r="AF22" s="74"/>
      <c r="AK22" s="75" t="str">
        <f t="shared" si="8"/>
        <v>U</v>
      </c>
    </row>
    <row r="23" spans="1:37" ht="13.5" customHeight="1" x14ac:dyDescent="0.15">
      <c r="A23" s="55" t="s">
        <v>463</v>
      </c>
      <c r="B23" s="58"/>
      <c r="C23" s="51" t="str">
        <f t="shared" si="0"/>
        <v/>
      </c>
      <c r="D23" s="51" t="str">
        <f t="shared" si="4"/>
        <v>科学技術・イノベーション</v>
      </c>
      <c r="F23" s="63" t="s">
        <v>167</v>
      </c>
      <c r="G23" s="64"/>
      <c r="H23" s="51" t="str">
        <f t="shared" si="1"/>
        <v/>
      </c>
      <c r="I23" s="51" t="str">
        <f t="shared" si="5"/>
        <v>一般会計</v>
      </c>
      <c r="K23" s="51"/>
      <c r="L23" s="51"/>
      <c r="O23" s="51"/>
      <c r="P23" s="51"/>
      <c r="Q23" s="65"/>
      <c r="T23" s="51"/>
      <c r="U23" s="69" t="s">
        <v>668</v>
      </c>
      <c r="W23" s="69" t="s">
        <v>716</v>
      </c>
      <c r="Y23" s="69" t="s">
        <v>535</v>
      </c>
      <c r="Z23" s="69" t="s">
        <v>629</v>
      </c>
      <c r="AA23" s="70" t="s">
        <v>598</v>
      </c>
      <c r="AB23" s="70" t="s">
        <v>100</v>
      </c>
      <c r="AC23" s="72"/>
      <c r="AD23" s="72"/>
      <c r="AE23" s="72"/>
      <c r="AF23" s="74"/>
      <c r="AK23" s="75" t="str">
        <f t="shared" si="8"/>
        <v>V</v>
      </c>
    </row>
    <row r="24" spans="1:37" ht="13.5" customHeight="1" x14ac:dyDescent="0.15">
      <c r="A24" s="55" t="s">
        <v>519</v>
      </c>
      <c r="B24" s="58"/>
      <c r="C24" s="51" t="str">
        <f t="shared" si="0"/>
        <v/>
      </c>
      <c r="D24" s="51" t="str">
        <f t="shared" si="4"/>
        <v>科学技術・イノベーション</v>
      </c>
      <c r="F24" s="63" t="s">
        <v>479</v>
      </c>
      <c r="G24" s="64"/>
      <c r="H24" s="51" t="str">
        <f t="shared" si="1"/>
        <v/>
      </c>
      <c r="I24" s="51" t="str">
        <f t="shared" si="5"/>
        <v>一般会計</v>
      </c>
      <c r="K24" s="51"/>
      <c r="L24" s="51"/>
      <c r="O24" s="51"/>
      <c r="P24" s="51"/>
      <c r="Q24" s="65"/>
      <c r="T24" s="51"/>
      <c r="U24" s="69" t="s">
        <v>707</v>
      </c>
      <c r="Y24" s="69" t="s">
        <v>537</v>
      </c>
      <c r="Z24" s="69" t="s">
        <v>407</v>
      </c>
      <c r="AA24" s="70" t="s">
        <v>599</v>
      </c>
      <c r="AB24" s="70" t="s">
        <v>694</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708</v>
      </c>
      <c r="Y25" s="69" t="s">
        <v>539</v>
      </c>
      <c r="Z25" s="69" t="s">
        <v>631</v>
      </c>
      <c r="AA25" s="70" t="s">
        <v>600</v>
      </c>
      <c r="AB25" s="70" t="s">
        <v>695</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709</v>
      </c>
      <c r="Y26" s="69" t="s">
        <v>540</v>
      </c>
      <c r="Z26" s="69" t="s">
        <v>83</v>
      </c>
      <c r="AA26" s="70" t="s">
        <v>601</v>
      </c>
      <c r="AB26" s="70" t="s">
        <v>660</v>
      </c>
      <c r="AC26" s="72"/>
      <c r="AD26" s="72"/>
      <c r="AE26" s="72"/>
      <c r="AF26" s="74"/>
      <c r="AK26" s="75" t="str">
        <f t="shared" si="8"/>
        <v>Y</v>
      </c>
    </row>
    <row r="27" spans="1:37" ht="13.5" customHeight="1" x14ac:dyDescent="0.15">
      <c r="A27" s="51" t="str">
        <f>IF(D24="","-",D24)</f>
        <v>科学技術・イノベーション</v>
      </c>
      <c r="B27" s="51"/>
      <c r="F27" s="63" t="s">
        <v>255</v>
      </c>
      <c r="G27" s="64"/>
      <c r="H27" s="51" t="str">
        <f t="shared" si="1"/>
        <v/>
      </c>
      <c r="I27" s="51" t="str">
        <f t="shared" si="5"/>
        <v>一般会計</v>
      </c>
      <c r="K27" s="51"/>
      <c r="L27" s="51"/>
      <c r="O27" s="51"/>
      <c r="P27" s="51"/>
      <c r="Q27" s="65"/>
      <c r="T27" s="51"/>
      <c r="U27" s="69" t="s">
        <v>232</v>
      </c>
      <c r="Y27" s="69" t="s">
        <v>541</v>
      </c>
      <c r="Z27" s="69" t="s">
        <v>17</v>
      </c>
      <c r="AA27" s="70" t="s">
        <v>312</v>
      </c>
      <c r="AB27" s="70" t="s">
        <v>696</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710</v>
      </c>
      <c r="Y28" s="69" t="s">
        <v>527</v>
      </c>
      <c r="Z28" s="69" t="s">
        <v>632</v>
      </c>
      <c r="AA28" s="70" t="s">
        <v>603</v>
      </c>
      <c r="AB28" s="70" t="s">
        <v>20</v>
      </c>
      <c r="AC28" s="72"/>
      <c r="AD28" s="72"/>
      <c r="AE28" s="72"/>
      <c r="AF28" s="74"/>
      <c r="AK28" s="75" t="s">
        <v>349</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711</v>
      </c>
      <c r="Y29" s="69" t="s">
        <v>390</v>
      </c>
      <c r="Z29" s="69" t="s">
        <v>633</v>
      </c>
      <c r="AA29" s="70" t="s">
        <v>604</v>
      </c>
      <c r="AB29" s="70" t="s">
        <v>499</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712</v>
      </c>
      <c r="Y30" s="69" t="s">
        <v>542</v>
      </c>
      <c r="Z30" s="69" t="s">
        <v>143</v>
      </c>
      <c r="AA30" s="70" t="s">
        <v>605</v>
      </c>
      <c r="AB30" s="70" t="s">
        <v>697</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138</v>
      </c>
      <c r="Y31" s="69" t="s">
        <v>67</v>
      </c>
      <c r="Z31" s="69" t="s">
        <v>634</v>
      </c>
      <c r="AA31" s="70" t="s">
        <v>561</v>
      </c>
      <c r="AB31" s="70" t="s">
        <v>641</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37</v>
      </c>
      <c r="Y32" s="69" t="s">
        <v>337</v>
      </c>
      <c r="Z32" s="69" t="s">
        <v>637</v>
      </c>
      <c r="AA32" s="70" t="s">
        <v>33</v>
      </c>
      <c r="AB32" s="70" t="s">
        <v>33</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692</v>
      </c>
      <c r="Y33" s="69" t="s">
        <v>543</v>
      </c>
      <c r="Z33" s="69" t="s">
        <v>630</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713</v>
      </c>
      <c r="Y34" s="69" t="s">
        <v>427</v>
      </c>
      <c r="Z34" s="69" t="s">
        <v>205</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544</v>
      </c>
      <c r="Z35" s="69" t="s">
        <v>638</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714</v>
      </c>
      <c r="Y36" s="69" t="s">
        <v>547</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639</v>
      </c>
      <c r="AF37" s="74"/>
      <c r="AK37" s="75" t="str">
        <f t="shared" si="9"/>
        <v>j</v>
      </c>
    </row>
    <row r="38" spans="1:37" x14ac:dyDescent="0.15">
      <c r="A38" s="51"/>
      <c r="B38" s="51"/>
      <c r="F38" s="51"/>
      <c r="G38" s="65"/>
      <c r="K38" s="51"/>
      <c r="L38" s="51"/>
      <c r="O38" s="51"/>
      <c r="P38" s="51"/>
      <c r="Q38" s="65"/>
      <c r="T38" s="51"/>
      <c r="U38" s="69" t="s">
        <v>465</v>
      </c>
      <c r="Y38" s="69" t="s">
        <v>526</v>
      </c>
      <c r="Z38" s="69" t="s">
        <v>640</v>
      </c>
      <c r="AF38" s="74"/>
      <c r="AK38" s="75" t="str">
        <f t="shared" si="9"/>
        <v>k</v>
      </c>
    </row>
    <row r="39" spans="1:37" x14ac:dyDescent="0.15">
      <c r="A39" s="51"/>
      <c r="B39" s="51"/>
      <c r="F39" s="51" t="str">
        <f>I37</f>
        <v>一般会計</v>
      </c>
      <c r="G39" s="65"/>
      <c r="K39" s="51"/>
      <c r="L39" s="51"/>
      <c r="O39" s="51"/>
      <c r="P39" s="51"/>
      <c r="Q39" s="65"/>
      <c r="T39" s="51"/>
      <c r="U39" s="69" t="s">
        <v>516</v>
      </c>
      <c r="Y39" s="69" t="s">
        <v>550</v>
      </c>
      <c r="Z39" s="69" t="s">
        <v>513</v>
      </c>
      <c r="AF39" s="74"/>
      <c r="AK39" s="75" t="str">
        <f t="shared" si="9"/>
        <v>l</v>
      </c>
    </row>
    <row r="40" spans="1:37" x14ac:dyDescent="0.15">
      <c r="A40" s="51"/>
      <c r="B40" s="51"/>
      <c r="F40" s="51"/>
      <c r="G40" s="65"/>
      <c r="K40" s="51"/>
      <c r="L40" s="51"/>
      <c r="O40" s="51"/>
      <c r="P40" s="51"/>
      <c r="Q40" s="65"/>
      <c r="T40" s="51"/>
      <c r="Y40" s="69" t="s">
        <v>551</v>
      </c>
      <c r="Z40" s="69" t="s">
        <v>642</v>
      </c>
      <c r="AF40" s="74"/>
      <c r="AK40" s="75" t="str">
        <f t="shared" si="9"/>
        <v>m</v>
      </c>
    </row>
    <row r="41" spans="1:37" x14ac:dyDescent="0.15">
      <c r="A41" s="51"/>
      <c r="B41" s="51"/>
      <c r="F41" s="51"/>
      <c r="G41" s="65"/>
      <c r="K41" s="51"/>
      <c r="L41" s="51"/>
      <c r="O41" s="51"/>
      <c r="P41" s="51"/>
      <c r="Q41" s="65"/>
      <c r="T41" s="51"/>
      <c r="Y41" s="69" t="s">
        <v>354</v>
      </c>
      <c r="Z41" s="69" t="s">
        <v>569</v>
      </c>
      <c r="AF41" s="74"/>
      <c r="AK41" s="75" t="str">
        <f t="shared" si="9"/>
        <v>n</v>
      </c>
    </row>
    <row r="42" spans="1:37" x14ac:dyDescent="0.15">
      <c r="A42" s="51"/>
      <c r="B42" s="51"/>
      <c r="F42" s="51"/>
      <c r="G42" s="65"/>
      <c r="K42" s="51"/>
      <c r="L42" s="51"/>
      <c r="O42" s="51"/>
      <c r="P42" s="51"/>
      <c r="Q42" s="65"/>
      <c r="T42" s="51"/>
      <c r="Y42" s="69" t="s">
        <v>552</v>
      </c>
      <c r="Z42" s="69" t="s">
        <v>643</v>
      </c>
      <c r="AF42" s="74"/>
      <c r="AK42" s="75" t="str">
        <f t="shared" si="9"/>
        <v>o</v>
      </c>
    </row>
    <row r="43" spans="1:37" x14ac:dyDescent="0.15">
      <c r="A43" s="51"/>
      <c r="B43" s="51"/>
      <c r="F43" s="51"/>
      <c r="G43" s="65"/>
      <c r="K43" s="51"/>
      <c r="L43" s="51"/>
      <c r="O43" s="51"/>
      <c r="P43" s="51"/>
      <c r="Q43" s="65"/>
      <c r="T43" s="51"/>
      <c r="Y43" s="69" t="s">
        <v>553</v>
      </c>
      <c r="Z43" s="69" t="s">
        <v>645</v>
      </c>
      <c r="AF43" s="74"/>
      <c r="AK43" s="75" t="str">
        <f t="shared" si="9"/>
        <v>p</v>
      </c>
    </row>
    <row r="44" spans="1:37" x14ac:dyDescent="0.15">
      <c r="A44" s="51"/>
      <c r="B44" s="51"/>
      <c r="F44" s="51"/>
      <c r="G44" s="65"/>
      <c r="K44" s="51"/>
      <c r="L44" s="51"/>
      <c r="O44" s="51"/>
      <c r="P44" s="51"/>
      <c r="Q44" s="65"/>
      <c r="T44" s="51"/>
      <c r="Y44" s="69" t="s">
        <v>554</v>
      </c>
      <c r="Z44" s="69" t="s">
        <v>51</v>
      </c>
      <c r="AF44" s="74"/>
      <c r="AK44" s="75" t="str">
        <f t="shared" si="9"/>
        <v>q</v>
      </c>
    </row>
    <row r="45" spans="1:37" x14ac:dyDescent="0.15">
      <c r="A45" s="51"/>
      <c r="B45" s="51"/>
      <c r="F45" s="51"/>
      <c r="G45" s="65"/>
      <c r="K45" s="51"/>
      <c r="L45" s="51"/>
      <c r="O45" s="51"/>
      <c r="P45" s="51"/>
      <c r="Q45" s="65"/>
      <c r="T45" s="51"/>
      <c r="Y45" s="69" t="s">
        <v>310</v>
      </c>
      <c r="Z45" s="69" t="s">
        <v>646</v>
      </c>
      <c r="AF45" s="74"/>
      <c r="AK45" s="75" t="str">
        <f t="shared" si="9"/>
        <v>r</v>
      </c>
    </row>
    <row r="46" spans="1:37" x14ac:dyDescent="0.15">
      <c r="A46" s="51"/>
      <c r="B46" s="51"/>
      <c r="F46" s="51"/>
      <c r="G46" s="65"/>
      <c r="K46" s="51"/>
      <c r="L46" s="51"/>
      <c r="O46" s="51"/>
      <c r="P46" s="51"/>
      <c r="Q46" s="65"/>
      <c r="T46" s="51"/>
      <c r="Y46" s="69" t="s">
        <v>423</v>
      </c>
      <c r="Z46" s="69" t="s">
        <v>79</v>
      </c>
      <c r="AF46" s="74"/>
      <c r="AK46" s="75" t="str">
        <f t="shared" si="9"/>
        <v>s</v>
      </c>
    </row>
    <row r="47" spans="1:37" x14ac:dyDescent="0.15">
      <c r="A47" s="51"/>
      <c r="B47" s="51"/>
      <c r="F47" s="51"/>
      <c r="G47" s="65"/>
      <c r="K47" s="51"/>
      <c r="L47" s="51"/>
      <c r="O47" s="51"/>
      <c r="P47" s="51"/>
      <c r="Q47" s="65"/>
      <c r="T47" s="51"/>
      <c r="Y47" s="69" t="s">
        <v>258</v>
      </c>
      <c r="Z47" s="69" t="s">
        <v>647</v>
      </c>
      <c r="AF47" s="74"/>
      <c r="AK47" s="75" t="str">
        <f t="shared" si="9"/>
        <v>t</v>
      </c>
    </row>
    <row r="48" spans="1:37" x14ac:dyDescent="0.15">
      <c r="A48" s="51"/>
      <c r="B48" s="51"/>
      <c r="F48" s="51"/>
      <c r="G48" s="65"/>
      <c r="K48" s="51"/>
      <c r="L48" s="51"/>
      <c r="O48" s="51"/>
      <c r="P48" s="51"/>
      <c r="Q48" s="65"/>
      <c r="T48" s="51"/>
      <c r="Y48" s="69" t="s">
        <v>52</v>
      </c>
      <c r="Z48" s="69" t="s">
        <v>648</v>
      </c>
      <c r="AF48" s="74"/>
      <c r="AK48" s="75" t="str">
        <f t="shared" si="9"/>
        <v>u</v>
      </c>
    </row>
    <row r="49" spans="1:37" x14ac:dyDescent="0.15">
      <c r="A49" s="51"/>
      <c r="B49" s="51"/>
      <c r="F49" s="51"/>
      <c r="G49" s="65"/>
      <c r="K49" s="51"/>
      <c r="L49" s="51"/>
      <c r="O49" s="51"/>
      <c r="P49" s="51"/>
      <c r="Q49" s="65"/>
      <c r="T49" s="51"/>
      <c r="Y49" s="69" t="s">
        <v>557</v>
      </c>
      <c r="Z49" s="69" t="s">
        <v>287</v>
      </c>
      <c r="AF49" s="74"/>
      <c r="AK49" s="75" t="str">
        <f t="shared" si="9"/>
        <v>v</v>
      </c>
    </row>
    <row r="50" spans="1:37" x14ac:dyDescent="0.15">
      <c r="A50" s="51"/>
      <c r="B50" s="51"/>
      <c r="F50" s="51"/>
      <c r="G50" s="65"/>
      <c r="K50" s="51"/>
      <c r="L50" s="51"/>
      <c r="O50" s="51"/>
      <c r="P50" s="51"/>
      <c r="Q50" s="65"/>
      <c r="T50" s="51"/>
      <c r="Y50" s="69" t="s">
        <v>558</v>
      </c>
      <c r="Z50" s="69" t="s">
        <v>649</v>
      </c>
      <c r="AF50" s="74"/>
    </row>
    <row r="51" spans="1:37" x14ac:dyDescent="0.15">
      <c r="A51" s="51"/>
      <c r="B51" s="51"/>
      <c r="F51" s="51"/>
      <c r="G51" s="65"/>
      <c r="K51" s="51"/>
      <c r="L51" s="51"/>
      <c r="O51" s="51"/>
      <c r="P51" s="51"/>
      <c r="Q51" s="65"/>
      <c r="T51" s="51"/>
      <c r="Y51" s="69" t="s">
        <v>559</v>
      </c>
      <c r="Z51" s="69" t="s">
        <v>562</v>
      </c>
      <c r="AF51" s="74"/>
    </row>
    <row r="52" spans="1:37" x14ac:dyDescent="0.15">
      <c r="A52" s="51"/>
      <c r="B52" s="51"/>
      <c r="F52" s="51"/>
      <c r="G52" s="65"/>
      <c r="K52" s="51"/>
      <c r="L52" s="51"/>
      <c r="O52" s="51"/>
      <c r="P52" s="51"/>
      <c r="Q52" s="65"/>
      <c r="T52" s="51"/>
      <c r="Y52" s="69" t="s">
        <v>560</v>
      </c>
      <c r="Z52" s="69" t="s">
        <v>650</v>
      </c>
      <c r="AF52" s="74"/>
    </row>
    <row r="53" spans="1:37" x14ac:dyDescent="0.15">
      <c r="A53" s="51"/>
      <c r="B53" s="51"/>
      <c r="F53" s="51"/>
      <c r="G53" s="65"/>
      <c r="K53" s="51"/>
      <c r="L53" s="51"/>
      <c r="O53" s="51"/>
      <c r="P53" s="51"/>
      <c r="Q53" s="65"/>
      <c r="T53" s="51"/>
      <c r="Y53" s="69" t="s">
        <v>317</v>
      </c>
      <c r="Z53" s="69" t="s">
        <v>262</v>
      </c>
      <c r="AF53" s="74"/>
    </row>
    <row r="54" spans="1:37" x14ac:dyDescent="0.15">
      <c r="A54" s="51"/>
      <c r="B54" s="51"/>
      <c r="F54" s="51"/>
      <c r="G54" s="65"/>
      <c r="K54" s="51"/>
      <c r="L54" s="51"/>
      <c r="O54" s="51"/>
      <c r="P54" s="57"/>
      <c r="Q54" s="65"/>
      <c r="T54" s="51"/>
      <c r="Y54" s="69" t="s">
        <v>360</v>
      </c>
      <c r="Z54" s="69" t="s">
        <v>651</v>
      </c>
      <c r="AF54" s="74"/>
    </row>
    <row r="55" spans="1:37" x14ac:dyDescent="0.15">
      <c r="A55" s="51"/>
      <c r="B55" s="51"/>
      <c r="F55" s="51"/>
      <c r="G55" s="65"/>
      <c r="K55" s="51"/>
      <c r="L55" s="51"/>
      <c r="O55" s="51"/>
      <c r="P55" s="51"/>
      <c r="Q55" s="65"/>
      <c r="T55" s="51"/>
      <c r="Y55" s="69" t="s">
        <v>563</v>
      </c>
      <c r="Z55" s="69" t="s">
        <v>30</v>
      </c>
      <c r="AF55" s="74"/>
    </row>
    <row r="56" spans="1:37" x14ac:dyDescent="0.15">
      <c r="A56" s="51"/>
      <c r="B56" s="51"/>
      <c r="F56" s="51"/>
      <c r="G56" s="65"/>
      <c r="K56" s="51"/>
      <c r="L56" s="51"/>
      <c r="O56" s="51"/>
      <c r="P56" s="51"/>
      <c r="Q56" s="65"/>
      <c r="T56" s="51"/>
      <c r="Y56" s="69" t="s">
        <v>565</v>
      </c>
      <c r="Z56" s="69" t="s">
        <v>652</v>
      </c>
      <c r="AF56" s="74"/>
    </row>
    <row r="57" spans="1:37" x14ac:dyDescent="0.15">
      <c r="A57" s="51"/>
      <c r="B57" s="51"/>
      <c r="F57" s="51"/>
      <c r="G57" s="65"/>
      <c r="K57" s="51"/>
      <c r="L57" s="51"/>
      <c r="O57" s="51"/>
      <c r="P57" s="51"/>
      <c r="Q57" s="65"/>
      <c r="T57" s="51"/>
      <c r="Y57" s="69" t="s">
        <v>564</v>
      </c>
      <c r="Z57" s="69" t="s">
        <v>48</v>
      </c>
      <c r="AF57" s="74"/>
    </row>
    <row r="58" spans="1:37" x14ac:dyDescent="0.15">
      <c r="A58" s="51"/>
      <c r="B58" s="51"/>
      <c r="F58" s="51"/>
      <c r="G58" s="65"/>
      <c r="K58" s="51"/>
      <c r="L58" s="51"/>
      <c r="O58" s="51"/>
      <c r="P58" s="51"/>
      <c r="Q58" s="65"/>
      <c r="T58" s="51"/>
      <c r="Y58" s="69" t="s">
        <v>566</v>
      </c>
      <c r="Z58" s="69" t="s">
        <v>507</v>
      </c>
      <c r="AF58" s="74"/>
    </row>
    <row r="59" spans="1:37" x14ac:dyDescent="0.15">
      <c r="A59" s="51"/>
      <c r="B59" s="51"/>
      <c r="F59" s="51"/>
      <c r="G59" s="65"/>
      <c r="K59" s="51"/>
      <c r="L59" s="51"/>
      <c r="O59" s="51"/>
      <c r="P59" s="51"/>
      <c r="Q59" s="65"/>
      <c r="T59" s="51"/>
      <c r="Y59" s="69" t="s">
        <v>567</v>
      </c>
      <c r="Z59" s="69" t="s">
        <v>653</v>
      </c>
      <c r="AF59" s="74"/>
    </row>
    <row r="60" spans="1:37" x14ac:dyDescent="0.15">
      <c r="A60" s="51"/>
      <c r="B60" s="51"/>
      <c r="F60" s="51"/>
      <c r="G60" s="65"/>
      <c r="K60" s="51"/>
      <c r="L60" s="51"/>
      <c r="O60" s="51"/>
      <c r="P60" s="51"/>
      <c r="Q60" s="65"/>
      <c r="T60" s="51"/>
      <c r="Y60" s="69" t="s">
        <v>493</v>
      </c>
      <c r="Z60" s="69" t="s">
        <v>654</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89</v>
      </c>
      <c r="Z62" s="69" t="s">
        <v>384</v>
      </c>
      <c r="AF62" s="74"/>
    </row>
    <row r="63" spans="1:37" x14ac:dyDescent="0.15">
      <c r="A63" s="51"/>
      <c r="B63" s="51"/>
      <c r="F63" s="51"/>
      <c r="G63" s="65"/>
      <c r="K63" s="51"/>
      <c r="L63" s="51"/>
      <c r="O63" s="51"/>
      <c r="P63" s="51"/>
      <c r="Q63" s="65"/>
      <c r="T63" s="51"/>
      <c r="Y63" s="69" t="s">
        <v>272</v>
      </c>
      <c r="Z63" s="69" t="s">
        <v>655</v>
      </c>
      <c r="AF63" s="74"/>
    </row>
    <row r="64" spans="1:37" x14ac:dyDescent="0.15">
      <c r="A64" s="51"/>
      <c r="B64" s="51"/>
      <c r="F64" s="51"/>
      <c r="G64" s="65"/>
      <c r="K64" s="51"/>
      <c r="L64" s="51"/>
      <c r="O64" s="51"/>
      <c r="P64" s="51"/>
      <c r="Q64" s="65"/>
      <c r="T64" s="51"/>
      <c r="Y64" s="69" t="s">
        <v>415</v>
      </c>
      <c r="Z64" s="69" t="s">
        <v>56</v>
      </c>
      <c r="AF64" s="74"/>
    </row>
    <row r="65" spans="1:32" x14ac:dyDescent="0.15">
      <c r="A65" s="51"/>
      <c r="B65" s="51"/>
      <c r="F65" s="51"/>
      <c r="G65" s="65"/>
      <c r="K65" s="51"/>
      <c r="L65" s="51"/>
      <c r="O65" s="51"/>
      <c r="P65" s="51"/>
      <c r="Q65" s="65"/>
      <c r="T65" s="51"/>
      <c r="Y65" s="69" t="s">
        <v>568</v>
      </c>
      <c r="Z65" s="69" t="s">
        <v>656</v>
      </c>
      <c r="AF65" s="74"/>
    </row>
    <row r="66" spans="1:32" x14ac:dyDescent="0.15">
      <c r="A66" s="51"/>
      <c r="B66" s="51"/>
      <c r="F66" s="51"/>
      <c r="G66" s="65"/>
      <c r="K66" s="51"/>
      <c r="L66" s="51"/>
      <c r="O66" s="51"/>
      <c r="P66" s="51"/>
      <c r="Q66" s="65"/>
      <c r="T66" s="51"/>
      <c r="Y66" s="69" t="s">
        <v>159</v>
      </c>
      <c r="Z66" s="69" t="s">
        <v>658</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399</v>
      </c>
      <c r="Z68" s="69" t="s">
        <v>659</v>
      </c>
      <c r="AF68" s="74"/>
    </row>
    <row r="69" spans="1:32" x14ac:dyDescent="0.15">
      <c r="A69" s="51"/>
      <c r="B69" s="51"/>
      <c r="F69" s="51"/>
      <c r="G69" s="65"/>
      <c r="K69" s="51"/>
      <c r="L69" s="51"/>
      <c r="O69" s="51"/>
      <c r="P69" s="51"/>
      <c r="Q69" s="65"/>
      <c r="T69" s="51"/>
      <c r="Y69" s="69" t="s">
        <v>510</v>
      </c>
      <c r="Z69" s="69" t="s">
        <v>661</v>
      </c>
      <c r="AF69" s="74"/>
    </row>
    <row r="70" spans="1:32" x14ac:dyDescent="0.15">
      <c r="A70" s="51"/>
      <c r="B70" s="51"/>
      <c r="Y70" s="69" t="s">
        <v>137</v>
      </c>
      <c r="Z70" s="69" t="s">
        <v>662</v>
      </c>
    </row>
    <row r="71" spans="1:32" x14ac:dyDescent="0.15">
      <c r="Y71" s="69" t="s">
        <v>571</v>
      </c>
      <c r="Z71" s="69" t="s">
        <v>198</v>
      </c>
    </row>
    <row r="72" spans="1:32" x14ac:dyDescent="0.15">
      <c r="Y72" s="69" t="s">
        <v>572</v>
      </c>
      <c r="Z72" s="69" t="s">
        <v>586</v>
      </c>
    </row>
    <row r="73" spans="1:32" x14ac:dyDescent="0.15">
      <c r="Y73" s="69" t="s">
        <v>546</v>
      </c>
      <c r="Z73" s="69" t="s">
        <v>663</v>
      </c>
    </row>
    <row r="74" spans="1:32" x14ac:dyDescent="0.15">
      <c r="Y74" s="69" t="s">
        <v>419</v>
      </c>
      <c r="Z74" s="69" t="s">
        <v>266</v>
      </c>
    </row>
    <row r="75" spans="1:32" x14ac:dyDescent="0.15">
      <c r="Y75" s="69" t="s">
        <v>490</v>
      </c>
      <c r="Z75" s="69" t="s">
        <v>665</v>
      </c>
    </row>
    <row r="76" spans="1:32" x14ac:dyDescent="0.15">
      <c r="Y76" s="69" t="s">
        <v>573</v>
      </c>
      <c r="Z76" s="69" t="s">
        <v>666</v>
      </c>
    </row>
    <row r="77" spans="1:32" x14ac:dyDescent="0.15">
      <c r="Y77" s="69" t="s">
        <v>574</v>
      </c>
      <c r="Z77" s="69" t="s">
        <v>474</v>
      </c>
    </row>
    <row r="78" spans="1:32" x14ac:dyDescent="0.15">
      <c r="Y78" s="69" t="s">
        <v>556</v>
      </c>
      <c r="Z78" s="69" t="s">
        <v>669</v>
      </c>
    </row>
    <row r="79" spans="1:32" x14ac:dyDescent="0.15">
      <c r="Y79" s="69" t="s">
        <v>575</v>
      </c>
      <c r="Z79" s="69" t="s">
        <v>644</v>
      </c>
    </row>
    <row r="80" spans="1:32" x14ac:dyDescent="0.15">
      <c r="Y80" s="69" t="s">
        <v>577</v>
      </c>
      <c r="Z80" s="69" t="s">
        <v>664</v>
      </c>
    </row>
    <row r="81" spans="25:26" x14ac:dyDescent="0.15">
      <c r="Y81" s="69" t="s">
        <v>118</v>
      </c>
      <c r="Z81" s="69" t="s">
        <v>297</v>
      </c>
    </row>
    <row r="82" spans="25:26" x14ac:dyDescent="0.15">
      <c r="Y82" s="69" t="s">
        <v>453</v>
      </c>
      <c r="Z82" s="69" t="s">
        <v>670</v>
      </c>
    </row>
    <row r="83" spans="25:26" x14ac:dyDescent="0.15">
      <c r="Y83" s="69" t="s">
        <v>209</v>
      </c>
      <c r="Z83" s="69" t="s">
        <v>247</v>
      </c>
    </row>
    <row r="84" spans="25:26" x14ac:dyDescent="0.15">
      <c r="Y84" s="69" t="s">
        <v>578</v>
      </c>
      <c r="Z84" s="69" t="s">
        <v>253</v>
      </c>
    </row>
    <row r="85" spans="25:26" x14ac:dyDescent="0.15">
      <c r="Y85" s="69" t="s">
        <v>579</v>
      </c>
      <c r="Z85" s="69" t="s">
        <v>671</v>
      </c>
    </row>
    <row r="86" spans="25:26" x14ac:dyDescent="0.15">
      <c r="Y86" s="69" t="s">
        <v>580</v>
      </c>
      <c r="Z86" s="69" t="s">
        <v>673</v>
      </c>
    </row>
    <row r="87" spans="25:26" x14ac:dyDescent="0.15">
      <c r="Y87" s="69" t="s">
        <v>582</v>
      </c>
      <c r="Z87" s="69" t="s">
        <v>674</v>
      </c>
    </row>
    <row r="88" spans="25:26" x14ac:dyDescent="0.15">
      <c r="Y88" s="69" t="s">
        <v>583</v>
      </c>
      <c r="Z88" s="69" t="s">
        <v>675</v>
      </c>
    </row>
    <row r="89" spans="25:26" x14ac:dyDescent="0.15">
      <c r="Y89" s="69" t="s">
        <v>405</v>
      </c>
      <c r="Z89" s="69" t="s">
        <v>676</v>
      </c>
    </row>
    <row r="90" spans="25:26" x14ac:dyDescent="0.15">
      <c r="Y90" s="69" t="s">
        <v>585</v>
      </c>
      <c r="Z90" s="69" t="s">
        <v>677</v>
      </c>
    </row>
    <row r="91" spans="25:26" x14ac:dyDescent="0.15">
      <c r="Y91" s="69" t="s">
        <v>273</v>
      </c>
      <c r="Z91" s="69" t="s">
        <v>678</v>
      </c>
    </row>
    <row r="92" spans="25:26" x14ac:dyDescent="0.15">
      <c r="Y92" s="69" t="s">
        <v>549</v>
      </c>
      <c r="Z92" s="69" t="s">
        <v>610</v>
      </c>
    </row>
    <row r="93" spans="25:26" x14ac:dyDescent="0.15">
      <c r="Y93" s="69" t="s">
        <v>429</v>
      </c>
      <c r="Z93" s="69" t="s">
        <v>679</v>
      </c>
    </row>
    <row r="94" spans="25:26" x14ac:dyDescent="0.15">
      <c r="Y94" s="69" t="s">
        <v>176</v>
      </c>
      <c r="Z94" s="69" t="s">
        <v>672</v>
      </c>
    </row>
    <row r="95" spans="25:26" x14ac:dyDescent="0.15">
      <c r="Y95" s="69" t="s">
        <v>464</v>
      </c>
      <c r="Z95" s="69" t="s">
        <v>680</v>
      </c>
    </row>
    <row r="96" spans="25:26" x14ac:dyDescent="0.15">
      <c r="Y96" s="69" t="s">
        <v>86</v>
      </c>
      <c r="Z96" s="69" t="s">
        <v>681</v>
      </c>
    </row>
    <row r="97" spans="25:26" x14ac:dyDescent="0.15">
      <c r="Y97" s="69" t="s">
        <v>587</v>
      </c>
      <c r="Z97" s="69" t="s">
        <v>667</v>
      </c>
    </row>
    <row r="98" spans="25:26" x14ac:dyDescent="0.15">
      <c r="Y98" s="69" t="s">
        <v>374</v>
      </c>
      <c r="Z98" s="69" t="s">
        <v>682</v>
      </c>
    </row>
    <row r="99" spans="25:26" x14ac:dyDescent="0.15">
      <c r="Y99" s="69" t="s">
        <v>606</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486</v>
      </c>
      <c r="B2" s="692"/>
      <c r="C2" s="692"/>
      <c r="D2" s="692"/>
      <c r="E2" s="692"/>
      <c r="F2" s="693"/>
      <c r="G2" s="328" t="s">
        <v>222</v>
      </c>
      <c r="H2" s="312"/>
      <c r="I2" s="312"/>
      <c r="J2" s="312"/>
      <c r="K2" s="312"/>
      <c r="L2" s="312"/>
      <c r="M2" s="312"/>
      <c r="N2" s="312"/>
      <c r="O2" s="313"/>
      <c r="P2" s="315" t="s">
        <v>95</v>
      </c>
      <c r="Q2" s="312"/>
      <c r="R2" s="312"/>
      <c r="S2" s="312"/>
      <c r="T2" s="312"/>
      <c r="U2" s="312"/>
      <c r="V2" s="312"/>
      <c r="W2" s="312"/>
      <c r="X2" s="313"/>
      <c r="Y2" s="363"/>
      <c r="Z2" s="364"/>
      <c r="AA2" s="365"/>
      <c r="AB2" s="786" t="s">
        <v>47</v>
      </c>
      <c r="AC2" s="787"/>
      <c r="AD2" s="788"/>
      <c r="AE2" s="903" t="s">
        <v>498</v>
      </c>
      <c r="AF2" s="903"/>
      <c r="AG2" s="903"/>
      <c r="AH2" s="903"/>
      <c r="AI2" s="903" t="s">
        <v>87</v>
      </c>
      <c r="AJ2" s="903"/>
      <c r="AK2" s="903"/>
      <c r="AL2" s="786"/>
      <c r="AM2" s="903" t="s">
        <v>587</v>
      </c>
      <c r="AN2" s="903"/>
      <c r="AO2" s="903"/>
      <c r="AP2" s="786"/>
      <c r="AQ2" s="267" t="s">
        <v>369</v>
      </c>
      <c r="AR2" s="268"/>
      <c r="AS2" s="268"/>
      <c r="AT2" s="269"/>
      <c r="AU2" s="294" t="s">
        <v>260</v>
      </c>
      <c r="AV2" s="294"/>
      <c r="AW2" s="294"/>
      <c r="AX2" s="295"/>
      <c r="AY2" s="2">
        <f>COUNTA($G$4)</f>
        <v>0</v>
      </c>
    </row>
    <row r="3" spans="1:51" ht="18.75" customHeight="1" x14ac:dyDescent="0.15">
      <c r="A3" s="691"/>
      <c r="B3" s="692"/>
      <c r="C3" s="692"/>
      <c r="D3" s="692"/>
      <c r="E3" s="692"/>
      <c r="F3" s="693"/>
      <c r="G3" s="329"/>
      <c r="H3" s="233"/>
      <c r="I3" s="233"/>
      <c r="J3" s="233"/>
      <c r="K3" s="233"/>
      <c r="L3" s="233"/>
      <c r="M3" s="233"/>
      <c r="N3" s="233"/>
      <c r="O3" s="314"/>
      <c r="P3" s="317"/>
      <c r="Q3" s="233"/>
      <c r="R3" s="233"/>
      <c r="S3" s="233"/>
      <c r="T3" s="233"/>
      <c r="U3" s="233"/>
      <c r="V3" s="233"/>
      <c r="W3" s="233"/>
      <c r="X3" s="314"/>
      <c r="Y3" s="363"/>
      <c r="Z3" s="364"/>
      <c r="AA3" s="365"/>
      <c r="AB3" s="704"/>
      <c r="AC3" s="705"/>
      <c r="AD3" s="706"/>
      <c r="AE3" s="708"/>
      <c r="AF3" s="708"/>
      <c r="AG3" s="708"/>
      <c r="AH3" s="708"/>
      <c r="AI3" s="708"/>
      <c r="AJ3" s="708"/>
      <c r="AK3" s="708"/>
      <c r="AL3" s="704"/>
      <c r="AM3" s="708"/>
      <c r="AN3" s="708"/>
      <c r="AO3" s="708"/>
      <c r="AP3" s="704"/>
      <c r="AQ3" s="296"/>
      <c r="AR3" s="232"/>
      <c r="AS3" s="230" t="s">
        <v>370</v>
      </c>
      <c r="AT3" s="231"/>
      <c r="AU3" s="232"/>
      <c r="AV3" s="232"/>
      <c r="AW3" s="233" t="s">
        <v>313</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54</v>
      </c>
      <c r="Z4" s="236"/>
      <c r="AA4" s="237"/>
      <c r="AB4" s="253"/>
      <c r="AC4" s="253"/>
      <c r="AD4" s="253"/>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104</v>
      </c>
      <c r="Z5" s="162"/>
      <c r="AA5" s="163"/>
      <c r="AB5" s="246"/>
      <c r="AC5" s="246"/>
      <c r="AD5" s="246"/>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62</v>
      </c>
      <c r="Z6" s="162"/>
      <c r="AA6" s="163"/>
      <c r="AB6" s="257" t="s">
        <v>55</v>
      </c>
      <c r="AC6" s="257"/>
      <c r="AD6" s="257"/>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717" t="s">
        <v>285</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486</v>
      </c>
      <c r="B9" s="692"/>
      <c r="C9" s="692"/>
      <c r="D9" s="692"/>
      <c r="E9" s="692"/>
      <c r="F9" s="693"/>
      <c r="G9" s="328" t="s">
        <v>222</v>
      </c>
      <c r="H9" s="312"/>
      <c r="I9" s="312"/>
      <c r="J9" s="312"/>
      <c r="K9" s="312"/>
      <c r="L9" s="312"/>
      <c r="M9" s="312"/>
      <c r="N9" s="312"/>
      <c r="O9" s="313"/>
      <c r="P9" s="315" t="s">
        <v>95</v>
      </c>
      <c r="Q9" s="312"/>
      <c r="R9" s="312"/>
      <c r="S9" s="312"/>
      <c r="T9" s="312"/>
      <c r="U9" s="312"/>
      <c r="V9" s="312"/>
      <c r="W9" s="312"/>
      <c r="X9" s="313"/>
      <c r="Y9" s="363"/>
      <c r="Z9" s="364"/>
      <c r="AA9" s="365"/>
      <c r="AB9" s="786" t="s">
        <v>47</v>
      </c>
      <c r="AC9" s="787"/>
      <c r="AD9" s="788"/>
      <c r="AE9" s="903" t="s">
        <v>498</v>
      </c>
      <c r="AF9" s="903"/>
      <c r="AG9" s="903"/>
      <c r="AH9" s="903"/>
      <c r="AI9" s="903" t="s">
        <v>87</v>
      </c>
      <c r="AJ9" s="903"/>
      <c r="AK9" s="903"/>
      <c r="AL9" s="786"/>
      <c r="AM9" s="903" t="s">
        <v>587</v>
      </c>
      <c r="AN9" s="903"/>
      <c r="AO9" s="903"/>
      <c r="AP9" s="786"/>
      <c r="AQ9" s="267" t="s">
        <v>369</v>
      </c>
      <c r="AR9" s="268"/>
      <c r="AS9" s="268"/>
      <c r="AT9" s="269"/>
      <c r="AU9" s="294" t="s">
        <v>260</v>
      </c>
      <c r="AV9" s="294"/>
      <c r="AW9" s="294"/>
      <c r="AX9" s="295"/>
      <c r="AY9" s="2">
        <f>COUNTA($G$11)</f>
        <v>0</v>
      </c>
    </row>
    <row r="10" spans="1:51" ht="18.75" customHeight="1" x14ac:dyDescent="0.15">
      <c r="A10" s="691"/>
      <c r="B10" s="692"/>
      <c r="C10" s="692"/>
      <c r="D10" s="692"/>
      <c r="E10" s="692"/>
      <c r="F10" s="693"/>
      <c r="G10" s="329"/>
      <c r="H10" s="233"/>
      <c r="I10" s="233"/>
      <c r="J10" s="233"/>
      <c r="K10" s="233"/>
      <c r="L10" s="233"/>
      <c r="M10" s="233"/>
      <c r="N10" s="233"/>
      <c r="O10" s="314"/>
      <c r="P10" s="317"/>
      <c r="Q10" s="233"/>
      <c r="R10" s="233"/>
      <c r="S10" s="233"/>
      <c r="T10" s="233"/>
      <c r="U10" s="233"/>
      <c r="V10" s="233"/>
      <c r="W10" s="233"/>
      <c r="X10" s="314"/>
      <c r="Y10" s="363"/>
      <c r="Z10" s="364"/>
      <c r="AA10" s="365"/>
      <c r="AB10" s="704"/>
      <c r="AC10" s="705"/>
      <c r="AD10" s="706"/>
      <c r="AE10" s="708"/>
      <c r="AF10" s="708"/>
      <c r="AG10" s="708"/>
      <c r="AH10" s="708"/>
      <c r="AI10" s="708"/>
      <c r="AJ10" s="708"/>
      <c r="AK10" s="708"/>
      <c r="AL10" s="704"/>
      <c r="AM10" s="708"/>
      <c r="AN10" s="708"/>
      <c r="AO10" s="708"/>
      <c r="AP10" s="704"/>
      <c r="AQ10" s="296"/>
      <c r="AR10" s="232"/>
      <c r="AS10" s="230" t="s">
        <v>370</v>
      </c>
      <c r="AT10" s="231"/>
      <c r="AU10" s="232"/>
      <c r="AV10" s="232"/>
      <c r="AW10" s="233" t="s">
        <v>313</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54</v>
      </c>
      <c r="Z11" s="236"/>
      <c r="AA11" s="237"/>
      <c r="AB11" s="253"/>
      <c r="AC11" s="253"/>
      <c r="AD11" s="253"/>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104</v>
      </c>
      <c r="Z12" s="162"/>
      <c r="AA12" s="163"/>
      <c r="AB12" s="246"/>
      <c r="AC12" s="246"/>
      <c r="AD12" s="246"/>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62</v>
      </c>
      <c r="Z13" s="162"/>
      <c r="AA13" s="163"/>
      <c r="AB13" s="257" t="s">
        <v>55</v>
      </c>
      <c r="AC13" s="257"/>
      <c r="AD13" s="257"/>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717" t="s">
        <v>285</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486</v>
      </c>
      <c r="B16" s="692"/>
      <c r="C16" s="692"/>
      <c r="D16" s="692"/>
      <c r="E16" s="692"/>
      <c r="F16" s="693"/>
      <c r="G16" s="328" t="s">
        <v>222</v>
      </c>
      <c r="H16" s="312"/>
      <c r="I16" s="312"/>
      <c r="J16" s="312"/>
      <c r="K16" s="312"/>
      <c r="L16" s="312"/>
      <c r="M16" s="312"/>
      <c r="N16" s="312"/>
      <c r="O16" s="313"/>
      <c r="P16" s="315" t="s">
        <v>95</v>
      </c>
      <c r="Q16" s="312"/>
      <c r="R16" s="312"/>
      <c r="S16" s="312"/>
      <c r="T16" s="312"/>
      <c r="U16" s="312"/>
      <c r="V16" s="312"/>
      <c r="W16" s="312"/>
      <c r="X16" s="313"/>
      <c r="Y16" s="363"/>
      <c r="Z16" s="364"/>
      <c r="AA16" s="365"/>
      <c r="AB16" s="786" t="s">
        <v>47</v>
      </c>
      <c r="AC16" s="787"/>
      <c r="AD16" s="788"/>
      <c r="AE16" s="903" t="s">
        <v>498</v>
      </c>
      <c r="AF16" s="903"/>
      <c r="AG16" s="903"/>
      <c r="AH16" s="903"/>
      <c r="AI16" s="903" t="s">
        <v>87</v>
      </c>
      <c r="AJ16" s="903"/>
      <c r="AK16" s="903"/>
      <c r="AL16" s="786"/>
      <c r="AM16" s="903" t="s">
        <v>587</v>
      </c>
      <c r="AN16" s="903"/>
      <c r="AO16" s="903"/>
      <c r="AP16" s="786"/>
      <c r="AQ16" s="267" t="s">
        <v>369</v>
      </c>
      <c r="AR16" s="268"/>
      <c r="AS16" s="268"/>
      <c r="AT16" s="269"/>
      <c r="AU16" s="294" t="s">
        <v>260</v>
      </c>
      <c r="AV16" s="294"/>
      <c r="AW16" s="294"/>
      <c r="AX16" s="295"/>
      <c r="AY16" s="2">
        <f>COUNTA($G$18)</f>
        <v>0</v>
      </c>
    </row>
    <row r="17" spans="1:51" ht="18.75" customHeight="1" x14ac:dyDescent="0.15">
      <c r="A17" s="691"/>
      <c r="B17" s="692"/>
      <c r="C17" s="692"/>
      <c r="D17" s="692"/>
      <c r="E17" s="692"/>
      <c r="F17" s="693"/>
      <c r="G17" s="329"/>
      <c r="H17" s="233"/>
      <c r="I17" s="233"/>
      <c r="J17" s="233"/>
      <c r="K17" s="233"/>
      <c r="L17" s="233"/>
      <c r="M17" s="233"/>
      <c r="N17" s="233"/>
      <c r="O17" s="314"/>
      <c r="P17" s="317"/>
      <c r="Q17" s="233"/>
      <c r="R17" s="233"/>
      <c r="S17" s="233"/>
      <c r="T17" s="233"/>
      <c r="U17" s="233"/>
      <c r="V17" s="233"/>
      <c r="W17" s="233"/>
      <c r="X17" s="314"/>
      <c r="Y17" s="363"/>
      <c r="Z17" s="364"/>
      <c r="AA17" s="365"/>
      <c r="AB17" s="704"/>
      <c r="AC17" s="705"/>
      <c r="AD17" s="706"/>
      <c r="AE17" s="708"/>
      <c r="AF17" s="708"/>
      <c r="AG17" s="708"/>
      <c r="AH17" s="708"/>
      <c r="AI17" s="708"/>
      <c r="AJ17" s="708"/>
      <c r="AK17" s="708"/>
      <c r="AL17" s="704"/>
      <c r="AM17" s="708"/>
      <c r="AN17" s="708"/>
      <c r="AO17" s="708"/>
      <c r="AP17" s="704"/>
      <c r="AQ17" s="296"/>
      <c r="AR17" s="232"/>
      <c r="AS17" s="230" t="s">
        <v>370</v>
      </c>
      <c r="AT17" s="231"/>
      <c r="AU17" s="232"/>
      <c r="AV17" s="232"/>
      <c r="AW17" s="233" t="s">
        <v>313</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54</v>
      </c>
      <c r="Z18" s="236"/>
      <c r="AA18" s="237"/>
      <c r="AB18" s="253"/>
      <c r="AC18" s="253"/>
      <c r="AD18" s="253"/>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104</v>
      </c>
      <c r="Z19" s="162"/>
      <c r="AA19" s="163"/>
      <c r="AB19" s="246"/>
      <c r="AC19" s="246"/>
      <c r="AD19" s="246"/>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62</v>
      </c>
      <c r="Z20" s="162"/>
      <c r="AA20" s="163"/>
      <c r="AB20" s="257" t="s">
        <v>55</v>
      </c>
      <c r="AC20" s="257"/>
      <c r="AD20" s="257"/>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717" t="s">
        <v>285</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486</v>
      </c>
      <c r="B23" s="692"/>
      <c r="C23" s="692"/>
      <c r="D23" s="692"/>
      <c r="E23" s="692"/>
      <c r="F23" s="693"/>
      <c r="G23" s="328" t="s">
        <v>222</v>
      </c>
      <c r="H23" s="312"/>
      <c r="I23" s="312"/>
      <c r="J23" s="312"/>
      <c r="K23" s="312"/>
      <c r="L23" s="312"/>
      <c r="M23" s="312"/>
      <c r="N23" s="312"/>
      <c r="O23" s="313"/>
      <c r="P23" s="315" t="s">
        <v>95</v>
      </c>
      <c r="Q23" s="312"/>
      <c r="R23" s="312"/>
      <c r="S23" s="312"/>
      <c r="T23" s="312"/>
      <c r="U23" s="312"/>
      <c r="V23" s="312"/>
      <c r="W23" s="312"/>
      <c r="X23" s="313"/>
      <c r="Y23" s="363"/>
      <c r="Z23" s="364"/>
      <c r="AA23" s="365"/>
      <c r="AB23" s="786" t="s">
        <v>47</v>
      </c>
      <c r="AC23" s="787"/>
      <c r="AD23" s="788"/>
      <c r="AE23" s="903" t="s">
        <v>498</v>
      </c>
      <c r="AF23" s="903"/>
      <c r="AG23" s="903"/>
      <c r="AH23" s="903"/>
      <c r="AI23" s="903" t="s">
        <v>87</v>
      </c>
      <c r="AJ23" s="903"/>
      <c r="AK23" s="903"/>
      <c r="AL23" s="786"/>
      <c r="AM23" s="903" t="s">
        <v>587</v>
      </c>
      <c r="AN23" s="903"/>
      <c r="AO23" s="903"/>
      <c r="AP23" s="786"/>
      <c r="AQ23" s="267" t="s">
        <v>369</v>
      </c>
      <c r="AR23" s="268"/>
      <c r="AS23" s="268"/>
      <c r="AT23" s="269"/>
      <c r="AU23" s="294" t="s">
        <v>260</v>
      </c>
      <c r="AV23" s="294"/>
      <c r="AW23" s="294"/>
      <c r="AX23" s="295"/>
      <c r="AY23" s="2">
        <f>COUNTA($G$25)</f>
        <v>0</v>
      </c>
    </row>
    <row r="24" spans="1:51" ht="18.75" customHeight="1" x14ac:dyDescent="0.15">
      <c r="A24" s="691"/>
      <c r="B24" s="692"/>
      <c r="C24" s="692"/>
      <c r="D24" s="692"/>
      <c r="E24" s="692"/>
      <c r="F24" s="693"/>
      <c r="G24" s="329"/>
      <c r="H24" s="233"/>
      <c r="I24" s="233"/>
      <c r="J24" s="233"/>
      <c r="K24" s="233"/>
      <c r="L24" s="233"/>
      <c r="M24" s="233"/>
      <c r="N24" s="233"/>
      <c r="O24" s="314"/>
      <c r="P24" s="317"/>
      <c r="Q24" s="233"/>
      <c r="R24" s="233"/>
      <c r="S24" s="233"/>
      <c r="T24" s="233"/>
      <c r="U24" s="233"/>
      <c r="V24" s="233"/>
      <c r="W24" s="233"/>
      <c r="X24" s="314"/>
      <c r="Y24" s="363"/>
      <c r="Z24" s="364"/>
      <c r="AA24" s="365"/>
      <c r="AB24" s="704"/>
      <c r="AC24" s="705"/>
      <c r="AD24" s="706"/>
      <c r="AE24" s="708"/>
      <c r="AF24" s="708"/>
      <c r="AG24" s="708"/>
      <c r="AH24" s="708"/>
      <c r="AI24" s="708"/>
      <c r="AJ24" s="708"/>
      <c r="AK24" s="708"/>
      <c r="AL24" s="704"/>
      <c r="AM24" s="708"/>
      <c r="AN24" s="708"/>
      <c r="AO24" s="708"/>
      <c r="AP24" s="704"/>
      <c r="AQ24" s="296"/>
      <c r="AR24" s="232"/>
      <c r="AS24" s="230" t="s">
        <v>370</v>
      </c>
      <c r="AT24" s="231"/>
      <c r="AU24" s="232"/>
      <c r="AV24" s="232"/>
      <c r="AW24" s="233" t="s">
        <v>313</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54</v>
      </c>
      <c r="Z25" s="236"/>
      <c r="AA25" s="237"/>
      <c r="AB25" s="253"/>
      <c r="AC25" s="253"/>
      <c r="AD25" s="253"/>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104</v>
      </c>
      <c r="Z26" s="162"/>
      <c r="AA26" s="163"/>
      <c r="AB26" s="246"/>
      <c r="AC26" s="246"/>
      <c r="AD26" s="246"/>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62</v>
      </c>
      <c r="Z27" s="162"/>
      <c r="AA27" s="163"/>
      <c r="AB27" s="257" t="s">
        <v>55</v>
      </c>
      <c r="AC27" s="257"/>
      <c r="AD27" s="257"/>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717" t="s">
        <v>285</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486</v>
      </c>
      <c r="B30" s="692"/>
      <c r="C30" s="692"/>
      <c r="D30" s="692"/>
      <c r="E30" s="692"/>
      <c r="F30" s="693"/>
      <c r="G30" s="328" t="s">
        <v>222</v>
      </c>
      <c r="H30" s="312"/>
      <c r="I30" s="312"/>
      <c r="J30" s="312"/>
      <c r="K30" s="312"/>
      <c r="L30" s="312"/>
      <c r="M30" s="312"/>
      <c r="N30" s="312"/>
      <c r="O30" s="313"/>
      <c r="P30" s="315" t="s">
        <v>95</v>
      </c>
      <c r="Q30" s="312"/>
      <c r="R30" s="312"/>
      <c r="S30" s="312"/>
      <c r="T30" s="312"/>
      <c r="U30" s="312"/>
      <c r="V30" s="312"/>
      <c r="W30" s="312"/>
      <c r="X30" s="313"/>
      <c r="Y30" s="363"/>
      <c r="Z30" s="364"/>
      <c r="AA30" s="365"/>
      <c r="AB30" s="786" t="s">
        <v>47</v>
      </c>
      <c r="AC30" s="787"/>
      <c r="AD30" s="788"/>
      <c r="AE30" s="903" t="s">
        <v>498</v>
      </c>
      <c r="AF30" s="903"/>
      <c r="AG30" s="903"/>
      <c r="AH30" s="903"/>
      <c r="AI30" s="903" t="s">
        <v>87</v>
      </c>
      <c r="AJ30" s="903"/>
      <c r="AK30" s="903"/>
      <c r="AL30" s="786"/>
      <c r="AM30" s="903" t="s">
        <v>587</v>
      </c>
      <c r="AN30" s="903"/>
      <c r="AO30" s="903"/>
      <c r="AP30" s="786"/>
      <c r="AQ30" s="267" t="s">
        <v>369</v>
      </c>
      <c r="AR30" s="268"/>
      <c r="AS30" s="268"/>
      <c r="AT30" s="269"/>
      <c r="AU30" s="294" t="s">
        <v>260</v>
      </c>
      <c r="AV30" s="294"/>
      <c r="AW30" s="294"/>
      <c r="AX30" s="295"/>
      <c r="AY30" s="2">
        <f>COUNTA($G$32)</f>
        <v>0</v>
      </c>
    </row>
    <row r="31" spans="1:51" ht="18.75" customHeight="1" x14ac:dyDescent="0.15">
      <c r="A31" s="691"/>
      <c r="B31" s="692"/>
      <c r="C31" s="692"/>
      <c r="D31" s="692"/>
      <c r="E31" s="692"/>
      <c r="F31" s="693"/>
      <c r="G31" s="329"/>
      <c r="H31" s="233"/>
      <c r="I31" s="233"/>
      <c r="J31" s="233"/>
      <c r="K31" s="233"/>
      <c r="L31" s="233"/>
      <c r="M31" s="233"/>
      <c r="N31" s="233"/>
      <c r="O31" s="314"/>
      <c r="P31" s="317"/>
      <c r="Q31" s="233"/>
      <c r="R31" s="233"/>
      <c r="S31" s="233"/>
      <c r="T31" s="233"/>
      <c r="U31" s="233"/>
      <c r="V31" s="233"/>
      <c r="W31" s="233"/>
      <c r="X31" s="314"/>
      <c r="Y31" s="363"/>
      <c r="Z31" s="364"/>
      <c r="AA31" s="365"/>
      <c r="AB31" s="704"/>
      <c r="AC31" s="705"/>
      <c r="AD31" s="706"/>
      <c r="AE31" s="708"/>
      <c r="AF31" s="708"/>
      <c r="AG31" s="708"/>
      <c r="AH31" s="708"/>
      <c r="AI31" s="708"/>
      <c r="AJ31" s="708"/>
      <c r="AK31" s="708"/>
      <c r="AL31" s="704"/>
      <c r="AM31" s="708"/>
      <c r="AN31" s="708"/>
      <c r="AO31" s="708"/>
      <c r="AP31" s="704"/>
      <c r="AQ31" s="296"/>
      <c r="AR31" s="232"/>
      <c r="AS31" s="230" t="s">
        <v>370</v>
      </c>
      <c r="AT31" s="231"/>
      <c r="AU31" s="232"/>
      <c r="AV31" s="232"/>
      <c r="AW31" s="233" t="s">
        <v>313</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54</v>
      </c>
      <c r="Z32" s="236"/>
      <c r="AA32" s="237"/>
      <c r="AB32" s="253"/>
      <c r="AC32" s="253"/>
      <c r="AD32" s="253"/>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104</v>
      </c>
      <c r="Z33" s="162"/>
      <c r="AA33" s="163"/>
      <c r="AB33" s="246"/>
      <c r="AC33" s="246"/>
      <c r="AD33" s="246"/>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62</v>
      </c>
      <c r="Z34" s="162"/>
      <c r="AA34" s="163"/>
      <c r="AB34" s="257" t="s">
        <v>55</v>
      </c>
      <c r="AC34" s="257"/>
      <c r="AD34" s="257"/>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717" t="s">
        <v>285</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486</v>
      </c>
      <c r="B37" s="692"/>
      <c r="C37" s="692"/>
      <c r="D37" s="692"/>
      <c r="E37" s="692"/>
      <c r="F37" s="693"/>
      <c r="G37" s="328" t="s">
        <v>222</v>
      </c>
      <c r="H37" s="312"/>
      <c r="I37" s="312"/>
      <c r="J37" s="312"/>
      <c r="K37" s="312"/>
      <c r="L37" s="312"/>
      <c r="M37" s="312"/>
      <c r="N37" s="312"/>
      <c r="O37" s="313"/>
      <c r="P37" s="315" t="s">
        <v>95</v>
      </c>
      <c r="Q37" s="312"/>
      <c r="R37" s="312"/>
      <c r="S37" s="312"/>
      <c r="T37" s="312"/>
      <c r="U37" s="312"/>
      <c r="V37" s="312"/>
      <c r="W37" s="312"/>
      <c r="X37" s="313"/>
      <c r="Y37" s="363"/>
      <c r="Z37" s="364"/>
      <c r="AA37" s="365"/>
      <c r="AB37" s="786" t="s">
        <v>47</v>
      </c>
      <c r="AC37" s="787"/>
      <c r="AD37" s="788"/>
      <c r="AE37" s="903" t="s">
        <v>498</v>
      </c>
      <c r="AF37" s="903"/>
      <c r="AG37" s="903"/>
      <c r="AH37" s="903"/>
      <c r="AI37" s="903" t="s">
        <v>87</v>
      </c>
      <c r="AJ37" s="903"/>
      <c r="AK37" s="903"/>
      <c r="AL37" s="786"/>
      <c r="AM37" s="903" t="s">
        <v>587</v>
      </c>
      <c r="AN37" s="903"/>
      <c r="AO37" s="903"/>
      <c r="AP37" s="786"/>
      <c r="AQ37" s="267" t="s">
        <v>369</v>
      </c>
      <c r="AR37" s="268"/>
      <c r="AS37" s="268"/>
      <c r="AT37" s="269"/>
      <c r="AU37" s="294" t="s">
        <v>260</v>
      </c>
      <c r="AV37" s="294"/>
      <c r="AW37" s="294"/>
      <c r="AX37" s="295"/>
      <c r="AY37" s="2">
        <f>COUNTA($G$39)</f>
        <v>0</v>
      </c>
    </row>
    <row r="38" spans="1:51" ht="18.75" customHeight="1" x14ac:dyDescent="0.15">
      <c r="A38" s="691"/>
      <c r="B38" s="692"/>
      <c r="C38" s="692"/>
      <c r="D38" s="692"/>
      <c r="E38" s="692"/>
      <c r="F38" s="693"/>
      <c r="G38" s="329"/>
      <c r="H38" s="233"/>
      <c r="I38" s="233"/>
      <c r="J38" s="233"/>
      <c r="K38" s="233"/>
      <c r="L38" s="233"/>
      <c r="M38" s="233"/>
      <c r="N38" s="233"/>
      <c r="O38" s="314"/>
      <c r="P38" s="317"/>
      <c r="Q38" s="233"/>
      <c r="R38" s="233"/>
      <c r="S38" s="233"/>
      <c r="T38" s="233"/>
      <c r="U38" s="233"/>
      <c r="V38" s="233"/>
      <c r="W38" s="233"/>
      <c r="X38" s="314"/>
      <c r="Y38" s="363"/>
      <c r="Z38" s="364"/>
      <c r="AA38" s="365"/>
      <c r="AB38" s="704"/>
      <c r="AC38" s="705"/>
      <c r="AD38" s="706"/>
      <c r="AE38" s="708"/>
      <c r="AF38" s="708"/>
      <c r="AG38" s="708"/>
      <c r="AH38" s="708"/>
      <c r="AI38" s="708"/>
      <c r="AJ38" s="708"/>
      <c r="AK38" s="708"/>
      <c r="AL38" s="704"/>
      <c r="AM38" s="708"/>
      <c r="AN38" s="708"/>
      <c r="AO38" s="708"/>
      <c r="AP38" s="704"/>
      <c r="AQ38" s="296"/>
      <c r="AR38" s="232"/>
      <c r="AS38" s="230" t="s">
        <v>370</v>
      </c>
      <c r="AT38" s="231"/>
      <c r="AU38" s="232"/>
      <c r="AV38" s="232"/>
      <c r="AW38" s="233" t="s">
        <v>313</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54</v>
      </c>
      <c r="Z39" s="236"/>
      <c r="AA39" s="237"/>
      <c r="AB39" s="253"/>
      <c r="AC39" s="253"/>
      <c r="AD39" s="253"/>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104</v>
      </c>
      <c r="Z40" s="162"/>
      <c r="AA40" s="163"/>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62</v>
      </c>
      <c r="Z41" s="162"/>
      <c r="AA41" s="163"/>
      <c r="AB41" s="257" t="s">
        <v>55</v>
      </c>
      <c r="AC41" s="257"/>
      <c r="AD41" s="257"/>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717" t="s">
        <v>285</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486</v>
      </c>
      <c r="B44" s="692"/>
      <c r="C44" s="692"/>
      <c r="D44" s="692"/>
      <c r="E44" s="692"/>
      <c r="F44" s="693"/>
      <c r="G44" s="328" t="s">
        <v>222</v>
      </c>
      <c r="H44" s="312"/>
      <c r="I44" s="312"/>
      <c r="J44" s="312"/>
      <c r="K44" s="312"/>
      <c r="L44" s="312"/>
      <c r="M44" s="312"/>
      <c r="N44" s="312"/>
      <c r="O44" s="313"/>
      <c r="P44" s="315" t="s">
        <v>95</v>
      </c>
      <c r="Q44" s="312"/>
      <c r="R44" s="312"/>
      <c r="S44" s="312"/>
      <c r="T44" s="312"/>
      <c r="U44" s="312"/>
      <c r="V44" s="312"/>
      <c r="W44" s="312"/>
      <c r="X44" s="313"/>
      <c r="Y44" s="363"/>
      <c r="Z44" s="364"/>
      <c r="AA44" s="365"/>
      <c r="AB44" s="786" t="s">
        <v>47</v>
      </c>
      <c r="AC44" s="787"/>
      <c r="AD44" s="788"/>
      <c r="AE44" s="903" t="s">
        <v>498</v>
      </c>
      <c r="AF44" s="903"/>
      <c r="AG44" s="903"/>
      <c r="AH44" s="903"/>
      <c r="AI44" s="903" t="s">
        <v>87</v>
      </c>
      <c r="AJ44" s="903"/>
      <c r="AK44" s="903"/>
      <c r="AL44" s="786"/>
      <c r="AM44" s="903" t="s">
        <v>587</v>
      </c>
      <c r="AN44" s="903"/>
      <c r="AO44" s="903"/>
      <c r="AP44" s="786"/>
      <c r="AQ44" s="267" t="s">
        <v>369</v>
      </c>
      <c r="AR44" s="268"/>
      <c r="AS44" s="268"/>
      <c r="AT44" s="269"/>
      <c r="AU44" s="294" t="s">
        <v>260</v>
      </c>
      <c r="AV44" s="294"/>
      <c r="AW44" s="294"/>
      <c r="AX44" s="295"/>
      <c r="AY44" s="2">
        <f>COUNTA($G$46)</f>
        <v>0</v>
      </c>
    </row>
    <row r="45" spans="1:51" ht="18.75" customHeight="1" x14ac:dyDescent="0.15">
      <c r="A45" s="691"/>
      <c r="B45" s="692"/>
      <c r="C45" s="692"/>
      <c r="D45" s="692"/>
      <c r="E45" s="692"/>
      <c r="F45" s="693"/>
      <c r="G45" s="329"/>
      <c r="H45" s="233"/>
      <c r="I45" s="233"/>
      <c r="J45" s="233"/>
      <c r="K45" s="233"/>
      <c r="L45" s="233"/>
      <c r="M45" s="233"/>
      <c r="N45" s="233"/>
      <c r="O45" s="314"/>
      <c r="P45" s="317"/>
      <c r="Q45" s="233"/>
      <c r="R45" s="233"/>
      <c r="S45" s="233"/>
      <c r="T45" s="233"/>
      <c r="U45" s="233"/>
      <c r="V45" s="233"/>
      <c r="W45" s="233"/>
      <c r="X45" s="314"/>
      <c r="Y45" s="363"/>
      <c r="Z45" s="364"/>
      <c r="AA45" s="365"/>
      <c r="AB45" s="704"/>
      <c r="AC45" s="705"/>
      <c r="AD45" s="706"/>
      <c r="AE45" s="708"/>
      <c r="AF45" s="708"/>
      <c r="AG45" s="708"/>
      <c r="AH45" s="708"/>
      <c r="AI45" s="708"/>
      <c r="AJ45" s="708"/>
      <c r="AK45" s="708"/>
      <c r="AL45" s="704"/>
      <c r="AM45" s="708"/>
      <c r="AN45" s="708"/>
      <c r="AO45" s="708"/>
      <c r="AP45" s="704"/>
      <c r="AQ45" s="296"/>
      <c r="AR45" s="232"/>
      <c r="AS45" s="230" t="s">
        <v>370</v>
      </c>
      <c r="AT45" s="231"/>
      <c r="AU45" s="232"/>
      <c r="AV45" s="232"/>
      <c r="AW45" s="233" t="s">
        <v>313</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54</v>
      </c>
      <c r="Z46" s="236"/>
      <c r="AA46" s="237"/>
      <c r="AB46" s="253"/>
      <c r="AC46" s="253"/>
      <c r="AD46" s="253"/>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104</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62</v>
      </c>
      <c r="Z48" s="162"/>
      <c r="AA48" s="163"/>
      <c r="AB48" s="257" t="s">
        <v>55</v>
      </c>
      <c r="AC48" s="257"/>
      <c r="AD48" s="257"/>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717" t="s">
        <v>285</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486</v>
      </c>
      <c r="B51" s="692"/>
      <c r="C51" s="692"/>
      <c r="D51" s="692"/>
      <c r="E51" s="692"/>
      <c r="F51" s="693"/>
      <c r="G51" s="328" t="s">
        <v>222</v>
      </c>
      <c r="H51" s="312"/>
      <c r="I51" s="312"/>
      <c r="J51" s="312"/>
      <c r="K51" s="312"/>
      <c r="L51" s="312"/>
      <c r="M51" s="312"/>
      <c r="N51" s="312"/>
      <c r="O51" s="313"/>
      <c r="P51" s="315" t="s">
        <v>95</v>
      </c>
      <c r="Q51" s="312"/>
      <c r="R51" s="312"/>
      <c r="S51" s="312"/>
      <c r="T51" s="312"/>
      <c r="U51" s="312"/>
      <c r="V51" s="312"/>
      <c r="W51" s="312"/>
      <c r="X51" s="313"/>
      <c r="Y51" s="363"/>
      <c r="Z51" s="364"/>
      <c r="AA51" s="365"/>
      <c r="AB51" s="786" t="s">
        <v>47</v>
      </c>
      <c r="AC51" s="787"/>
      <c r="AD51" s="788"/>
      <c r="AE51" s="903" t="s">
        <v>498</v>
      </c>
      <c r="AF51" s="903"/>
      <c r="AG51" s="903"/>
      <c r="AH51" s="903"/>
      <c r="AI51" s="903" t="s">
        <v>87</v>
      </c>
      <c r="AJ51" s="903"/>
      <c r="AK51" s="903"/>
      <c r="AL51" s="786"/>
      <c r="AM51" s="903" t="s">
        <v>587</v>
      </c>
      <c r="AN51" s="903"/>
      <c r="AO51" s="903"/>
      <c r="AP51" s="786"/>
      <c r="AQ51" s="267" t="s">
        <v>369</v>
      </c>
      <c r="AR51" s="268"/>
      <c r="AS51" s="268"/>
      <c r="AT51" s="269"/>
      <c r="AU51" s="294" t="s">
        <v>260</v>
      </c>
      <c r="AV51" s="294"/>
      <c r="AW51" s="294"/>
      <c r="AX51" s="295"/>
      <c r="AY51" s="2">
        <f>COUNTA($G$53)</f>
        <v>0</v>
      </c>
    </row>
    <row r="52" spans="1:51" ht="18.75" customHeight="1" x14ac:dyDescent="0.15">
      <c r="A52" s="691"/>
      <c r="B52" s="692"/>
      <c r="C52" s="692"/>
      <c r="D52" s="692"/>
      <c r="E52" s="692"/>
      <c r="F52" s="693"/>
      <c r="G52" s="329"/>
      <c r="H52" s="233"/>
      <c r="I52" s="233"/>
      <c r="J52" s="233"/>
      <c r="K52" s="233"/>
      <c r="L52" s="233"/>
      <c r="M52" s="233"/>
      <c r="N52" s="233"/>
      <c r="O52" s="314"/>
      <c r="P52" s="317"/>
      <c r="Q52" s="233"/>
      <c r="R52" s="233"/>
      <c r="S52" s="233"/>
      <c r="T52" s="233"/>
      <c r="U52" s="233"/>
      <c r="V52" s="233"/>
      <c r="W52" s="233"/>
      <c r="X52" s="314"/>
      <c r="Y52" s="363"/>
      <c r="Z52" s="364"/>
      <c r="AA52" s="365"/>
      <c r="AB52" s="704"/>
      <c r="AC52" s="705"/>
      <c r="AD52" s="706"/>
      <c r="AE52" s="708"/>
      <c r="AF52" s="708"/>
      <c r="AG52" s="708"/>
      <c r="AH52" s="708"/>
      <c r="AI52" s="708"/>
      <c r="AJ52" s="708"/>
      <c r="AK52" s="708"/>
      <c r="AL52" s="704"/>
      <c r="AM52" s="708"/>
      <c r="AN52" s="708"/>
      <c r="AO52" s="708"/>
      <c r="AP52" s="704"/>
      <c r="AQ52" s="296"/>
      <c r="AR52" s="232"/>
      <c r="AS52" s="230" t="s">
        <v>370</v>
      </c>
      <c r="AT52" s="231"/>
      <c r="AU52" s="232"/>
      <c r="AV52" s="232"/>
      <c r="AW52" s="233" t="s">
        <v>313</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54</v>
      </c>
      <c r="Z53" s="236"/>
      <c r="AA53" s="237"/>
      <c r="AB53" s="253"/>
      <c r="AC53" s="253"/>
      <c r="AD53" s="253"/>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104</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62</v>
      </c>
      <c r="Z55" s="162"/>
      <c r="AA55" s="163"/>
      <c r="AB55" s="257" t="s">
        <v>55</v>
      </c>
      <c r="AC55" s="257"/>
      <c r="AD55" s="257"/>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717" t="s">
        <v>285</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486</v>
      </c>
      <c r="B58" s="692"/>
      <c r="C58" s="692"/>
      <c r="D58" s="692"/>
      <c r="E58" s="692"/>
      <c r="F58" s="693"/>
      <c r="G58" s="328" t="s">
        <v>222</v>
      </c>
      <c r="H58" s="312"/>
      <c r="I58" s="312"/>
      <c r="J58" s="312"/>
      <c r="K58" s="312"/>
      <c r="L58" s="312"/>
      <c r="M58" s="312"/>
      <c r="N58" s="312"/>
      <c r="O58" s="313"/>
      <c r="P58" s="315" t="s">
        <v>95</v>
      </c>
      <c r="Q58" s="312"/>
      <c r="R58" s="312"/>
      <c r="S58" s="312"/>
      <c r="T58" s="312"/>
      <c r="U58" s="312"/>
      <c r="V58" s="312"/>
      <c r="W58" s="312"/>
      <c r="X58" s="313"/>
      <c r="Y58" s="363"/>
      <c r="Z58" s="364"/>
      <c r="AA58" s="365"/>
      <c r="AB58" s="786" t="s">
        <v>47</v>
      </c>
      <c r="AC58" s="787"/>
      <c r="AD58" s="788"/>
      <c r="AE58" s="903" t="s">
        <v>498</v>
      </c>
      <c r="AF58" s="903"/>
      <c r="AG58" s="903"/>
      <c r="AH58" s="903"/>
      <c r="AI58" s="903" t="s">
        <v>87</v>
      </c>
      <c r="AJ58" s="903"/>
      <c r="AK58" s="903"/>
      <c r="AL58" s="786"/>
      <c r="AM58" s="903" t="s">
        <v>587</v>
      </c>
      <c r="AN58" s="903"/>
      <c r="AO58" s="903"/>
      <c r="AP58" s="786"/>
      <c r="AQ58" s="267" t="s">
        <v>369</v>
      </c>
      <c r="AR58" s="268"/>
      <c r="AS58" s="268"/>
      <c r="AT58" s="269"/>
      <c r="AU58" s="294" t="s">
        <v>260</v>
      </c>
      <c r="AV58" s="294"/>
      <c r="AW58" s="294"/>
      <c r="AX58" s="295"/>
      <c r="AY58" s="2">
        <f>COUNTA($G$60)</f>
        <v>0</v>
      </c>
    </row>
    <row r="59" spans="1:51" ht="18.75" customHeight="1" x14ac:dyDescent="0.15">
      <c r="A59" s="691"/>
      <c r="B59" s="692"/>
      <c r="C59" s="692"/>
      <c r="D59" s="692"/>
      <c r="E59" s="692"/>
      <c r="F59" s="693"/>
      <c r="G59" s="329"/>
      <c r="H59" s="233"/>
      <c r="I59" s="233"/>
      <c r="J59" s="233"/>
      <c r="K59" s="233"/>
      <c r="L59" s="233"/>
      <c r="M59" s="233"/>
      <c r="N59" s="233"/>
      <c r="O59" s="314"/>
      <c r="P59" s="317"/>
      <c r="Q59" s="233"/>
      <c r="R59" s="233"/>
      <c r="S59" s="233"/>
      <c r="T59" s="233"/>
      <c r="U59" s="233"/>
      <c r="V59" s="233"/>
      <c r="W59" s="233"/>
      <c r="X59" s="314"/>
      <c r="Y59" s="363"/>
      <c r="Z59" s="364"/>
      <c r="AA59" s="365"/>
      <c r="AB59" s="704"/>
      <c r="AC59" s="705"/>
      <c r="AD59" s="706"/>
      <c r="AE59" s="708"/>
      <c r="AF59" s="708"/>
      <c r="AG59" s="708"/>
      <c r="AH59" s="708"/>
      <c r="AI59" s="708"/>
      <c r="AJ59" s="708"/>
      <c r="AK59" s="708"/>
      <c r="AL59" s="704"/>
      <c r="AM59" s="708"/>
      <c r="AN59" s="708"/>
      <c r="AO59" s="708"/>
      <c r="AP59" s="704"/>
      <c r="AQ59" s="296"/>
      <c r="AR59" s="232"/>
      <c r="AS59" s="230" t="s">
        <v>370</v>
      </c>
      <c r="AT59" s="231"/>
      <c r="AU59" s="232"/>
      <c r="AV59" s="232"/>
      <c r="AW59" s="233" t="s">
        <v>313</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54</v>
      </c>
      <c r="Z60" s="236"/>
      <c r="AA60" s="237"/>
      <c r="AB60" s="253"/>
      <c r="AC60" s="253"/>
      <c r="AD60" s="253"/>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104</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62</v>
      </c>
      <c r="Z62" s="162"/>
      <c r="AA62" s="163"/>
      <c r="AB62" s="257" t="s">
        <v>55</v>
      </c>
      <c r="AC62" s="257"/>
      <c r="AD62" s="257"/>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717" t="s">
        <v>285</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486</v>
      </c>
      <c r="B65" s="692"/>
      <c r="C65" s="692"/>
      <c r="D65" s="692"/>
      <c r="E65" s="692"/>
      <c r="F65" s="693"/>
      <c r="G65" s="328" t="s">
        <v>222</v>
      </c>
      <c r="H65" s="312"/>
      <c r="I65" s="312"/>
      <c r="J65" s="312"/>
      <c r="K65" s="312"/>
      <c r="L65" s="312"/>
      <c r="M65" s="312"/>
      <c r="N65" s="312"/>
      <c r="O65" s="313"/>
      <c r="P65" s="315" t="s">
        <v>95</v>
      </c>
      <c r="Q65" s="312"/>
      <c r="R65" s="312"/>
      <c r="S65" s="312"/>
      <c r="T65" s="312"/>
      <c r="U65" s="312"/>
      <c r="V65" s="312"/>
      <c r="W65" s="312"/>
      <c r="X65" s="313"/>
      <c r="Y65" s="363"/>
      <c r="Z65" s="364"/>
      <c r="AA65" s="365"/>
      <c r="AB65" s="786" t="s">
        <v>47</v>
      </c>
      <c r="AC65" s="787"/>
      <c r="AD65" s="788"/>
      <c r="AE65" s="903" t="s">
        <v>498</v>
      </c>
      <c r="AF65" s="903"/>
      <c r="AG65" s="903"/>
      <c r="AH65" s="903"/>
      <c r="AI65" s="903" t="s">
        <v>87</v>
      </c>
      <c r="AJ65" s="903"/>
      <c r="AK65" s="903"/>
      <c r="AL65" s="786"/>
      <c r="AM65" s="903" t="s">
        <v>587</v>
      </c>
      <c r="AN65" s="903"/>
      <c r="AO65" s="903"/>
      <c r="AP65" s="786"/>
      <c r="AQ65" s="267" t="s">
        <v>369</v>
      </c>
      <c r="AR65" s="268"/>
      <c r="AS65" s="268"/>
      <c r="AT65" s="269"/>
      <c r="AU65" s="294" t="s">
        <v>260</v>
      </c>
      <c r="AV65" s="294"/>
      <c r="AW65" s="294"/>
      <c r="AX65" s="295"/>
      <c r="AY65" s="2">
        <f>COUNTA($G$67)</f>
        <v>0</v>
      </c>
    </row>
    <row r="66" spans="1:51" ht="18.75" customHeight="1" x14ac:dyDescent="0.15">
      <c r="A66" s="691"/>
      <c r="B66" s="692"/>
      <c r="C66" s="692"/>
      <c r="D66" s="692"/>
      <c r="E66" s="692"/>
      <c r="F66" s="693"/>
      <c r="G66" s="329"/>
      <c r="H66" s="233"/>
      <c r="I66" s="233"/>
      <c r="J66" s="233"/>
      <c r="K66" s="233"/>
      <c r="L66" s="233"/>
      <c r="M66" s="233"/>
      <c r="N66" s="233"/>
      <c r="O66" s="314"/>
      <c r="P66" s="317"/>
      <c r="Q66" s="233"/>
      <c r="R66" s="233"/>
      <c r="S66" s="233"/>
      <c r="T66" s="233"/>
      <c r="U66" s="233"/>
      <c r="V66" s="233"/>
      <c r="W66" s="233"/>
      <c r="X66" s="314"/>
      <c r="Y66" s="363"/>
      <c r="Z66" s="364"/>
      <c r="AA66" s="365"/>
      <c r="AB66" s="704"/>
      <c r="AC66" s="705"/>
      <c r="AD66" s="706"/>
      <c r="AE66" s="708"/>
      <c r="AF66" s="708"/>
      <c r="AG66" s="708"/>
      <c r="AH66" s="708"/>
      <c r="AI66" s="708"/>
      <c r="AJ66" s="708"/>
      <c r="AK66" s="708"/>
      <c r="AL66" s="704"/>
      <c r="AM66" s="708"/>
      <c r="AN66" s="708"/>
      <c r="AO66" s="708"/>
      <c r="AP66" s="704"/>
      <c r="AQ66" s="296"/>
      <c r="AR66" s="232"/>
      <c r="AS66" s="230" t="s">
        <v>370</v>
      </c>
      <c r="AT66" s="231"/>
      <c r="AU66" s="232"/>
      <c r="AV66" s="232"/>
      <c r="AW66" s="233" t="s">
        <v>313</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54</v>
      </c>
      <c r="Z67" s="236"/>
      <c r="AA67" s="237"/>
      <c r="AB67" s="253"/>
      <c r="AC67" s="253"/>
      <c r="AD67" s="253"/>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104</v>
      </c>
      <c r="Z68" s="162"/>
      <c r="AA68" s="163"/>
      <c r="AB68" s="246"/>
      <c r="AC68" s="246"/>
      <c r="AD68" s="246"/>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62</v>
      </c>
      <c r="Z69" s="162"/>
      <c r="AA69" s="163"/>
      <c r="AB69" s="247" t="s">
        <v>55</v>
      </c>
      <c r="AC69" s="247"/>
      <c r="AD69" s="247"/>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717" t="s">
        <v>285</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94</v>
      </c>
      <c r="B2" s="832"/>
      <c r="C2" s="832"/>
      <c r="D2" s="832"/>
      <c r="E2" s="832"/>
      <c r="F2" s="833"/>
      <c r="G2" s="619" t="s">
        <v>63</v>
      </c>
      <c r="H2" s="620"/>
      <c r="I2" s="620"/>
      <c r="J2" s="620"/>
      <c r="K2" s="620"/>
      <c r="L2" s="620"/>
      <c r="M2" s="620"/>
      <c r="N2" s="620"/>
      <c r="O2" s="620"/>
      <c r="P2" s="620"/>
      <c r="Q2" s="620"/>
      <c r="R2" s="620"/>
      <c r="S2" s="620"/>
      <c r="T2" s="620"/>
      <c r="U2" s="620"/>
      <c r="V2" s="620"/>
      <c r="W2" s="620"/>
      <c r="X2" s="620"/>
      <c r="Y2" s="620"/>
      <c r="Z2" s="620"/>
      <c r="AA2" s="620"/>
      <c r="AB2" s="621"/>
      <c r="AC2" s="619" t="s">
        <v>500</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71</v>
      </c>
      <c r="H3" s="574"/>
      <c r="I3" s="574"/>
      <c r="J3" s="574"/>
      <c r="K3" s="574"/>
      <c r="L3" s="623" t="s">
        <v>74</v>
      </c>
      <c r="M3" s="574"/>
      <c r="N3" s="574"/>
      <c r="O3" s="574"/>
      <c r="P3" s="574"/>
      <c r="Q3" s="574"/>
      <c r="R3" s="574"/>
      <c r="S3" s="574"/>
      <c r="T3" s="574"/>
      <c r="U3" s="574"/>
      <c r="V3" s="574"/>
      <c r="W3" s="574"/>
      <c r="X3" s="575"/>
      <c r="Y3" s="624" t="s">
        <v>80</v>
      </c>
      <c r="Z3" s="625"/>
      <c r="AA3" s="625"/>
      <c r="AB3" s="626"/>
      <c r="AC3" s="573" t="s">
        <v>71</v>
      </c>
      <c r="AD3" s="574"/>
      <c r="AE3" s="574"/>
      <c r="AF3" s="574"/>
      <c r="AG3" s="574"/>
      <c r="AH3" s="623" t="s">
        <v>74</v>
      </c>
      <c r="AI3" s="574"/>
      <c r="AJ3" s="574"/>
      <c r="AK3" s="574"/>
      <c r="AL3" s="574"/>
      <c r="AM3" s="574"/>
      <c r="AN3" s="574"/>
      <c r="AO3" s="574"/>
      <c r="AP3" s="574"/>
      <c r="AQ3" s="574"/>
      <c r="AR3" s="574"/>
      <c r="AS3" s="574"/>
      <c r="AT3" s="575"/>
      <c r="AU3" s="624" t="s">
        <v>80</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81</v>
      </c>
      <c r="H14" s="649"/>
      <c r="I14" s="649"/>
      <c r="J14" s="649"/>
      <c r="K14" s="649"/>
      <c r="L14" s="650"/>
      <c r="M14" s="364"/>
      <c r="N14" s="364"/>
      <c r="O14" s="364"/>
      <c r="P14" s="364"/>
      <c r="Q14" s="364"/>
      <c r="R14" s="364"/>
      <c r="S14" s="364"/>
      <c r="T14" s="364"/>
      <c r="U14" s="364"/>
      <c r="V14" s="364"/>
      <c r="W14" s="364"/>
      <c r="X14" s="365"/>
      <c r="Y14" s="651">
        <f>SUM(Y4:AB13)</f>
        <v>0</v>
      </c>
      <c r="Z14" s="652"/>
      <c r="AA14" s="652"/>
      <c r="AB14" s="653"/>
      <c r="AC14" s="648" t="s">
        <v>81</v>
      </c>
      <c r="AD14" s="649"/>
      <c r="AE14" s="649"/>
      <c r="AF14" s="649"/>
      <c r="AG14" s="649"/>
      <c r="AH14" s="650"/>
      <c r="AI14" s="364"/>
      <c r="AJ14" s="364"/>
      <c r="AK14" s="364"/>
      <c r="AL14" s="364"/>
      <c r="AM14" s="364"/>
      <c r="AN14" s="364"/>
      <c r="AO14" s="364"/>
      <c r="AP14" s="364"/>
      <c r="AQ14" s="364"/>
      <c r="AR14" s="364"/>
      <c r="AS14" s="364"/>
      <c r="AT14" s="365"/>
      <c r="AU14" s="651">
        <f>SUM(AU4:AX13)</f>
        <v>0</v>
      </c>
      <c r="AV14" s="652"/>
      <c r="AW14" s="652"/>
      <c r="AX14" s="654"/>
      <c r="AY14" s="2">
        <f t="shared" si="0"/>
        <v>0</v>
      </c>
    </row>
    <row r="15" spans="1:51" ht="30" customHeight="1" x14ac:dyDescent="0.15">
      <c r="A15" s="819"/>
      <c r="B15" s="834"/>
      <c r="C15" s="834"/>
      <c r="D15" s="834"/>
      <c r="E15" s="834"/>
      <c r="F15" s="835"/>
      <c r="G15" s="619" t="s">
        <v>352</v>
      </c>
      <c r="H15" s="620"/>
      <c r="I15" s="620"/>
      <c r="J15" s="620"/>
      <c r="K15" s="620"/>
      <c r="L15" s="620"/>
      <c r="M15" s="620"/>
      <c r="N15" s="620"/>
      <c r="O15" s="620"/>
      <c r="P15" s="620"/>
      <c r="Q15" s="620"/>
      <c r="R15" s="620"/>
      <c r="S15" s="620"/>
      <c r="T15" s="620"/>
      <c r="U15" s="620"/>
      <c r="V15" s="620"/>
      <c r="W15" s="620"/>
      <c r="X15" s="620"/>
      <c r="Y15" s="620"/>
      <c r="Z15" s="620"/>
      <c r="AA15" s="620"/>
      <c r="AB15" s="621"/>
      <c r="AC15" s="619" t="s">
        <v>418</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71</v>
      </c>
      <c r="H16" s="574"/>
      <c r="I16" s="574"/>
      <c r="J16" s="574"/>
      <c r="K16" s="574"/>
      <c r="L16" s="623" t="s">
        <v>74</v>
      </c>
      <c r="M16" s="574"/>
      <c r="N16" s="574"/>
      <c r="O16" s="574"/>
      <c r="P16" s="574"/>
      <c r="Q16" s="574"/>
      <c r="R16" s="574"/>
      <c r="S16" s="574"/>
      <c r="T16" s="574"/>
      <c r="U16" s="574"/>
      <c r="V16" s="574"/>
      <c r="W16" s="574"/>
      <c r="X16" s="575"/>
      <c r="Y16" s="624" t="s">
        <v>80</v>
      </c>
      <c r="Z16" s="625"/>
      <c r="AA16" s="625"/>
      <c r="AB16" s="626"/>
      <c r="AC16" s="573" t="s">
        <v>71</v>
      </c>
      <c r="AD16" s="574"/>
      <c r="AE16" s="574"/>
      <c r="AF16" s="574"/>
      <c r="AG16" s="574"/>
      <c r="AH16" s="623" t="s">
        <v>74</v>
      </c>
      <c r="AI16" s="574"/>
      <c r="AJ16" s="574"/>
      <c r="AK16" s="574"/>
      <c r="AL16" s="574"/>
      <c r="AM16" s="574"/>
      <c r="AN16" s="574"/>
      <c r="AO16" s="574"/>
      <c r="AP16" s="574"/>
      <c r="AQ16" s="574"/>
      <c r="AR16" s="574"/>
      <c r="AS16" s="574"/>
      <c r="AT16" s="575"/>
      <c r="AU16" s="624" t="s">
        <v>80</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81</v>
      </c>
      <c r="H27" s="649"/>
      <c r="I27" s="649"/>
      <c r="J27" s="649"/>
      <c r="K27" s="649"/>
      <c r="L27" s="650"/>
      <c r="M27" s="364"/>
      <c r="N27" s="364"/>
      <c r="O27" s="364"/>
      <c r="P27" s="364"/>
      <c r="Q27" s="364"/>
      <c r="R27" s="364"/>
      <c r="S27" s="364"/>
      <c r="T27" s="364"/>
      <c r="U27" s="364"/>
      <c r="V27" s="364"/>
      <c r="W27" s="364"/>
      <c r="X27" s="365"/>
      <c r="Y27" s="651">
        <f>SUM(Y17:AB26)</f>
        <v>0</v>
      </c>
      <c r="Z27" s="652"/>
      <c r="AA27" s="652"/>
      <c r="AB27" s="653"/>
      <c r="AC27" s="648" t="s">
        <v>81</v>
      </c>
      <c r="AD27" s="649"/>
      <c r="AE27" s="649"/>
      <c r="AF27" s="649"/>
      <c r="AG27" s="649"/>
      <c r="AH27" s="650"/>
      <c r="AI27" s="364"/>
      <c r="AJ27" s="364"/>
      <c r="AK27" s="364"/>
      <c r="AL27" s="364"/>
      <c r="AM27" s="364"/>
      <c r="AN27" s="364"/>
      <c r="AO27" s="364"/>
      <c r="AP27" s="364"/>
      <c r="AQ27" s="364"/>
      <c r="AR27" s="364"/>
      <c r="AS27" s="364"/>
      <c r="AT27" s="365"/>
      <c r="AU27" s="651">
        <f>SUM(AU17:AX26)</f>
        <v>0</v>
      </c>
      <c r="AV27" s="652"/>
      <c r="AW27" s="652"/>
      <c r="AX27" s="654"/>
      <c r="AY27" s="2">
        <f t="shared" si="1"/>
        <v>0</v>
      </c>
    </row>
    <row r="28" spans="1:51" ht="30" customHeight="1" x14ac:dyDescent="0.15">
      <c r="A28" s="819"/>
      <c r="B28" s="834"/>
      <c r="C28" s="834"/>
      <c r="D28" s="834"/>
      <c r="E28" s="834"/>
      <c r="F28" s="835"/>
      <c r="G28" s="619" t="s">
        <v>417</v>
      </c>
      <c r="H28" s="620"/>
      <c r="I28" s="620"/>
      <c r="J28" s="620"/>
      <c r="K28" s="620"/>
      <c r="L28" s="620"/>
      <c r="M28" s="620"/>
      <c r="N28" s="620"/>
      <c r="O28" s="620"/>
      <c r="P28" s="620"/>
      <c r="Q28" s="620"/>
      <c r="R28" s="620"/>
      <c r="S28" s="620"/>
      <c r="T28" s="620"/>
      <c r="U28" s="620"/>
      <c r="V28" s="620"/>
      <c r="W28" s="620"/>
      <c r="X28" s="620"/>
      <c r="Y28" s="620"/>
      <c r="Z28" s="620"/>
      <c r="AA28" s="620"/>
      <c r="AB28" s="621"/>
      <c r="AC28" s="619" t="s">
        <v>110</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71</v>
      </c>
      <c r="H29" s="574"/>
      <c r="I29" s="574"/>
      <c r="J29" s="574"/>
      <c r="K29" s="574"/>
      <c r="L29" s="623" t="s">
        <v>74</v>
      </c>
      <c r="M29" s="574"/>
      <c r="N29" s="574"/>
      <c r="O29" s="574"/>
      <c r="P29" s="574"/>
      <c r="Q29" s="574"/>
      <c r="R29" s="574"/>
      <c r="S29" s="574"/>
      <c r="T29" s="574"/>
      <c r="U29" s="574"/>
      <c r="V29" s="574"/>
      <c r="W29" s="574"/>
      <c r="X29" s="575"/>
      <c r="Y29" s="624" t="s">
        <v>80</v>
      </c>
      <c r="Z29" s="625"/>
      <c r="AA29" s="625"/>
      <c r="AB29" s="626"/>
      <c r="AC29" s="573" t="s">
        <v>71</v>
      </c>
      <c r="AD29" s="574"/>
      <c r="AE29" s="574"/>
      <c r="AF29" s="574"/>
      <c r="AG29" s="574"/>
      <c r="AH29" s="623" t="s">
        <v>74</v>
      </c>
      <c r="AI29" s="574"/>
      <c r="AJ29" s="574"/>
      <c r="AK29" s="574"/>
      <c r="AL29" s="574"/>
      <c r="AM29" s="574"/>
      <c r="AN29" s="574"/>
      <c r="AO29" s="574"/>
      <c r="AP29" s="574"/>
      <c r="AQ29" s="574"/>
      <c r="AR29" s="574"/>
      <c r="AS29" s="574"/>
      <c r="AT29" s="575"/>
      <c r="AU29" s="624" t="s">
        <v>80</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81</v>
      </c>
      <c r="H40" s="649"/>
      <c r="I40" s="649"/>
      <c r="J40" s="649"/>
      <c r="K40" s="649"/>
      <c r="L40" s="650"/>
      <c r="M40" s="364"/>
      <c r="N40" s="364"/>
      <c r="O40" s="364"/>
      <c r="P40" s="364"/>
      <c r="Q40" s="364"/>
      <c r="R40" s="364"/>
      <c r="S40" s="364"/>
      <c r="T40" s="364"/>
      <c r="U40" s="364"/>
      <c r="V40" s="364"/>
      <c r="W40" s="364"/>
      <c r="X40" s="365"/>
      <c r="Y40" s="651">
        <f>SUM(Y30:AB39)</f>
        <v>0</v>
      </c>
      <c r="Z40" s="652"/>
      <c r="AA40" s="652"/>
      <c r="AB40" s="653"/>
      <c r="AC40" s="648" t="s">
        <v>81</v>
      </c>
      <c r="AD40" s="649"/>
      <c r="AE40" s="649"/>
      <c r="AF40" s="649"/>
      <c r="AG40" s="649"/>
      <c r="AH40" s="650"/>
      <c r="AI40" s="364"/>
      <c r="AJ40" s="364"/>
      <c r="AK40" s="364"/>
      <c r="AL40" s="364"/>
      <c r="AM40" s="364"/>
      <c r="AN40" s="364"/>
      <c r="AO40" s="364"/>
      <c r="AP40" s="364"/>
      <c r="AQ40" s="364"/>
      <c r="AR40" s="364"/>
      <c r="AS40" s="364"/>
      <c r="AT40" s="365"/>
      <c r="AU40" s="651">
        <f>SUM(AU30:AX39)</f>
        <v>0</v>
      </c>
      <c r="AV40" s="652"/>
      <c r="AW40" s="652"/>
      <c r="AX40" s="654"/>
      <c r="AY40" s="2">
        <f t="shared" si="2"/>
        <v>0</v>
      </c>
    </row>
    <row r="41" spans="1:51" ht="30" customHeight="1" x14ac:dyDescent="0.15">
      <c r="A41" s="819"/>
      <c r="B41" s="834"/>
      <c r="C41" s="834"/>
      <c r="D41" s="834"/>
      <c r="E41" s="834"/>
      <c r="F41" s="835"/>
      <c r="G41" s="619" t="s">
        <v>413</v>
      </c>
      <c r="H41" s="620"/>
      <c r="I41" s="620"/>
      <c r="J41" s="620"/>
      <c r="K41" s="620"/>
      <c r="L41" s="620"/>
      <c r="M41" s="620"/>
      <c r="N41" s="620"/>
      <c r="O41" s="620"/>
      <c r="P41" s="620"/>
      <c r="Q41" s="620"/>
      <c r="R41" s="620"/>
      <c r="S41" s="620"/>
      <c r="T41" s="620"/>
      <c r="U41" s="620"/>
      <c r="V41" s="620"/>
      <c r="W41" s="620"/>
      <c r="X41" s="620"/>
      <c r="Y41" s="620"/>
      <c r="Z41" s="620"/>
      <c r="AA41" s="620"/>
      <c r="AB41" s="621"/>
      <c r="AC41" s="619" t="s">
        <v>315</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71</v>
      </c>
      <c r="H42" s="574"/>
      <c r="I42" s="574"/>
      <c r="J42" s="574"/>
      <c r="K42" s="574"/>
      <c r="L42" s="623" t="s">
        <v>74</v>
      </c>
      <c r="M42" s="574"/>
      <c r="N42" s="574"/>
      <c r="O42" s="574"/>
      <c r="P42" s="574"/>
      <c r="Q42" s="574"/>
      <c r="R42" s="574"/>
      <c r="S42" s="574"/>
      <c r="T42" s="574"/>
      <c r="U42" s="574"/>
      <c r="V42" s="574"/>
      <c r="W42" s="574"/>
      <c r="X42" s="575"/>
      <c r="Y42" s="624" t="s">
        <v>80</v>
      </c>
      <c r="Z42" s="625"/>
      <c r="AA42" s="625"/>
      <c r="AB42" s="626"/>
      <c r="AC42" s="573" t="s">
        <v>71</v>
      </c>
      <c r="AD42" s="574"/>
      <c r="AE42" s="574"/>
      <c r="AF42" s="574"/>
      <c r="AG42" s="574"/>
      <c r="AH42" s="623" t="s">
        <v>74</v>
      </c>
      <c r="AI42" s="574"/>
      <c r="AJ42" s="574"/>
      <c r="AK42" s="574"/>
      <c r="AL42" s="574"/>
      <c r="AM42" s="574"/>
      <c r="AN42" s="574"/>
      <c r="AO42" s="574"/>
      <c r="AP42" s="574"/>
      <c r="AQ42" s="574"/>
      <c r="AR42" s="574"/>
      <c r="AS42" s="574"/>
      <c r="AT42" s="575"/>
      <c r="AU42" s="624" t="s">
        <v>80</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81</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81</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94</v>
      </c>
      <c r="B55" s="832"/>
      <c r="C55" s="832"/>
      <c r="D55" s="832"/>
      <c r="E55" s="832"/>
      <c r="F55" s="833"/>
      <c r="G55" s="619" t="s">
        <v>10</v>
      </c>
      <c r="H55" s="620"/>
      <c r="I55" s="620"/>
      <c r="J55" s="620"/>
      <c r="K55" s="620"/>
      <c r="L55" s="620"/>
      <c r="M55" s="620"/>
      <c r="N55" s="620"/>
      <c r="O55" s="620"/>
      <c r="P55" s="620"/>
      <c r="Q55" s="620"/>
      <c r="R55" s="620"/>
      <c r="S55" s="620"/>
      <c r="T55" s="620"/>
      <c r="U55" s="620"/>
      <c r="V55" s="620"/>
      <c r="W55" s="620"/>
      <c r="X55" s="620"/>
      <c r="Y55" s="620"/>
      <c r="Z55" s="620"/>
      <c r="AA55" s="620"/>
      <c r="AB55" s="621"/>
      <c r="AC55" s="619" t="s">
        <v>420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71</v>
      </c>
      <c r="H56" s="574"/>
      <c r="I56" s="574"/>
      <c r="J56" s="574"/>
      <c r="K56" s="574"/>
      <c r="L56" s="623" t="s">
        <v>74</v>
      </c>
      <c r="M56" s="574"/>
      <c r="N56" s="574"/>
      <c r="O56" s="574"/>
      <c r="P56" s="574"/>
      <c r="Q56" s="574"/>
      <c r="R56" s="574"/>
      <c r="S56" s="574"/>
      <c r="T56" s="574"/>
      <c r="U56" s="574"/>
      <c r="V56" s="574"/>
      <c r="W56" s="574"/>
      <c r="X56" s="575"/>
      <c r="Y56" s="624" t="s">
        <v>80</v>
      </c>
      <c r="Z56" s="625"/>
      <c r="AA56" s="625"/>
      <c r="AB56" s="626"/>
      <c r="AC56" s="573" t="s">
        <v>71</v>
      </c>
      <c r="AD56" s="574"/>
      <c r="AE56" s="574"/>
      <c r="AF56" s="574"/>
      <c r="AG56" s="574"/>
      <c r="AH56" s="623" t="s">
        <v>74</v>
      </c>
      <c r="AI56" s="574"/>
      <c r="AJ56" s="574"/>
      <c r="AK56" s="574"/>
      <c r="AL56" s="574"/>
      <c r="AM56" s="574"/>
      <c r="AN56" s="574"/>
      <c r="AO56" s="574"/>
      <c r="AP56" s="574"/>
      <c r="AQ56" s="574"/>
      <c r="AR56" s="574"/>
      <c r="AS56" s="574"/>
      <c r="AT56" s="575"/>
      <c r="AU56" s="624" t="s">
        <v>80</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81</v>
      </c>
      <c r="H67" s="649"/>
      <c r="I67" s="649"/>
      <c r="J67" s="649"/>
      <c r="K67" s="649"/>
      <c r="L67" s="650"/>
      <c r="M67" s="364"/>
      <c r="N67" s="364"/>
      <c r="O67" s="364"/>
      <c r="P67" s="364"/>
      <c r="Q67" s="364"/>
      <c r="R67" s="364"/>
      <c r="S67" s="364"/>
      <c r="T67" s="364"/>
      <c r="U67" s="364"/>
      <c r="V67" s="364"/>
      <c r="W67" s="364"/>
      <c r="X67" s="365"/>
      <c r="Y67" s="651">
        <f>SUM(Y57:AB66)</f>
        <v>0</v>
      </c>
      <c r="Z67" s="652"/>
      <c r="AA67" s="652"/>
      <c r="AB67" s="653"/>
      <c r="AC67" s="648" t="s">
        <v>81</v>
      </c>
      <c r="AD67" s="649"/>
      <c r="AE67" s="649"/>
      <c r="AF67" s="649"/>
      <c r="AG67" s="649"/>
      <c r="AH67" s="650"/>
      <c r="AI67" s="364"/>
      <c r="AJ67" s="364"/>
      <c r="AK67" s="364"/>
      <c r="AL67" s="364"/>
      <c r="AM67" s="364"/>
      <c r="AN67" s="364"/>
      <c r="AO67" s="364"/>
      <c r="AP67" s="364"/>
      <c r="AQ67" s="364"/>
      <c r="AR67" s="364"/>
      <c r="AS67" s="364"/>
      <c r="AT67" s="365"/>
      <c r="AU67" s="651">
        <f>SUM(AU57:AX66)</f>
        <v>0</v>
      </c>
      <c r="AV67" s="652"/>
      <c r="AW67" s="652"/>
      <c r="AX67" s="654"/>
      <c r="AY67" s="2">
        <f t="shared" si="4"/>
        <v>0</v>
      </c>
    </row>
    <row r="68" spans="1:51" ht="30" customHeight="1" x14ac:dyDescent="0.15">
      <c r="A68" s="819"/>
      <c r="B68" s="834"/>
      <c r="C68" s="834"/>
      <c r="D68" s="834"/>
      <c r="E68" s="834"/>
      <c r="F68" s="835"/>
      <c r="G68" s="619" t="s">
        <v>154</v>
      </c>
      <c r="H68" s="620"/>
      <c r="I68" s="620"/>
      <c r="J68" s="620"/>
      <c r="K68" s="620"/>
      <c r="L68" s="620"/>
      <c r="M68" s="620"/>
      <c r="N68" s="620"/>
      <c r="O68" s="620"/>
      <c r="P68" s="620"/>
      <c r="Q68" s="620"/>
      <c r="R68" s="620"/>
      <c r="S68" s="620"/>
      <c r="T68" s="620"/>
      <c r="U68" s="620"/>
      <c r="V68" s="620"/>
      <c r="W68" s="620"/>
      <c r="X68" s="620"/>
      <c r="Y68" s="620"/>
      <c r="Z68" s="620"/>
      <c r="AA68" s="620"/>
      <c r="AB68" s="621"/>
      <c r="AC68" s="619" t="s">
        <v>424</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71</v>
      </c>
      <c r="H69" s="574"/>
      <c r="I69" s="574"/>
      <c r="J69" s="574"/>
      <c r="K69" s="574"/>
      <c r="L69" s="623" t="s">
        <v>74</v>
      </c>
      <c r="M69" s="574"/>
      <c r="N69" s="574"/>
      <c r="O69" s="574"/>
      <c r="P69" s="574"/>
      <c r="Q69" s="574"/>
      <c r="R69" s="574"/>
      <c r="S69" s="574"/>
      <c r="T69" s="574"/>
      <c r="U69" s="574"/>
      <c r="V69" s="574"/>
      <c r="W69" s="574"/>
      <c r="X69" s="575"/>
      <c r="Y69" s="624" t="s">
        <v>80</v>
      </c>
      <c r="Z69" s="625"/>
      <c r="AA69" s="625"/>
      <c r="AB69" s="626"/>
      <c r="AC69" s="573" t="s">
        <v>71</v>
      </c>
      <c r="AD69" s="574"/>
      <c r="AE69" s="574"/>
      <c r="AF69" s="574"/>
      <c r="AG69" s="574"/>
      <c r="AH69" s="623" t="s">
        <v>74</v>
      </c>
      <c r="AI69" s="574"/>
      <c r="AJ69" s="574"/>
      <c r="AK69" s="574"/>
      <c r="AL69" s="574"/>
      <c r="AM69" s="574"/>
      <c r="AN69" s="574"/>
      <c r="AO69" s="574"/>
      <c r="AP69" s="574"/>
      <c r="AQ69" s="574"/>
      <c r="AR69" s="574"/>
      <c r="AS69" s="574"/>
      <c r="AT69" s="575"/>
      <c r="AU69" s="624" t="s">
        <v>80</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81</v>
      </c>
      <c r="H80" s="649"/>
      <c r="I80" s="649"/>
      <c r="J80" s="649"/>
      <c r="K80" s="649"/>
      <c r="L80" s="650"/>
      <c r="M80" s="364"/>
      <c r="N80" s="364"/>
      <c r="O80" s="364"/>
      <c r="P80" s="364"/>
      <c r="Q80" s="364"/>
      <c r="R80" s="364"/>
      <c r="S80" s="364"/>
      <c r="T80" s="364"/>
      <c r="U80" s="364"/>
      <c r="V80" s="364"/>
      <c r="W80" s="364"/>
      <c r="X80" s="365"/>
      <c r="Y80" s="651">
        <f>SUM(Y70:AB79)</f>
        <v>0</v>
      </c>
      <c r="Z80" s="652"/>
      <c r="AA80" s="652"/>
      <c r="AB80" s="653"/>
      <c r="AC80" s="648" t="s">
        <v>81</v>
      </c>
      <c r="AD80" s="649"/>
      <c r="AE80" s="649"/>
      <c r="AF80" s="649"/>
      <c r="AG80" s="649"/>
      <c r="AH80" s="650"/>
      <c r="AI80" s="364"/>
      <c r="AJ80" s="364"/>
      <c r="AK80" s="364"/>
      <c r="AL80" s="364"/>
      <c r="AM80" s="364"/>
      <c r="AN80" s="364"/>
      <c r="AO80" s="364"/>
      <c r="AP80" s="364"/>
      <c r="AQ80" s="364"/>
      <c r="AR80" s="364"/>
      <c r="AS80" s="364"/>
      <c r="AT80" s="365"/>
      <c r="AU80" s="651">
        <f>SUM(AU70:AX79)</f>
        <v>0</v>
      </c>
      <c r="AV80" s="652"/>
      <c r="AW80" s="652"/>
      <c r="AX80" s="654"/>
      <c r="AY80" s="2">
        <f t="shared" si="5"/>
        <v>0</v>
      </c>
    </row>
    <row r="81" spans="1:51" ht="30" customHeight="1" x14ac:dyDescent="0.15">
      <c r="A81" s="819"/>
      <c r="B81" s="834"/>
      <c r="C81" s="834"/>
      <c r="D81" s="834"/>
      <c r="E81" s="834"/>
      <c r="F81" s="835"/>
      <c r="G81" s="619" t="s">
        <v>425</v>
      </c>
      <c r="H81" s="620"/>
      <c r="I81" s="620"/>
      <c r="J81" s="620"/>
      <c r="K81" s="620"/>
      <c r="L81" s="620"/>
      <c r="M81" s="620"/>
      <c r="N81" s="620"/>
      <c r="O81" s="620"/>
      <c r="P81" s="620"/>
      <c r="Q81" s="620"/>
      <c r="R81" s="620"/>
      <c r="S81" s="620"/>
      <c r="T81" s="620"/>
      <c r="U81" s="620"/>
      <c r="V81" s="620"/>
      <c r="W81" s="620"/>
      <c r="X81" s="620"/>
      <c r="Y81" s="620"/>
      <c r="Z81" s="620"/>
      <c r="AA81" s="620"/>
      <c r="AB81" s="621"/>
      <c r="AC81" s="619" t="s">
        <v>428</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71</v>
      </c>
      <c r="H82" s="574"/>
      <c r="I82" s="574"/>
      <c r="J82" s="574"/>
      <c r="K82" s="574"/>
      <c r="L82" s="623" t="s">
        <v>74</v>
      </c>
      <c r="M82" s="574"/>
      <c r="N82" s="574"/>
      <c r="O82" s="574"/>
      <c r="P82" s="574"/>
      <c r="Q82" s="574"/>
      <c r="R82" s="574"/>
      <c r="S82" s="574"/>
      <c r="T82" s="574"/>
      <c r="U82" s="574"/>
      <c r="V82" s="574"/>
      <c r="W82" s="574"/>
      <c r="X82" s="575"/>
      <c r="Y82" s="624" t="s">
        <v>80</v>
      </c>
      <c r="Z82" s="625"/>
      <c r="AA82" s="625"/>
      <c r="AB82" s="626"/>
      <c r="AC82" s="573" t="s">
        <v>71</v>
      </c>
      <c r="AD82" s="574"/>
      <c r="AE82" s="574"/>
      <c r="AF82" s="574"/>
      <c r="AG82" s="574"/>
      <c r="AH82" s="623" t="s">
        <v>74</v>
      </c>
      <c r="AI82" s="574"/>
      <c r="AJ82" s="574"/>
      <c r="AK82" s="574"/>
      <c r="AL82" s="574"/>
      <c r="AM82" s="574"/>
      <c r="AN82" s="574"/>
      <c r="AO82" s="574"/>
      <c r="AP82" s="574"/>
      <c r="AQ82" s="574"/>
      <c r="AR82" s="574"/>
      <c r="AS82" s="574"/>
      <c r="AT82" s="575"/>
      <c r="AU82" s="624" t="s">
        <v>80</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81</v>
      </c>
      <c r="H93" s="649"/>
      <c r="I93" s="649"/>
      <c r="J93" s="649"/>
      <c r="K93" s="649"/>
      <c r="L93" s="650"/>
      <c r="M93" s="364"/>
      <c r="N93" s="364"/>
      <c r="O93" s="364"/>
      <c r="P93" s="364"/>
      <c r="Q93" s="364"/>
      <c r="R93" s="364"/>
      <c r="S93" s="364"/>
      <c r="T93" s="364"/>
      <c r="U93" s="364"/>
      <c r="V93" s="364"/>
      <c r="W93" s="364"/>
      <c r="X93" s="365"/>
      <c r="Y93" s="651">
        <f>SUM(Y83:AB92)</f>
        <v>0</v>
      </c>
      <c r="Z93" s="652"/>
      <c r="AA93" s="652"/>
      <c r="AB93" s="653"/>
      <c r="AC93" s="648" t="s">
        <v>81</v>
      </c>
      <c r="AD93" s="649"/>
      <c r="AE93" s="649"/>
      <c r="AF93" s="649"/>
      <c r="AG93" s="649"/>
      <c r="AH93" s="650"/>
      <c r="AI93" s="364"/>
      <c r="AJ93" s="364"/>
      <c r="AK93" s="364"/>
      <c r="AL93" s="364"/>
      <c r="AM93" s="364"/>
      <c r="AN93" s="364"/>
      <c r="AO93" s="364"/>
      <c r="AP93" s="364"/>
      <c r="AQ93" s="364"/>
      <c r="AR93" s="364"/>
      <c r="AS93" s="364"/>
      <c r="AT93" s="365"/>
      <c r="AU93" s="651">
        <f>SUM(AU83:AX92)</f>
        <v>0</v>
      </c>
      <c r="AV93" s="652"/>
      <c r="AW93" s="652"/>
      <c r="AX93" s="654"/>
      <c r="AY93" s="2">
        <f t="shared" si="6"/>
        <v>0</v>
      </c>
    </row>
    <row r="94" spans="1:51" ht="30" customHeight="1" x14ac:dyDescent="0.15">
      <c r="A94" s="819"/>
      <c r="B94" s="834"/>
      <c r="C94" s="834"/>
      <c r="D94" s="834"/>
      <c r="E94" s="834"/>
      <c r="F94" s="835"/>
      <c r="G94" s="619" t="s">
        <v>430</v>
      </c>
      <c r="H94" s="620"/>
      <c r="I94" s="620"/>
      <c r="J94" s="620"/>
      <c r="K94" s="620"/>
      <c r="L94" s="620"/>
      <c r="M94" s="620"/>
      <c r="N94" s="620"/>
      <c r="O94" s="620"/>
      <c r="P94" s="620"/>
      <c r="Q94" s="620"/>
      <c r="R94" s="620"/>
      <c r="S94" s="620"/>
      <c r="T94" s="620"/>
      <c r="U94" s="620"/>
      <c r="V94" s="620"/>
      <c r="W94" s="620"/>
      <c r="X94" s="620"/>
      <c r="Y94" s="620"/>
      <c r="Z94" s="620"/>
      <c r="AA94" s="620"/>
      <c r="AB94" s="621"/>
      <c r="AC94" s="619" t="s">
        <v>318</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71</v>
      </c>
      <c r="H95" s="574"/>
      <c r="I95" s="574"/>
      <c r="J95" s="574"/>
      <c r="K95" s="574"/>
      <c r="L95" s="623" t="s">
        <v>74</v>
      </c>
      <c r="M95" s="574"/>
      <c r="N95" s="574"/>
      <c r="O95" s="574"/>
      <c r="P95" s="574"/>
      <c r="Q95" s="574"/>
      <c r="R95" s="574"/>
      <c r="S95" s="574"/>
      <c r="T95" s="574"/>
      <c r="U95" s="574"/>
      <c r="V95" s="574"/>
      <c r="W95" s="574"/>
      <c r="X95" s="575"/>
      <c r="Y95" s="624" t="s">
        <v>80</v>
      </c>
      <c r="Z95" s="625"/>
      <c r="AA95" s="625"/>
      <c r="AB95" s="626"/>
      <c r="AC95" s="573" t="s">
        <v>71</v>
      </c>
      <c r="AD95" s="574"/>
      <c r="AE95" s="574"/>
      <c r="AF95" s="574"/>
      <c r="AG95" s="574"/>
      <c r="AH95" s="623" t="s">
        <v>74</v>
      </c>
      <c r="AI95" s="574"/>
      <c r="AJ95" s="574"/>
      <c r="AK95" s="574"/>
      <c r="AL95" s="574"/>
      <c r="AM95" s="574"/>
      <c r="AN95" s="574"/>
      <c r="AO95" s="574"/>
      <c r="AP95" s="574"/>
      <c r="AQ95" s="574"/>
      <c r="AR95" s="574"/>
      <c r="AS95" s="574"/>
      <c r="AT95" s="575"/>
      <c r="AU95" s="624" t="s">
        <v>80</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81</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81</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94</v>
      </c>
      <c r="B108" s="832"/>
      <c r="C108" s="832"/>
      <c r="D108" s="832"/>
      <c r="E108" s="832"/>
      <c r="F108" s="833"/>
      <c r="G108" s="619" t="s">
        <v>316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71</v>
      </c>
      <c r="H109" s="574"/>
      <c r="I109" s="574"/>
      <c r="J109" s="574"/>
      <c r="K109" s="574"/>
      <c r="L109" s="623" t="s">
        <v>74</v>
      </c>
      <c r="M109" s="574"/>
      <c r="N109" s="574"/>
      <c r="O109" s="574"/>
      <c r="P109" s="574"/>
      <c r="Q109" s="574"/>
      <c r="R109" s="574"/>
      <c r="S109" s="574"/>
      <c r="T109" s="574"/>
      <c r="U109" s="574"/>
      <c r="V109" s="574"/>
      <c r="W109" s="574"/>
      <c r="X109" s="575"/>
      <c r="Y109" s="624" t="s">
        <v>80</v>
      </c>
      <c r="Z109" s="625"/>
      <c r="AA109" s="625"/>
      <c r="AB109" s="626"/>
      <c r="AC109" s="573" t="s">
        <v>71</v>
      </c>
      <c r="AD109" s="574"/>
      <c r="AE109" s="574"/>
      <c r="AF109" s="574"/>
      <c r="AG109" s="574"/>
      <c r="AH109" s="623" t="s">
        <v>74</v>
      </c>
      <c r="AI109" s="574"/>
      <c r="AJ109" s="574"/>
      <c r="AK109" s="574"/>
      <c r="AL109" s="574"/>
      <c r="AM109" s="574"/>
      <c r="AN109" s="574"/>
      <c r="AO109" s="574"/>
      <c r="AP109" s="574"/>
      <c r="AQ109" s="574"/>
      <c r="AR109" s="574"/>
      <c r="AS109" s="574"/>
      <c r="AT109" s="575"/>
      <c r="AU109" s="624" t="s">
        <v>80</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81</v>
      </c>
      <c r="H120" s="649"/>
      <c r="I120" s="649"/>
      <c r="J120" s="649"/>
      <c r="K120" s="649"/>
      <c r="L120" s="650"/>
      <c r="M120" s="364"/>
      <c r="N120" s="364"/>
      <c r="O120" s="364"/>
      <c r="P120" s="364"/>
      <c r="Q120" s="364"/>
      <c r="R120" s="364"/>
      <c r="S120" s="364"/>
      <c r="T120" s="364"/>
      <c r="U120" s="364"/>
      <c r="V120" s="364"/>
      <c r="W120" s="364"/>
      <c r="X120" s="365"/>
      <c r="Y120" s="651">
        <f>SUM(Y110:AB119)</f>
        <v>0</v>
      </c>
      <c r="Z120" s="652"/>
      <c r="AA120" s="652"/>
      <c r="AB120" s="653"/>
      <c r="AC120" s="648" t="s">
        <v>81</v>
      </c>
      <c r="AD120" s="649"/>
      <c r="AE120" s="649"/>
      <c r="AF120" s="649"/>
      <c r="AG120" s="649"/>
      <c r="AH120" s="650"/>
      <c r="AI120" s="364"/>
      <c r="AJ120" s="364"/>
      <c r="AK120" s="364"/>
      <c r="AL120" s="364"/>
      <c r="AM120" s="364"/>
      <c r="AN120" s="364"/>
      <c r="AO120" s="364"/>
      <c r="AP120" s="364"/>
      <c r="AQ120" s="364"/>
      <c r="AR120" s="364"/>
      <c r="AS120" s="364"/>
      <c r="AT120" s="365"/>
      <c r="AU120" s="651">
        <f>SUM(AU110:AX119)</f>
        <v>0</v>
      </c>
      <c r="AV120" s="652"/>
      <c r="AW120" s="652"/>
      <c r="AX120" s="654"/>
      <c r="AY120" s="2">
        <f t="shared" si="8"/>
        <v>0</v>
      </c>
    </row>
    <row r="121" spans="1:51" ht="30" customHeight="1" x14ac:dyDescent="0.15">
      <c r="A121" s="819"/>
      <c r="B121" s="834"/>
      <c r="C121" s="834"/>
      <c r="D121" s="834"/>
      <c r="E121" s="834"/>
      <c r="F121" s="835"/>
      <c r="G121" s="619" t="s">
        <v>434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71</v>
      </c>
      <c r="H122" s="574"/>
      <c r="I122" s="574"/>
      <c r="J122" s="574"/>
      <c r="K122" s="574"/>
      <c r="L122" s="623" t="s">
        <v>74</v>
      </c>
      <c r="M122" s="574"/>
      <c r="N122" s="574"/>
      <c r="O122" s="574"/>
      <c r="P122" s="574"/>
      <c r="Q122" s="574"/>
      <c r="R122" s="574"/>
      <c r="S122" s="574"/>
      <c r="T122" s="574"/>
      <c r="U122" s="574"/>
      <c r="V122" s="574"/>
      <c r="W122" s="574"/>
      <c r="X122" s="575"/>
      <c r="Y122" s="624" t="s">
        <v>80</v>
      </c>
      <c r="Z122" s="625"/>
      <c r="AA122" s="625"/>
      <c r="AB122" s="626"/>
      <c r="AC122" s="573" t="s">
        <v>71</v>
      </c>
      <c r="AD122" s="574"/>
      <c r="AE122" s="574"/>
      <c r="AF122" s="574"/>
      <c r="AG122" s="574"/>
      <c r="AH122" s="623" t="s">
        <v>74</v>
      </c>
      <c r="AI122" s="574"/>
      <c r="AJ122" s="574"/>
      <c r="AK122" s="574"/>
      <c r="AL122" s="574"/>
      <c r="AM122" s="574"/>
      <c r="AN122" s="574"/>
      <c r="AO122" s="574"/>
      <c r="AP122" s="574"/>
      <c r="AQ122" s="574"/>
      <c r="AR122" s="574"/>
      <c r="AS122" s="574"/>
      <c r="AT122" s="575"/>
      <c r="AU122" s="624" t="s">
        <v>80</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81</v>
      </c>
      <c r="H133" s="649"/>
      <c r="I133" s="649"/>
      <c r="J133" s="649"/>
      <c r="K133" s="649"/>
      <c r="L133" s="650"/>
      <c r="M133" s="364"/>
      <c r="N133" s="364"/>
      <c r="O133" s="364"/>
      <c r="P133" s="364"/>
      <c r="Q133" s="364"/>
      <c r="R133" s="364"/>
      <c r="S133" s="364"/>
      <c r="T133" s="364"/>
      <c r="U133" s="364"/>
      <c r="V133" s="364"/>
      <c r="W133" s="364"/>
      <c r="X133" s="365"/>
      <c r="Y133" s="651">
        <f>SUM(Y123:AB132)</f>
        <v>0</v>
      </c>
      <c r="Z133" s="652"/>
      <c r="AA133" s="652"/>
      <c r="AB133" s="653"/>
      <c r="AC133" s="648" t="s">
        <v>81</v>
      </c>
      <c r="AD133" s="649"/>
      <c r="AE133" s="649"/>
      <c r="AF133" s="649"/>
      <c r="AG133" s="649"/>
      <c r="AH133" s="650"/>
      <c r="AI133" s="364"/>
      <c r="AJ133" s="364"/>
      <c r="AK133" s="364"/>
      <c r="AL133" s="364"/>
      <c r="AM133" s="364"/>
      <c r="AN133" s="364"/>
      <c r="AO133" s="364"/>
      <c r="AP133" s="364"/>
      <c r="AQ133" s="364"/>
      <c r="AR133" s="364"/>
      <c r="AS133" s="364"/>
      <c r="AT133" s="365"/>
      <c r="AU133" s="651">
        <f>SUM(AU123:AX132)</f>
        <v>0</v>
      </c>
      <c r="AV133" s="652"/>
      <c r="AW133" s="652"/>
      <c r="AX133" s="654"/>
      <c r="AY133" s="2">
        <f t="shared" si="9"/>
        <v>0</v>
      </c>
    </row>
    <row r="134" spans="1:51" ht="30" customHeight="1" x14ac:dyDescent="0.15">
      <c r="A134" s="819"/>
      <c r="B134" s="834"/>
      <c r="C134" s="834"/>
      <c r="D134" s="834"/>
      <c r="E134" s="834"/>
      <c r="F134" s="835"/>
      <c r="G134" s="619" t="s">
        <v>257</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14</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71</v>
      </c>
      <c r="H135" s="574"/>
      <c r="I135" s="574"/>
      <c r="J135" s="574"/>
      <c r="K135" s="574"/>
      <c r="L135" s="623" t="s">
        <v>74</v>
      </c>
      <c r="M135" s="574"/>
      <c r="N135" s="574"/>
      <c r="O135" s="574"/>
      <c r="P135" s="574"/>
      <c r="Q135" s="574"/>
      <c r="R135" s="574"/>
      <c r="S135" s="574"/>
      <c r="T135" s="574"/>
      <c r="U135" s="574"/>
      <c r="V135" s="574"/>
      <c r="W135" s="574"/>
      <c r="X135" s="575"/>
      <c r="Y135" s="624" t="s">
        <v>80</v>
      </c>
      <c r="Z135" s="625"/>
      <c r="AA135" s="625"/>
      <c r="AB135" s="626"/>
      <c r="AC135" s="573" t="s">
        <v>71</v>
      </c>
      <c r="AD135" s="574"/>
      <c r="AE135" s="574"/>
      <c r="AF135" s="574"/>
      <c r="AG135" s="574"/>
      <c r="AH135" s="623" t="s">
        <v>74</v>
      </c>
      <c r="AI135" s="574"/>
      <c r="AJ135" s="574"/>
      <c r="AK135" s="574"/>
      <c r="AL135" s="574"/>
      <c r="AM135" s="574"/>
      <c r="AN135" s="574"/>
      <c r="AO135" s="574"/>
      <c r="AP135" s="574"/>
      <c r="AQ135" s="574"/>
      <c r="AR135" s="574"/>
      <c r="AS135" s="574"/>
      <c r="AT135" s="575"/>
      <c r="AU135" s="624" t="s">
        <v>80</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81</v>
      </c>
      <c r="H146" s="649"/>
      <c r="I146" s="649"/>
      <c r="J146" s="649"/>
      <c r="K146" s="649"/>
      <c r="L146" s="650"/>
      <c r="M146" s="364"/>
      <c r="N146" s="364"/>
      <c r="O146" s="364"/>
      <c r="P146" s="364"/>
      <c r="Q146" s="364"/>
      <c r="R146" s="364"/>
      <c r="S146" s="364"/>
      <c r="T146" s="364"/>
      <c r="U146" s="364"/>
      <c r="V146" s="364"/>
      <c r="W146" s="364"/>
      <c r="X146" s="365"/>
      <c r="Y146" s="651">
        <f>SUM(Y136:AB145)</f>
        <v>0</v>
      </c>
      <c r="Z146" s="652"/>
      <c r="AA146" s="652"/>
      <c r="AB146" s="653"/>
      <c r="AC146" s="648" t="s">
        <v>81</v>
      </c>
      <c r="AD146" s="649"/>
      <c r="AE146" s="649"/>
      <c r="AF146" s="649"/>
      <c r="AG146" s="649"/>
      <c r="AH146" s="650"/>
      <c r="AI146" s="364"/>
      <c r="AJ146" s="364"/>
      <c r="AK146" s="364"/>
      <c r="AL146" s="364"/>
      <c r="AM146" s="364"/>
      <c r="AN146" s="364"/>
      <c r="AO146" s="364"/>
      <c r="AP146" s="364"/>
      <c r="AQ146" s="364"/>
      <c r="AR146" s="364"/>
      <c r="AS146" s="364"/>
      <c r="AT146" s="365"/>
      <c r="AU146" s="651">
        <f>SUM(AU136:AX145)</f>
        <v>0</v>
      </c>
      <c r="AV146" s="652"/>
      <c r="AW146" s="652"/>
      <c r="AX146" s="654"/>
      <c r="AY146" s="2">
        <f t="shared" si="10"/>
        <v>0</v>
      </c>
    </row>
    <row r="147" spans="1:51" ht="30" customHeight="1" x14ac:dyDescent="0.15">
      <c r="A147" s="819"/>
      <c r="B147" s="834"/>
      <c r="C147" s="834"/>
      <c r="D147" s="834"/>
      <c r="E147" s="834"/>
      <c r="F147" s="835"/>
      <c r="G147" s="619" t="s">
        <v>435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319</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71</v>
      </c>
      <c r="H148" s="574"/>
      <c r="I148" s="574"/>
      <c r="J148" s="574"/>
      <c r="K148" s="574"/>
      <c r="L148" s="623" t="s">
        <v>74</v>
      </c>
      <c r="M148" s="574"/>
      <c r="N148" s="574"/>
      <c r="O148" s="574"/>
      <c r="P148" s="574"/>
      <c r="Q148" s="574"/>
      <c r="R148" s="574"/>
      <c r="S148" s="574"/>
      <c r="T148" s="574"/>
      <c r="U148" s="574"/>
      <c r="V148" s="574"/>
      <c r="W148" s="574"/>
      <c r="X148" s="575"/>
      <c r="Y148" s="624" t="s">
        <v>80</v>
      </c>
      <c r="Z148" s="625"/>
      <c r="AA148" s="625"/>
      <c r="AB148" s="626"/>
      <c r="AC148" s="573" t="s">
        <v>71</v>
      </c>
      <c r="AD148" s="574"/>
      <c r="AE148" s="574"/>
      <c r="AF148" s="574"/>
      <c r="AG148" s="574"/>
      <c r="AH148" s="623" t="s">
        <v>74</v>
      </c>
      <c r="AI148" s="574"/>
      <c r="AJ148" s="574"/>
      <c r="AK148" s="574"/>
      <c r="AL148" s="574"/>
      <c r="AM148" s="574"/>
      <c r="AN148" s="574"/>
      <c r="AO148" s="574"/>
      <c r="AP148" s="574"/>
      <c r="AQ148" s="574"/>
      <c r="AR148" s="574"/>
      <c r="AS148" s="574"/>
      <c r="AT148" s="575"/>
      <c r="AU148" s="624" t="s">
        <v>80</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81</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81</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94</v>
      </c>
      <c r="B161" s="832"/>
      <c r="C161" s="832"/>
      <c r="D161" s="832"/>
      <c r="E161" s="832"/>
      <c r="F161" s="833"/>
      <c r="G161" s="619" t="s">
        <v>320</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438</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71</v>
      </c>
      <c r="H162" s="574"/>
      <c r="I162" s="574"/>
      <c r="J162" s="574"/>
      <c r="K162" s="574"/>
      <c r="L162" s="623" t="s">
        <v>74</v>
      </c>
      <c r="M162" s="574"/>
      <c r="N162" s="574"/>
      <c r="O162" s="574"/>
      <c r="P162" s="574"/>
      <c r="Q162" s="574"/>
      <c r="R162" s="574"/>
      <c r="S162" s="574"/>
      <c r="T162" s="574"/>
      <c r="U162" s="574"/>
      <c r="V162" s="574"/>
      <c r="W162" s="574"/>
      <c r="X162" s="575"/>
      <c r="Y162" s="624" t="s">
        <v>80</v>
      </c>
      <c r="Z162" s="625"/>
      <c r="AA162" s="625"/>
      <c r="AB162" s="626"/>
      <c r="AC162" s="573" t="s">
        <v>71</v>
      </c>
      <c r="AD162" s="574"/>
      <c r="AE162" s="574"/>
      <c r="AF162" s="574"/>
      <c r="AG162" s="574"/>
      <c r="AH162" s="623" t="s">
        <v>74</v>
      </c>
      <c r="AI162" s="574"/>
      <c r="AJ162" s="574"/>
      <c r="AK162" s="574"/>
      <c r="AL162" s="574"/>
      <c r="AM162" s="574"/>
      <c r="AN162" s="574"/>
      <c r="AO162" s="574"/>
      <c r="AP162" s="574"/>
      <c r="AQ162" s="574"/>
      <c r="AR162" s="574"/>
      <c r="AS162" s="574"/>
      <c r="AT162" s="575"/>
      <c r="AU162" s="624" t="s">
        <v>80</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81</v>
      </c>
      <c r="H173" s="649"/>
      <c r="I173" s="649"/>
      <c r="J173" s="649"/>
      <c r="K173" s="649"/>
      <c r="L173" s="650"/>
      <c r="M173" s="364"/>
      <c r="N173" s="364"/>
      <c r="O173" s="364"/>
      <c r="P173" s="364"/>
      <c r="Q173" s="364"/>
      <c r="R173" s="364"/>
      <c r="S173" s="364"/>
      <c r="T173" s="364"/>
      <c r="U173" s="364"/>
      <c r="V173" s="364"/>
      <c r="W173" s="364"/>
      <c r="X173" s="365"/>
      <c r="Y173" s="651">
        <f>SUM(Y163:AB172)</f>
        <v>0</v>
      </c>
      <c r="Z173" s="652"/>
      <c r="AA173" s="652"/>
      <c r="AB173" s="653"/>
      <c r="AC173" s="648" t="s">
        <v>81</v>
      </c>
      <c r="AD173" s="649"/>
      <c r="AE173" s="649"/>
      <c r="AF173" s="649"/>
      <c r="AG173" s="649"/>
      <c r="AH173" s="650"/>
      <c r="AI173" s="364"/>
      <c r="AJ173" s="364"/>
      <c r="AK173" s="364"/>
      <c r="AL173" s="364"/>
      <c r="AM173" s="364"/>
      <c r="AN173" s="364"/>
      <c r="AO173" s="364"/>
      <c r="AP173" s="364"/>
      <c r="AQ173" s="364"/>
      <c r="AR173" s="364"/>
      <c r="AS173" s="364"/>
      <c r="AT173" s="365"/>
      <c r="AU173" s="651">
        <f>SUM(AU163:AX172)</f>
        <v>0</v>
      </c>
      <c r="AV173" s="652"/>
      <c r="AW173" s="652"/>
      <c r="AX173" s="654"/>
      <c r="AY173" s="2">
        <f t="shared" si="12"/>
        <v>0</v>
      </c>
    </row>
    <row r="174" spans="1:51" ht="30" customHeight="1" x14ac:dyDescent="0.15">
      <c r="A174" s="819"/>
      <c r="B174" s="834"/>
      <c r="C174" s="834"/>
      <c r="D174" s="834"/>
      <c r="E174" s="834"/>
      <c r="F174" s="835"/>
      <c r="G174" s="619" t="s">
        <v>440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71</v>
      </c>
      <c r="H175" s="574"/>
      <c r="I175" s="574"/>
      <c r="J175" s="574"/>
      <c r="K175" s="574"/>
      <c r="L175" s="623" t="s">
        <v>74</v>
      </c>
      <c r="M175" s="574"/>
      <c r="N175" s="574"/>
      <c r="O175" s="574"/>
      <c r="P175" s="574"/>
      <c r="Q175" s="574"/>
      <c r="R175" s="574"/>
      <c r="S175" s="574"/>
      <c r="T175" s="574"/>
      <c r="U175" s="574"/>
      <c r="V175" s="574"/>
      <c r="W175" s="574"/>
      <c r="X175" s="575"/>
      <c r="Y175" s="624" t="s">
        <v>80</v>
      </c>
      <c r="Z175" s="625"/>
      <c r="AA175" s="625"/>
      <c r="AB175" s="626"/>
      <c r="AC175" s="573" t="s">
        <v>71</v>
      </c>
      <c r="AD175" s="574"/>
      <c r="AE175" s="574"/>
      <c r="AF175" s="574"/>
      <c r="AG175" s="574"/>
      <c r="AH175" s="623" t="s">
        <v>74</v>
      </c>
      <c r="AI175" s="574"/>
      <c r="AJ175" s="574"/>
      <c r="AK175" s="574"/>
      <c r="AL175" s="574"/>
      <c r="AM175" s="574"/>
      <c r="AN175" s="574"/>
      <c r="AO175" s="574"/>
      <c r="AP175" s="574"/>
      <c r="AQ175" s="574"/>
      <c r="AR175" s="574"/>
      <c r="AS175" s="574"/>
      <c r="AT175" s="575"/>
      <c r="AU175" s="624" t="s">
        <v>80</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81</v>
      </c>
      <c r="H186" s="649"/>
      <c r="I186" s="649"/>
      <c r="J186" s="649"/>
      <c r="K186" s="649"/>
      <c r="L186" s="650"/>
      <c r="M186" s="364"/>
      <c r="N186" s="364"/>
      <c r="O186" s="364"/>
      <c r="P186" s="364"/>
      <c r="Q186" s="364"/>
      <c r="R186" s="364"/>
      <c r="S186" s="364"/>
      <c r="T186" s="364"/>
      <c r="U186" s="364"/>
      <c r="V186" s="364"/>
      <c r="W186" s="364"/>
      <c r="X186" s="365"/>
      <c r="Y186" s="651">
        <f>SUM(Y176:AB185)</f>
        <v>0</v>
      </c>
      <c r="Z186" s="652"/>
      <c r="AA186" s="652"/>
      <c r="AB186" s="653"/>
      <c r="AC186" s="648" t="s">
        <v>81</v>
      </c>
      <c r="AD186" s="649"/>
      <c r="AE186" s="649"/>
      <c r="AF186" s="649"/>
      <c r="AG186" s="649"/>
      <c r="AH186" s="650"/>
      <c r="AI186" s="364"/>
      <c r="AJ186" s="364"/>
      <c r="AK186" s="364"/>
      <c r="AL186" s="364"/>
      <c r="AM186" s="364"/>
      <c r="AN186" s="364"/>
      <c r="AO186" s="364"/>
      <c r="AP186" s="364"/>
      <c r="AQ186" s="364"/>
      <c r="AR186" s="364"/>
      <c r="AS186" s="364"/>
      <c r="AT186" s="365"/>
      <c r="AU186" s="651">
        <f>SUM(AU176:AX185)</f>
        <v>0</v>
      </c>
      <c r="AV186" s="652"/>
      <c r="AW186" s="652"/>
      <c r="AX186" s="654"/>
      <c r="AY186" s="2">
        <f t="shared" si="13"/>
        <v>0</v>
      </c>
    </row>
    <row r="187" spans="1:51" ht="30" customHeight="1" x14ac:dyDescent="0.15">
      <c r="A187" s="819"/>
      <c r="B187" s="834"/>
      <c r="C187" s="834"/>
      <c r="D187" s="834"/>
      <c r="E187" s="834"/>
      <c r="F187" s="835"/>
      <c r="G187" s="619" t="s">
        <v>278</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441</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71</v>
      </c>
      <c r="H188" s="574"/>
      <c r="I188" s="574"/>
      <c r="J188" s="574"/>
      <c r="K188" s="574"/>
      <c r="L188" s="623" t="s">
        <v>74</v>
      </c>
      <c r="M188" s="574"/>
      <c r="N188" s="574"/>
      <c r="O188" s="574"/>
      <c r="P188" s="574"/>
      <c r="Q188" s="574"/>
      <c r="R188" s="574"/>
      <c r="S188" s="574"/>
      <c r="T188" s="574"/>
      <c r="U188" s="574"/>
      <c r="V188" s="574"/>
      <c r="W188" s="574"/>
      <c r="X188" s="575"/>
      <c r="Y188" s="624" t="s">
        <v>80</v>
      </c>
      <c r="Z188" s="625"/>
      <c r="AA188" s="625"/>
      <c r="AB188" s="626"/>
      <c r="AC188" s="573" t="s">
        <v>71</v>
      </c>
      <c r="AD188" s="574"/>
      <c r="AE188" s="574"/>
      <c r="AF188" s="574"/>
      <c r="AG188" s="574"/>
      <c r="AH188" s="623" t="s">
        <v>74</v>
      </c>
      <c r="AI188" s="574"/>
      <c r="AJ188" s="574"/>
      <c r="AK188" s="574"/>
      <c r="AL188" s="574"/>
      <c r="AM188" s="574"/>
      <c r="AN188" s="574"/>
      <c r="AO188" s="574"/>
      <c r="AP188" s="574"/>
      <c r="AQ188" s="574"/>
      <c r="AR188" s="574"/>
      <c r="AS188" s="574"/>
      <c r="AT188" s="575"/>
      <c r="AU188" s="624" t="s">
        <v>80</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81</v>
      </c>
      <c r="H199" s="649"/>
      <c r="I199" s="649"/>
      <c r="J199" s="649"/>
      <c r="K199" s="649"/>
      <c r="L199" s="650"/>
      <c r="M199" s="364"/>
      <c r="N199" s="364"/>
      <c r="O199" s="364"/>
      <c r="P199" s="364"/>
      <c r="Q199" s="364"/>
      <c r="R199" s="364"/>
      <c r="S199" s="364"/>
      <c r="T199" s="364"/>
      <c r="U199" s="364"/>
      <c r="V199" s="364"/>
      <c r="W199" s="364"/>
      <c r="X199" s="365"/>
      <c r="Y199" s="651">
        <f>SUM(Y189:AB198)</f>
        <v>0</v>
      </c>
      <c r="Z199" s="652"/>
      <c r="AA199" s="652"/>
      <c r="AB199" s="653"/>
      <c r="AC199" s="648" t="s">
        <v>81</v>
      </c>
      <c r="AD199" s="649"/>
      <c r="AE199" s="649"/>
      <c r="AF199" s="649"/>
      <c r="AG199" s="649"/>
      <c r="AH199" s="650"/>
      <c r="AI199" s="364"/>
      <c r="AJ199" s="364"/>
      <c r="AK199" s="364"/>
      <c r="AL199" s="364"/>
      <c r="AM199" s="364"/>
      <c r="AN199" s="364"/>
      <c r="AO199" s="364"/>
      <c r="AP199" s="364"/>
      <c r="AQ199" s="364"/>
      <c r="AR199" s="364"/>
      <c r="AS199" s="364"/>
      <c r="AT199" s="365"/>
      <c r="AU199" s="651">
        <f>SUM(AU189:AX198)</f>
        <v>0</v>
      </c>
      <c r="AV199" s="652"/>
      <c r="AW199" s="652"/>
      <c r="AX199" s="654"/>
      <c r="AY199" s="2">
        <f t="shared" si="14"/>
        <v>0</v>
      </c>
    </row>
    <row r="200" spans="1:51" ht="30" customHeight="1" x14ac:dyDescent="0.15">
      <c r="A200" s="819"/>
      <c r="B200" s="834"/>
      <c r="C200" s="834"/>
      <c r="D200" s="834"/>
      <c r="E200" s="834"/>
      <c r="F200" s="835"/>
      <c r="G200" s="619" t="s">
        <v>334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71</v>
      </c>
      <c r="H201" s="574"/>
      <c r="I201" s="574"/>
      <c r="J201" s="574"/>
      <c r="K201" s="574"/>
      <c r="L201" s="623" t="s">
        <v>74</v>
      </c>
      <c r="M201" s="574"/>
      <c r="N201" s="574"/>
      <c r="O201" s="574"/>
      <c r="P201" s="574"/>
      <c r="Q201" s="574"/>
      <c r="R201" s="574"/>
      <c r="S201" s="574"/>
      <c r="T201" s="574"/>
      <c r="U201" s="574"/>
      <c r="V201" s="574"/>
      <c r="W201" s="574"/>
      <c r="X201" s="575"/>
      <c r="Y201" s="624" t="s">
        <v>80</v>
      </c>
      <c r="Z201" s="625"/>
      <c r="AA201" s="625"/>
      <c r="AB201" s="626"/>
      <c r="AC201" s="573" t="s">
        <v>71</v>
      </c>
      <c r="AD201" s="574"/>
      <c r="AE201" s="574"/>
      <c r="AF201" s="574"/>
      <c r="AG201" s="574"/>
      <c r="AH201" s="623" t="s">
        <v>74</v>
      </c>
      <c r="AI201" s="574"/>
      <c r="AJ201" s="574"/>
      <c r="AK201" s="574"/>
      <c r="AL201" s="574"/>
      <c r="AM201" s="574"/>
      <c r="AN201" s="574"/>
      <c r="AO201" s="574"/>
      <c r="AP201" s="574"/>
      <c r="AQ201" s="574"/>
      <c r="AR201" s="574"/>
      <c r="AS201" s="574"/>
      <c r="AT201" s="575"/>
      <c r="AU201" s="624" t="s">
        <v>80</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81</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81</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94</v>
      </c>
      <c r="B214" s="917"/>
      <c r="C214" s="917"/>
      <c r="D214" s="917"/>
      <c r="E214" s="917"/>
      <c r="F214" s="918"/>
      <c r="G214" s="619" t="s">
        <v>324</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108</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71</v>
      </c>
      <c r="H215" s="574"/>
      <c r="I215" s="574"/>
      <c r="J215" s="574"/>
      <c r="K215" s="574"/>
      <c r="L215" s="623" t="s">
        <v>74</v>
      </c>
      <c r="M215" s="574"/>
      <c r="N215" s="574"/>
      <c r="O215" s="574"/>
      <c r="P215" s="574"/>
      <c r="Q215" s="574"/>
      <c r="R215" s="574"/>
      <c r="S215" s="574"/>
      <c r="T215" s="574"/>
      <c r="U215" s="574"/>
      <c r="V215" s="574"/>
      <c r="W215" s="574"/>
      <c r="X215" s="575"/>
      <c r="Y215" s="624" t="s">
        <v>80</v>
      </c>
      <c r="Z215" s="625"/>
      <c r="AA215" s="625"/>
      <c r="AB215" s="626"/>
      <c r="AC215" s="573" t="s">
        <v>71</v>
      </c>
      <c r="AD215" s="574"/>
      <c r="AE215" s="574"/>
      <c r="AF215" s="574"/>
      <c r="AG215" s="574"/>
      <c r="AH215" s="623" t="s">
        <v>74</v>
      </c>
      <c r="AI215" s="574"/>
      <c r="AJ215" s="574"/>
      <c r="AK215" s="574"/>
      <c r="AL215" s="574"/>
      <c r="AM215" s="574"/>
      <c r="AN215" s="574"/>
      <c r="AO215" s="574"/>
      <c r="AP215" s="574"/>
      <c r="AQ215" s="574"/>
      <c r="AR215" s="574"/>
      <c r="AS215" s="574"/>
      <c r="AT215" s="575"/>
      <c r="AU215" s="624" t="s">
        <v>80</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81</v>
      </c>
      <c r="H226" s="649"/>
      <c r="I226" s="649"/>
      <c r="J226" s="649"/>
      <c r="K226" s="649"/>
      <c r="L226" s="650"/>
      <c r="M226" s="364"/>
      <c r="N226" s="364"/>
      <c r="O226" s="364"/>
      <c r="P226" s="364"/>
      <c r="Q226" s="364"/>
      <c r="R226" s="364"/>
      <c r="S226" s="364"/>
      <c r="T226" s="364"/>
      <c r="U226" s="364"/>
      <c r="V226" s="364"/>
      <c r="W226" s="364"/>
      <c r="X226" s="365"/>
      <c r="Y226" s="651">
        <f>SUM(Y216:AB225)</f>
        <v>0</v>
      </c>
      <c r="Z226" s="652"/>
      <c r="AA226" s="652"/>
      <c r="AB226" s="653"/>
      <c r="AC226" s="648" t="s">
        <v>81</v>
      </c>
      <c r="AD226" s="649"/>
      <c r="AE226" s="649"/>
      <c r="AF226" s="649"/>
      <c r="AG226" s="649"/>
      <c r="AH226" s="650"/>
      <c r="AI226" s="364"/>
      <c r="AJ226" s="364"/>
      <c r="AK226" s="364"/>
      <c r="AL226" s="364"/>
      <c r="AM226" s="364"/>
      <c r="AN226" s="364"/>
      <c r="AO226" s="364"/>
      <c r="AP226" s="364"/>
      <c r="AQ226" s="364"/>
      <c r="AR226" s="364"/>
      <c r="AS226" s="364"/>
      <c r="AT226" s="365"/>
      <c r="AU226" s="651">
        <f>SUM(AU216:AX225)</f>
        <v>0</v>
      </c>
      <c r="AV226" s="652"/>
      <c r="AW226" s="652"/>
      <c r="AX226" s="654"/>
      <c r="AY226" s="2">
        <f t="shared" si="16"/>
        <v>0</v>
      </c>
    </row>
    <row r="227" spans="1:51" ht="30" customHeight="1" x14ac:dyDescent="0.15">
      <c r="A227" s="819"/>
      <c r="B227" s="834"/>
      <c r="C227" s="834"/>
      <c r="D227" s="834"/>
      <c r="E227" s="834"/>
      <c r="F227" s="835"/>
      <c r="G227" s="619" t="s">
        <v>443</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339</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71</v>
      </c>
      <c r="H228" s="574"/>
      <c r="I228" s="574"/>
      <c r="J228" s="574"/>
      <c r="K228" s="574"/>
      <c r="L228" s="623" t="s">
        <v>74</v>
      </c>
      <c r="M228" s="574"/>
      <c r="N228" s="574"/>
      <c r="O228" s="574"/>
      <c r="P228" s="574"/>
      <c r="Q228" s="574"/>
      <c r="R228" s="574"/>
      <c r="S228" s="574"/>
      <c r="T228" s="574"/>
      <c r="U228" s="574"/>
      <c r="V228" s="574"/>
      <c r="W228" s="574"/>
      <c r="X228" s="575"/>
      <c r="Y228" s="624" t="s">
        <v>80</v>
      </c>
      <c r="Z228" s="625"/>
      <c r="AA228" s="625"/>
      <c r="AB228" s="626"/>
      <c r="AC228" s="573" t="s">
        <v>71</v>
      </c>
      <c r="AD228" s="574"/>
      <c r="AE228" s="574"/>
      <c r="AF228" s="574"/>
      <c r="AG228" s="574"/>
      <c r="AH228" s="623" t="s">
        <v>74</v>
      </c>
      <c r="AI228" s="574"/>
      <c r="AJ228" s="574"/>
      <c r="AK228" s="574"/>
      <c r="AL228" s="574"/>
      <c r="AM228" s="574"/>
      <c r="AN228" s="574"/>
      <c r="AO228" s="574"/>
      <c r="AP228" s="574"/>
      <c r="AQ228" s="574"/>
      <c r="AR228" s="574"/>
      <c r="AS228" s="574"/>
      <c r="AT228" s="575"/>
      <c r="AU228" s="624" t="s">
        <v>80</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81</v>
      </c>
      <c r="H239" s="649"/>
      <c r="I239" s="649"/>
      <c r="J239" s="649"/>
      <c r="K239" s="649"/>
      <c r="L239" s="650"/>
      <c r="M239" s="364"/>
      <c r="N239" s="364"/>
      <c r="O239" s="364"/>
      <c r="P239" s="364"/>
      <c r="Q239" s="364"/>
      <c r="R239" s="364"/>
      <c r="S239" s="364"/>
      <c r="T239" s="364"/>
      <c r="U239" s="364"/>
      <c r="V239" s="364"/>
      <c r="W239" s="364"/>
      <c r="X239" s="365"/>
      <c r="Y239" s="651">
        <f>SUM(Y229:AB238)</f>
        <v>0</v>
      </c>
      <c r="Z239" s="652"/>
      <c r="AA239" s="652"/>
      <c r="AB239" s="653"/>
      <c r="AC239" s="648" t="s">
        <v>81</v>
      </c>
      <c r="AD239" s="649"/>
      <c r="AE239" s="649"/>
      <c r="AF239" s="649"/>
      <c r="AG239" s="649"/>
      <c r="AH239" s="650"/>
      <c r="AI239" s="364"/>
      <c r="AJ239" s="364"/>
      <c r="AK239" s="364"/>
      <c r="AL239" s="364"/>
      <c r="AM239" s="364"/>
      <c r="AN239" s="364"/>
      <c r="AO239" s="364"/>
      <c r="AP239" s="364"/>
      <c r="AQ239" s="364"/>
      <c r="AR239" s="364"/>
      <c r="AS239" s="364"/>
      <c r="AT239" s="365"/>
      <c r="AU239" s="651">
        <f>SUM(AU229:AX238)</f>
        <v>0</v>
      </c>
      <c r="AV239" s="652"/>
      <c r="AW239" s="652"/>
      <c r="AX239" s="654"/>
      <c r="AY239" s="2">
        <f t="shared" si="17"/>
        <v>0</v>
      </c>
    </row>
    <row r="240" spans="1:51" ht="30" customHeight="1" x14ac:dyDescent="0.15">
      <c r="A240" s="819"/>
      <c r="B240" s="834"/>
      <c r="C240" s="834"/>
      <c r="D240" s="834"/>
      <c r="E240" s="834"/>
      <c r="F240" s="835"/>
      <c r="G240" s="619" t="s">
        <v>445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71</v>
      </c>
      <c r="H241" s="574"/>
      <c r="I241" s="574"/>
      <c r="J241" s="574"/>
      <c r="K241" s="574"/>
      <c r="L241" s="623" t="s">
        <v>74</v>
      </c>
      <c r="M241" s="574"/>
      <c r="N241" s="574"/>
      <c r="O241" s="574"/>
      <c r="P241" s="574"/>
      <c r="Q241" s="574"/>
      <c r="R241" s="574"/>
      <c r="S241" s="574"/>
      <c r="T241" s="574"/>
      <c r="U241" s="574"/>
      <c r="V241" s="574"/>
      <c r="W241" s="574"/>
      <c r="X241" s="575"/>
      <c r="Y241" s="624" t="s">
        <v>80</v>
      </c>
      <c r="Z241" s="625"/>
      <c r="AA241" s="625"/>
      <c r="AB241" s="626"/>
      <c r="AC241" s="573" t="s">
        <v>71</v>
      </c>
      <c r="AD241" s="574"/>
      <c r="AE241" s="574"/>
      <c r="AF241" s="574"/>
      <c r="AG241" s="574"/>
      <c r="AH241" s="623" t="s">
        <v>74</v>
      </c>
      <c r="AI241" s="574"/>
      <c r="AJ241" s="574"/>
      <c r="AK241" s="574"/>
      <c r="AL241" s="574"/>
      <c r="AM241" s="574"/>
      <c r="AN241" s="574"/>
      <c r="AO241" s="574"/>
      <c r="AP241" s="574"/>
      <c r="AQ241" s="574"/>
      <c r="AR241" s="574"/>
      <c r="AS241" s="574"/>
      <c r="AT241" s="575"/>
      <c r="AU241" s="624" t="s">
        <v>80</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81</v>
      </c>
      <c r="H252" s="649"/>
      <c r="I252" s="649"/>
      <c r="J252" s="649"/>
      <c r="K252" s="649"/>
      <c r="L252" s="650"/>
      <c r="M252" s="364"/>
      <c r="N252" s="364"/>
      <c r="O252" s="364"/>
      <c r="P252" s="364"/>
      <c r="Q252" s="364"/>
      <c r="R252" s="364"/>
      <c r="S252" s="364"/>
      <c r="T252" s="364"/>
      <c r="U252" s="364"/>
      <c r="V252" s="364"/>
      <c r="W252" s="364"/>
      <c r="X252" s="365"/>
      <c r="Y252" s="651">
        <f>SUM(Y242:AB251)</f>
        <v>0</v>
      </c>
      <c r="Z252" s="652"/>
      <c r="AA252" s="652"/>
      <c r="AB252" s="653"/>
      <c r="AC252" s="648" t="s">
        <v>81</v>
      </c>
      <c r="AD252" s="649"/>
      <c r="AE252" s="649"/>
      <c r="AF252" s="649"/>
      <c r="AG252" s="649"/>
      <c r="AH252" s="650"/>
      <c r="AI252" s="364"/>
      <c r="AJ252" s="364"/>
      <c r="AK252" s="364"/>
      <c r="AL252" s="364"/>
      <c r="AM252" s="364"/>
      <c r="AN252" s="364"/>
      <c r="AO252" s="364"/>
      <c r="AP252" s="364"/>
      <c r="AQ252" s="364"/>
      <c r="AR252" s="364"/>
      <c r="AS252" s="364"/>
      <c r="AT252" s="365"/>
      <c r="AU252" s="651">
        <f>SUM(AU242:AX251)</f>
        <v>0</v>
      </c>
      <c r="AV252" s="652"/>
      <c r="AW252" s="652"/>
      <c r="AX252" s="654"/>
      <c r="AY252" s="2">
        <f t="shared" si="18"/>
        <v>0</v>
      </c>
    </row>
    <row r="253" spans="1:51" ht="30" customHeight="1" x14ac:dyDescent="0.15">
      <c r="A253" s="819"/>
      <c r="B253" s="834"/>
      <c r="C253" s="834"/>
      <c r="D253" s="834"/>
      <c r="E253" s="834"/>
      <c r="F253" s="835"/>
      <c r="G253" s="619" t="s">
        <v>73</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71</v>
      </c>
      <c r="H254" s="574"/>
      <c r="I254" s="574"/>
      <c r="J254" s="574"/>
      <c r="K254" s="574"/>
      <c r="L254" s="623" t="s">
        <v>74</v>
      </c>
      <c r="M254" s="574"/>
      <c r="N254" s="574"/>
      <c r="O254" s="574"/>
      <c r="P254" s="574"/>
      <c r="Q254" s="574"/>
      <c r="R254" s="574"/>
      <c r="S254" s="574"/>
      <c r="T254" s="574"/>
      <c r="U254" s="574"/>
      <c r="V254" s="574"/>
      <c r="W254" s="574"/>
      <c r="X254" s="575"/>
      <c r="Y254" s="624" t="s">
        <v>80</v>
      </c>
      <c r="Z254" s="625"/>
      <c r="AA254" s="625"/>
      <c r="AB254" s="626"/>
      <c r="AC254" s="573" t="s">
        <v>71</v>
      </c>
      <c r="AD254" s="574"/>
      <c r="AE254" s="574"/>
      <c r="AF254" s="574"/>
      <c r="AG254" s="574"/>
      <c r="AH254" s="623" t="s">
        <v>74</v>
      </c>
      <c r="AI254" s="574"/>
      <c r="AJ254" s="574"/>
      <c r="AK254" s="574"/>
      <c r="AL254" s="574"/>
      <c r="AM254" s="574"/>
      <c r="AN254" s="574"/>
      <c r="AO254" s="574"/>
      <c r="AP254" s="574"/>
      <c r="AQ254" s="574"/>
      <c r="AR254" s="574"/>
      <c r="AS254" s="574"/>
      <c r="AT254" s="575"/>
      <c r="AU254" s="624" t="s">
        <v>80</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81</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81</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6"/>
      <c r="B3" s="366"/>
      <c r="C3" s="366" t="s">
        <v>93</v>
      </c>
      <c r="D3" s="366"/>
      <c r="E3" s="366"/>
      <c r="F3" s="366"/>
      <c r="G3" s="366"/>
      <c r="H3" s="366"/>
      <c r="I3" s="366"/>
      <c r="J3" s="417" t="s">
        <v>97</v>
      </c>
      <c r="K3" s="610"/>
      <c r="L3" s="610"/>
      <c r="M3" s="610"/>
      <c r="N3" s="610"/>
      <c r="O3" s="610"/>
      <c r="P3" s="366" t="s">
        <v>23</v>
      </c>
      <c r="Q3" s="366"/>
      <c r="R3" s="366"/>
      <c r="S3" s="366"/>
      <c r="T3" s="366"/>
      <c r="U3" s="366"/>
      <c r="V3" s="366"/>
      <c r="W3" s="366"/>
      <c r="X3" s="366"/>
      <c r="Y3" s="660" t="s">
        <v>447</v>
      </c>
      <c r="Z3" s="660"/>
      <c r="AA3" s="660"/>
      <c r="AB3" s="660"/>
      <c r="AC3" s="417" t="s">
        <v>372</v>
      </c>
      <c r="AD3" s="417"/>
      <c r="AE3" s="417"/>
      <c r="AF3" s="417"/>
      <c r="AG3" s="417"/>
      <c r="AH3" s="660" t="s">
        <v>406</v>
      </c>
      <c r="AI3" s="366"/>
      <c r="AJ3" s="366"/>
      <c r="AK3" s="366"/>
      <c r="AL3" s="366" t="s">
        <v>22</v>
      </c>
      <c r="AM3" s="366"/>
      <c r="AN3" s="366"/>
      <c r="AO3" s="247"/>
      <c r="AP3" s="417" t="s">
        <v>451</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80"/>
      <c r="AQ4" s="280"/>
      <c r="AR4" s="280"/>
      <c r="AS4" s="280"/>
      <c r="AT4" s="280"/>
      <c r="AU4" s="280"/>
      <c r="AV4" s="280"/>
      <c r="AW4" s="280"/>
      <c r="AX4" s="280"/>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80"/>
      <c r="AQ5" s="280"/>
      <c r="AR5" s="280"/>
      <c r="AS5" s="280"/>
      <c r="AT5" s="280"/>
      <c r="AU5" s="280"/>
      <c r="AV5" s="280"/>
      <c r="AW5" s="280"/>
      <c r="AX5" s="280"/>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80"/>
      <c r="AQ6" s="280"/>
      <c r="AR6" s="280"/>
      <c r="AS6" s="280"/>
      <c r="AT6" s="280"/>
      <c r="AU6" s="280"/>
      <c r="AV6" s="280"/>
      <c r="AW6" s="280"/>
      <c r="AX6" s="280"/>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80"/>
      <c r="AQ7" s="280"/>
      <c r="AR7" s="280"/>
      <c r="AS7" s="280"/>
      <c r="AT7" s="280"/>
      <c r="AU7" s="280"/>
      <c r="AV7" s="280"/>
      <c r="AW7" s="280"/>
      <c r="AX7" s="280"/>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80"/>
      <c r="AQ8" s="280"/>
      <c r="AR8" s="280"/>
      <c r="AS8" s="280"/>
      <c r="AT8" s="280"/>
      <c r="AU8" s="280"/>
      <c r="AV8" s="280"/>
      <c r="AW8" s="280"/>
      <c r="AX8" s="280"/>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80"/>
      <c r="AQ9" s="280"/>
      <c r="AR9" s="280"/>
      <c r="AS9" s="280"/>
      <c r="AT9" s="280"/>
      <c r="AU9" s="280"/>
      <c r="AV9" s="280"/>
      <c r="AW9" s="280"/>
      <c r="AX9" s="280"/>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80"/>
      <c r="AQ10" s="280"/>
      <c r="AR10" s="280"/>
      <c r="AS10" s="280"/>
      <c r="AT10" s="280"/>
      <c r="AU10" s="280"/>
      <c r="AV10" s="280"/>
      <c r="AW10" s="280"/>
      <c r="AX10" s="280"/>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80"/>
      <c r="AQ11" s="280"/>
      <c r="AR11" s="280"/>
      <c r="AS11" s="280"/>
      <c r="AT11" s="280"/>
      <c r="AU11" s="280"/>
      <c r="AV11" s="280"/>
      <c r="AW11" s="280"/>
      <c r="AX11" s="280"/>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80"/>
      <c r="AQ12" s="280"/>
      <c r="AR12" s="280"/>
      <c r="AS12" s="280"/>
      <c r="AT12" s="280"/>
      <c r="AU12" s="280"/>
      <c r="AV12" s="280"/>
      <c r="AW12" s="280"/>
      <c r="AX12" s="280"/>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80"/>
      <c r="AQ13" s="280"/>
      <c r="AR13" s="280"/>
      <c r="AS13" s="280"/>
      <c r="AT13" s="280"/>
      <c r="AU13" s="280"/>
      <c r="AV13" s="280"/>
      <c r="AW13" s="280"/>
      <c r="AX13" s="280"/>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80"/>
      <c r="AQ14" s="280"/>
      <c r="AR14" s="280"/>
      <c r="AS14" s="280"/>
      <c r="AT14" s="280"/>
      <c r="AU14" s="280"/>
      <c r="AV14" s="280"/>
      <c r="AW14" s="280"/>
      <c r="AX14" s="280"/>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80"/>
      <c r="AQ15" s="280"/>
      <c r="AR15" s="280"/>
      <c r="AS15" s="280"/>
      <c r="AT15" s="280"/>
      <c r="AU15" s="280"/>
      <c r="AV15" s="280"/>
      <c r="AW15" s="280"/>
      <c r="AX15" s="280"/>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80"/>
      <c r="AQ16" s="280"/>
      <c r="AR16" s="280"/>
      <c r="AS16" s="280"/>
      <c r="AT16" s="280"/>
      <c r="AU16" s="280"/>
      <c r="AV16" s="280"/>
      <c r="AW16" s="280"/>
      <c r="AX16" s="280"/>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80"/>
      <c r="AQ17" s="280"/>
      <c r="AR17" s="280"/>
      <c r="AS17" s="280"/>
      <c r="AT17" s="280"/>
      <c r="AU17" s="280"/>
      <c r="AV17" s="280"/>
      <c r="AW17" s="280"/>
      <c r="AX17" s="280"/>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80"/>
      <c r="AQ18" s="280"/>
      <c r="AR18" s="280"/>
      <c r="AS18" s="280"/>
      <c r="AT18" s="280"/>
      <c r="AU18" s="280"/>
      <c r="AV18" s="280"/>
      <c r="AW18" s="280"/>
      <c r="AX18" s="280"/>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80"/>
      <c r="AQ19" s="280"/>
      <c r="AR19" s="280"/>
      <c r="AS19" s="280"/>
      <c r="AT19" s="280"/>
      <c r="AU19" s="280"/>
      <c r="AV19" s="280"/>
      <c r="AW19" s="280"/>
      <c r="AX19" s="280"/>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80"/>
      <c r="AQ20" s="280"/>
      <c r="AR20" s="280"/>
      <c r="AS20" s="280"/>
      <c r="AT20" s="280"/>
      <c r="AU20" s="280"/>
      <c r="AV20" s="280"/>
      <c r="AW20" s="280"/>
      <c r="AX20" s="280"/>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80"/>
      <c r="AQ21" s="280"/>
      <c r="AR21" s="280"/>
      <c r="AS21" s="280"/>
      <c r="AT21" s="280"/>
      <c r="AU21" s="280"/>
      <c r="AV21" s="280"/>
      <c r="AW21" s="280"/>
      <c r="AX21" s="280"/>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80"/>
      <c r="AQ22" s="280"/>
      <c r="AR22" s="280"/>
      <c r="AS22" s="280"/>
      <c r="AT22" s="280"/>
      <c r="AU22" s="280"/>
      <c r="AV22" s="280"/>
      <c r="AW22" s="280"/>
      <c r="AX22" s="280"/>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80"/>
      <c r="AQ23" s="280"/>
      <c r="AR23" s="280"/>
      <c r="AS23" s="280"/>
      <c r="AT23" s="280"/>
      <c r="AU23" s="280"/>
      <c r="AV23" s="280"/>
      <c r="AW23" s="280"/>
      <c r="AX23" s="280"/>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80"/>
      <c r="AQ24" s="280"/>
      <c r="AR24" s="280"/>
      <c r="AS24" s="280"/>
      <c r="AT24" s="280"/>
      <c r="AU24" s="280"/>
      <c r="AV24" s="280"/>
      <c r="AW24" s="280"/>
      <c r="AX24" s="280"/>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80"/>
      <c r="AQ25" s="280"/>
      <c r="AR25" s="280"/>
      <c r="AS25" s="280"/>
      <c r="AT25" s="280"/>
      <c r="AU25" s="280"/>
      <c r="AV25" s="280"/>
      <c r="AW25" s="280"/>
      <c r="AX25" s="280"/>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80"/>
      <c r="AQ26" s="280"/>
      <c r="AR26" s="280"/>
      <c r="AS26" s="280"/>
      <c r="AT26" s="280"/>
      <c r="AU26" s="280"/>
      <c r="AV26" s="280"/>
      <c r="AW26" s="280"/>
      <c r="AX26" s="280"/>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80"/>
      <c r="AQ27" s="280"/>
      <c r="AR27" s="280"/>
      <c r="AS27" s="280"/>
      <c r="AT27" s="280"/>
      <c r="AU27" s="280"/>
      <c r="AV27" s="280"/>
      <c r="AW27" s="280"/>
      <c r="AX27" s="280"/>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80"/>
      <c r="AQ28" s="280"/>
      <c r="AR28" s="280"/>
      <c r="AS28" s="280"/>
      <c r="AT28" s="280"/>
      <c r="AU28" s="280"/>
      <c r="AV28" s="280"/>
      <c r="AW28" s="280"/>
      <c r="AX28" s="280"/>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80"/>
      <c r="AQ29" s="280"/>
      <c r="AR29" s="280"/>
      <c r="AS29" s="280"/>
      <c r="AT29" s="280"/>
      <c r="AU29" s="280"/>
      <c r="AV29" s="280"/>
      <c r="AW29" s="280"/>
      <c r="AX29" s="280"/>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80"/>
      <c r="AQ30" s="280"/>
      <c r="AR30" s="280"/>
      <c r="AS30" s="280"/>
      <c r="AT30" s="280"/>
      <c r="AU30" s="280"/>
      <c r="AV30" s="280"/>
      <c r="AW30" s="280"/>
      <c r="AX30" s="280"/>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80"/>
      <c r="AQ31" s="280"/>
      <c r="AR31" s="280"/>
      <c r="AS31" s="280"/>
      <c r="AT31" s="280"/>
      <c r="AU31" s="280"/>
      <c r="AV31" s="280"/>
      <c r="AW31" s="280"/>
      <c r="AX31" s="280"/>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80"/>
      <c r="AQ32" s="280"/>
      <c r="AR32" s="280"/>
      <c r="AS32" s="280"/>
      <c r="AT32" s="280"/>
      <c r="AU32" s="280"/>
      <c r="AV32" s="280"/>
      <c r="AW32" s="280"/>
      <c r="AX32" s="280"/>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80"/>
      <c r="AQ33" s="280"/>
      <c r="AR33" s="280"/>
      <c r="AS33" s="280"/>
      <c r="AT33" s="280"/>
      <c r="AU33" s="280"/>
      <c r="AV33" s="280"/>
      <c r="AW33" s="280"/>
      <c r="AX33" s="28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6"/>
      <c r="B36" s="366"/>
      <c r="C36" s="366" t="s">
        <v>93</v>
      </c>
      <c r="D36" s="366"/>
      <c r="E36" s="366"/>
      <c r="F36" s="366"/>
      <c r="G36" s="366"/>
      <c r="H36" s="366"/>
      <c r="I36" s="366"/>
      <c r="J36" s="417" t="s">
        <v>97</v>
      </c>
      <c r="K36" s="610"/>
      <c r="L36" s="610"/>
      <c r="M36" s="610"/>
      <c r="N36" s="610"/>
      <c r="O36" s="610"/>
      <c r="P36" s="366" t="s">
        <v>23</v>
      </c>
      <c r="Q36" s="366"/>
      <c r="R36" s="366"/>
      <c r="S36" s="366"/>
      <c r="T36" s="366"/>
      <c r="U36" s="366"/>
      <c r="V36" s="366"/>
      <c r="W36" s="366"/>
      <c r="X36" s="366"/>
      <c r="Y36" s="660" t="s">
        <v>447</v>
      </c>
      <c r="Z36" s="660"/>
      <c r="AA36" s="660"/>
      <c r="AB36" s="660"/>
      <c r="AC36" s="417" t="s">
        <v>372</v>
      </c>
      <c r="AD36" s="417"/>
      <c r="AE36" s="417"/>
      <c r="AF36" s="417"/>
      <c r="AG36" s="417"/>
      <c r="AH36" s="660" t="s">
        <v>406</v>
      </c>
      <c r="AI36" s="366"/>
      <c r="AJ36" s="366"/>
      <c r="AK36" s="366"/>
      <c r="AL36" s="366" t="s">
        <v>22</v>
      </c>
      <c r="AM36" s="366"/>
      <c r="AN36" s="366"/>
      <c r="AO36" s="247"/>
      <c r="AP36" s="417" t="s">
        <v>451</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80"/>
      <c r="AQ37" s="280"/>
      <c r="AR37" s="280"/>
      <c r="AS37" s="280"/>
      <c r="AT37" s="280"/>
      <c r="AU37" s="280"/>
      <c r="AV37" s="280"/>
      <c r="AW37" s="280"/>
      <c r="AX37" s="280"/>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80"/>
      <c r="AQ38" s="280"/>
      <c r="AR38" s="280"/>
      <c r="AS38" s="280"/>
      <c r="AT38" s="280"/>
      <c r="AU38" s="280"/>
      <c r="AV38" s="280"/>
      <c r="AW38" s="280"/>
      <c r="AX38" s="280"/>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80"/>
      <c r="AQ39" s="280"/>
      <c r="AR39" s="280"/>
      <c r="AS39" s="280"/>
      <c r="AT39" s="280"/>
      <c r="AU39" s="280"/>
      <c r="AV39" s="280"/>
      <c r="AW39" s="280"/>
      <c r="AX39" s="280"/>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80"/>
      <c r="AQ40" s="280"/>
      <c r="AR40" s="280"/>
      <c r="AS40" s="280"/>
      <c r="AT40" s="280"/>
      <c r="AU40" s="280"/>
      <c r="AV40" s="280"/>
      <c r="AW40" s="280"/>
      <c r="AX40" s="280"/>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80"/>
      <c r="AQ41" s="280"/>
      <c r="AR41" s="280"/>
      <c r="AS41" s="280"/>
      <c r="AT41" s="280"/>
      <c r="AU41" s="280"/>
      <c r="AV41" s="280"/>
      <c r="AW41" s="280"/>
      <c r="AX41" s="280"/>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80"/>
      <c r="AQ42" s="280"/>
      <c r="AR42" s="280"/>
      <c r="AS42" s="280"/>
      <c r="AT42" s="280"/>
      <c r="AU42" s="280"/>
      <c r="AV42" s="280"/>
      <c r="AW42" s="280"/>
      <c r="AX42" s="280"/>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80"/>
      <c r="AQ43" s="280"/>
      <c r="AR43" s="280"/>
      <c r="AS43" s="280"/>
      <c r="AT43" s="280"/>
      <c r="AU43" s="280"/>
      <c r="AV43" s="280"/>
      <c r="AW43" s="280"/>
      <c r="AX43" s="280"/>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80"/>
      <c r="AQ44" s="280"/>
      <c r="AR44" s="280"/>
      <c r="AS44" s="280"/>
      <c r="AT44" s="280"/>
      <c r="AU44" s="280"/>
      <c r="AV44" s="280"/>
      <c r="AW44" s="280"/>
      <c r="AX44" s="280"/>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80"/>
      <c r="AQ45" s="280"/>
      <c r="AR45" s="280"/>
      <c r="AS45" s="280"/>
      <c r="AT45" s="280"/>
      <c r="AU45" s="280"/>
      <c r="AV45" s="280"/>
      <c r="AW45" s="280"/>
      <c r="AX45" s="280"/>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80"/>
      <c r="AQ46" s="280"/>
      <c r="AR46" s="280"/>
      <c r="AS46" s="280"/>
      <c r="AT46" s="280"/>
      <c r="AU46" s="280"/>
      <c r="AV46" s="280"/>
      <c r="AW46" s="280"/>
      <c r="AX46" s="280"/>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80"/>
      <c r="AQ47" s="280"/>
      <c r="AR47" s="280"/>
      <c r="AS47" s="280"/>
      <c r="AT47" s="280"/>
      <c r="AU47" s="280"/>
      <c r="AV47" s="280"/>
      <c r="AW47" s="280"/>
      <c r="AX47" s="280"/>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80"/>
      <c r="AQ48" s="280"/>
      <c r="AR48" s="280"/>
      <c r="AS48" s="280"/>
      <c r="AT48" s="280"/>
      <c r="AU48" s="280"/>
      <c r="AV48" s="280"/>
      <c r="AW48" s="280"/>
      <c r="AX48" s="280"/>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80"/>
      <c r="AQ49" s="280"/>
      <c r="AR49" s="280"/>
      <c r="AS49" s="280"/>
      <c r="AT49" s="280"/>
      <c r="AU49" s="280"/>
      <c r="AV49" s="280"/>
      <c r="AW49" s="280"/>
      <c r="AX49" s="280"/>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80"/>
      <c r="AQ50" s="280"/>
      <c r="AR50" s="280"/>
      <c r="AS50" s="280"/>
      <c r="AT50" s="280"/>
      <c r="AU50" s="280"/>
      <c r="AV50" s="280"/>
      <c r="AW50" s="280"/>
      <c r="AX50" s="280"/>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80"/>
      <c r="AQ51" s="280"/>
      <c r="AR51" s="280"/>
      <c r="AS51" s="280"/>
      <c r="AT51" s="280"/>
      <c r="AU51" s="280"/>
      <c r="AV51" s="280"/>
      <c r="AW51" s="280"/>
      <c r="AX51" s="280"/>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80"/>
      <c r="AQ52" s="280"/>
      <c r="AR52" s="280"/>
      <c r="AS52" s="280"/>
      <c r="AT52" s="280"/>
      <c r="AU52" s="280"/>
      <c r="AV52" s="280"/>
      <c r="AW52" s="280"/>
      <c r="AX52" s="280"/>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80"/>
      <c r="AQ53" s="280"/>
      <c r="AR53" s="280"/>
      <c r="AS53" s="280"/>
      <c r="AT53" s="280"/>
      <c r="AU53" s="280"/>
      <c r="AV53" s="280"/>
      <c r="AW53" s="280"/>
      <c r="AX53" s="280"/>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80"/>
      <c r="AQ54" s="280"/>
      <c r="AR54" s="280"/>
      <c r="AS54" s="280"/>
      <c r="AT54" s="280"/>
      <c r="AU54" s="280"/>
      <c r="AV54" s="280"/>
      <c r="AW54" s="280"/>
      <c r="AX54" s="280"/>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80"/>
      <c r="AQ55" s="280"/>
      <c r="AR55" s="280"/>
      <c r="AS55" s="280"/>
      <c r="AT55" s="280"/>
      <c r="AU55" s="280"/>
      <c r="AV55" s="280"/>
      <c r="AW55" s="280"/>
      <c r="AX55" s="280"/>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80"/>
      <c r="AQ56" s="280"/>
      <c r="AR56" s="280"/>
      <c r="AS56" s="280"/>
      <c r="AT56" s="280"/>
      <c r="AU56" s="280"/>
      <c r="AV56" s="280"/>
      <c r="AW56" s="280"/>
      <c r="AX56" s="280"/>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80"/>
      <c r="AQ57" s="280"/>
      <c r="AR57" s="280"/>
      <c r="AS57" s="280"/>
      <c r="AT57" s="280"/>
      <c r="AU57" s="280"/>
      <c r="AV57" s="280"/>
      <c r="AW57" s="280"/>
      <c r="AX57" s="280"/>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80"/>
      <c r="AQ58" s="280"/>
      <c r="AR58" s="280"/>
      <c r="AS58" s="280"/>
      <c r="AT58" s="280"/>
      <c r="AU58" s="280"/>
      <c r="AV58" s="280"/>
      <c r="AW58" s="280"/>
      <c r="AX58" s="280"/>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80"/>
      <c r="AQ59" s="280"/>
      <c r="AR59" s="280"/>
      <c r="AS59" s="280"/>
      <c r="AT59" s="280"/>
      <c r="AU59" s="280"/>
      <c r="AV59" s="280"/>
      <c r="AW59" s="280"/>
      <c r="AX59" s="280"/>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80"/>
      <c r="AQ60" s="280"/>
      <c r="AR60" s="280"/>
      <c r="AS60" s="280"/>
      <c r="AT60" s="280"/>
      <c r="AU60" s="280"/>
      <c r="AV60" s="280"/>
      <c r="AW60" s="280"/>
      <c r="AX60" s="280"/>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80"/>
      <c r="AQ61" s="280"/>
      <c r="AR61" s="280"/>
      <c r="AS61" s="280"/>
      <c r="AT61" s="280"/>
      <c r="AU61" s="280"/>
      <c r="AV61" s="280"/>
      <c r="AW61" s="280"/>
      <c r="AX61" s="280"/>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80"/>
      <c r="AQ62" s="280"/>
      <c r="AR62" s="280"/>
      <c r="AS62" s="280"/>
      <c r="AT62" s="280"/>
      <c r="AU62" s="280"/>
      <c r="AV62" s="280"/>
      <c r="AW62" s="280"/>
      <c r="AX62" s="280"/>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80"/>
      <c r="AQ63" s="280"/>
      <c r="AR63" s="280"/>
      <c r="AS63" s="280"/>
      <c r="AT63" s="280"/>
      <c r="AU63" s="280"/>
      <c r="AV63" s="280"/>
      <c r="AW63" s="280"/>
      <c r="AX63" s="280"/>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80"/>
      <c r="AQ64" s="280"/>
      <c r="AR64" s="280"/>
      <c r="AS64" s="280"/>
      <c r="AT64" s="280"/>
      <c r="AU64" s="280"/>
      <c r="AV64" s="280"/>
      <c r="AW64" s="280"/>
      <c r="AX64" s="280"/>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80"/>
      <c r="AQ65" s="280"/>
      <c r="AR65" s="280"/>
      <c r="AS65" s="280"/>
      <c r="AT65" s="280"/>
      <c r="AU65" s="280"/>
      <c r="AV65" s="280"/>
      <c r="AW65" s="280"/>
      <c r="AX65" s="280"/>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80"/>
      <c r="AQ66" s="280"/>
      <c r="AR66" s="280"/>
      <c r="AS66" s="280"/>
      <c r="AT66" s="280"/>
      <c r="AU66" s="280"/>
      <c r="AV66" s="280"/>
      <c r="AW66" s="280"/>
      <c r="AX66" s="28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6"/>
      <c r="B69" s="366"/>
      <c r="C69" s="366" t="s">
        <v>93</v>
      </c>
      <c r="D69" s="366"/>
      <c r="E69" s="366"/>
      <c r="F69" s="366"/>
      <c r="G69" s="366"/>
      <c r="H69" s="366"/>
      <c r="I69" s="366"/>
      <c r="J69" s="417" t="s">
        <v>97</v>
      </c>
      <c r="K69" s="610"/>
      <c r="L69" s="610"/>
      <c r="M69" s="610"/>
      <c r="N69" s="610"/>
      <c r="O69" s="610"/>
      <c r="P69" s="366" t="s">
        <v>23</v>
      </c>
      <c r="Q69" s="366"/>
      <c r="R69" s="366"/>
      <c r="S69" s="366"/>
      <c r="T69" s="366"/>
      <c r="U69" s="366"/>
      <c r="V69" s="366"/>
      <c r="W69" s="366"/>
      <c r="X69" s="366"/>
      <c r="Y69" s="660" t="s">
        <v>447</v>
      </c>
      <c r="Z69" s="660"/>
      <c r="AA69" s="660"/>
      <c r="AB69" s="660"/>
      <c r="AC69" s="417" t="s">
        <v>372</v>
      </c>
      <c r="AD69" s="417"/>
      <c r="AE69" s="417"/>
      <c r="AF69" s="417"/>
      <c r="AG69" s="417"/>
      <c r="AH69" s="660" t="s">
        <v>406</v>
      </c>
      <c r="AI69" s="366"/>
      <c r="AJ69" s="366"/>
      <c r="AK69" s="366"/>
      <c r="AL69" s="366" t="s">
        <v>22</v>
      </c>
      <c r="AM69" s="366"/>
      <c r="AN69" s="366"/>
      <c r="AO69" s="247"/>
      <c r="AP69" s="417" t="s">
        <v>451</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80"/>
      <c r="AQ70" s="280"/>
      <c r="AR70" s="280"/>
      <c r="AS70" s="280"/>
      <c r="AT70" s="280"/>
      <c r="AU70" s="280"/>
      <c r="AV70" s="280"/>
      <c r="AW70" s="280"/>
      <c r="AX70" s="280"/>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80"/>
      <c r="AQ71" s="280"/>
      <c r="AR71" s="280"/>
      <c r="AS71" s="280"/>
      <c r="AT71" s="280"/>
      <c r="AU71" s="280"/>
      <c r="AV71" s="280"/>
      <c r="AW71" s="280"/>
      <c r="AX71" s="280"/>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80"/>
      <c r="AQ72" s="280"/>
      <c r="AR72" s="280"/>
      <c r="AS72" s="280"/>
      <c r="AT72" s="280"/>
      <c r="AU72" s="280"/>
      <c r="AV72" s="280"/>
      <c r="AW72" s="280"/>
      <c r="AX72" s="280"/>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80"/>
      <c r="AQ73" s="280"/>
      <c r="AR73" s="280"/>
      <c r="AS73" s="280"/>
      <c r="AT73" s="280"/>
      <c r="AU73" s="280"/>
      <c r="AV73" s="280"/>
      <c r="AW73" s="280"/>
      <c r="AX73" s="280"/>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80"/>
      <c r="AQ74" s="280"/>
      <c r="AR74" s="280"/>
      <c r="AS74" s="280"/>
      <c r="AT74" s="280"/>
      <c r="AU74" s="280"/>
      <c r="AV74" s="280"/>
      <c r="AW74" s="280"/>
      <c r="AX74" s="280"/>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80"/>
      <c r="AQ75" s="280"/>
      <c r="AR75" s="280"/>
      <c r="AS75" s="280"/>
      <c r="AT75" s="280"/>
      <c r="AU75" s="280"/>
      <c r="AV75" s="280"/>
      <c r="AW75" s="280"/>
      <c r="AX75" s="280"/>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80"/>
      <c r="AQ76" s="280"/>
      <c r="AR76" s="280"/>
      <c r="AS76" s="280"/>
      <c r="AT76" s="280"/>
      <c r="AU76" s="280"/>
      <c r="AV76" s="280"/>
      <c r="AW76" s="280"/>
      <c r="AX76" s="280"/>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80"/>
      <c r="AQ77" s="280"/>
      <c r="AR77" s="280"/>
      <c r="AS77" s="280"/>
      <c r="AT77" s="280"/>
      <c r="AU77" s="280"/>
      <c r="AV77" s="280"/>
      <c r="AW77" s="280"/>
      <c r="AX77" s="280"/>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80"/>
      <c r="AQ78" s="280"/>
      <c r="AR78" s="280"/>
      <c r="AS78" s="280"/>
      <c r="AT78" s="280"/>
      <c r="AU78" s="280"/>
      <c r="AV78" s="280"/>
      <c r="AW78" s="280"/>
      <c r="AX78" s="280"/>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80"/>
      <c r="AQ79" s="280"/>
      <c r="AR79" s="280"/>
      <c r="AS79" s="280"/>
      <c r="AT79" s="280"/>
      <c r="AU79" s="280"/>
      <c r="AV79" s="280"/>
      <c r="AW79" s="280"/>
      <c r="AX79" s="280"/>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80"/>
      <c r="AQ80" s="280"/>
      <c r="AR80" s="280"/>
      <c r="AS80" s="280"/>
      <c r="AT80" s="280"/>
      <c r="AU80" s="280"/>
      <c r="AV80" s="280"/>
      <c r="AW80" s="280"/>
      <c r="AX80" s="280"/>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80"/>
      <c r="AQ81" s="280"/>
      <c r="AR81" s="280"/>
      <c r="AS81" s="280"/>
      <c r="AT81" s="280"/>
      <c r="AU81" s="280"/>
      <c r="AV81" s="280"/>
      <c r="AW81" s="280"/>
      <c r="AX81" s="280"/>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80"/>
      <c r="AQ82" s="280"/>
      <c r="AR82" s="280"/>
      <c r="AS82" s="280"/>
      <c r="AT82" s="280"/>
      <c r="AU82" s="280"/>
      <c r="AV82" s="280"/>
      <c r="AW82" s="280"/>
      <c r="AX82" s="280"/>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80"/>
      <c r="AQ83" s="280"/>
      <c r="AR83" s="280"/>
      <c r="AS83" s="280"/>
      <c r="AT83" s="280"/>
      <c r="AU83" s="280"/>
      <c r="AV83" s="280"/>
      <c r="AW83" s="280"/>
      <c r="AX83" s="280"/>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80"/>
      <c r="AQ84" s="280"/>
      <c r="AR84" s="280"/>
      <c r="AS84" s="280"/>
      <c r="AT84" s="280"/>
      <c r="AU84" s="280"/>
      <c r="AV84" s="280"/>
      <c r="AW84" s="280"/>
      <c r="AX84" s="280"/>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80"/>
      <c r="AQ85" s="280"/>
      <c r="AR85" s="280"/>
      <c r="AS85" s="280"/>
      <c r="AT85" s="280"/>
      <c r="AU85" s="280"/>
      <c r="AV85" s="280"/>
      <c r="AW85" s="280"/>
      <c r="AX85" s="280"/>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80"/>
      <c r="AQ86" s="280"/>
      <c r="AR86" s="280"/>
      <c r="AS86" s="280"/>
      <c r="AT86" s="280"/>
      <c r="AU86" s="280"/>
      <c r="AV86" s="280"/>
      <c r="AW86" s="280"/>
      <c r="AX86" s="280"/>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80"/>
      <c r="AQ87" s="280"/>
      <c r="AR87" s="280"/>
      <c r="AS87" s="280"/>
      <c r="AT87" s="280"/>
      <c r="AU87" s="280"/>
      <c r="AV87" s="280"/>
      <c r="AW87" s="280"/>
      <c r="AX87" s="280"/>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80"/>
      <c r="AQ88" s="280"/>
      <c r="AR88" s="280"/>
      <c r="AS88" s="280"/>
      <c r="AT88" s="280"/>
      <c r="AU88" s="280"/>
      <c r="AV88" s="280"/>
      <c r="AW88" s="280"/>
      <c r="AX88" s="280"/>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80"/>
      <c r="AQ89" s="280"/>
      <c r="AR89" s="280"/>
      <c r="AS89" s="280"/>
      <c r="AT89" s="280"/>
      <c r="AU89" s="280"/>
      <c r="AV89" s="280"/>
      <c r="AW89" s="280"/>
      <c r="AX89" s="280"/>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80"/>
      <c r="AQ90" s="280"/>
      <c r="AR90" s="280"/>
      <c r="AS90" s="280"/>
      <c r="AT90" s="280"/>
      <c r="AU90" s="280"/>
      <c r="AV90" s="280"/>
      <c r="AW90" s="280"/>
      <c r="AX90" s="280"/>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80"/>
      <c r="AQ91" s="280"/>
      <c r="AR91" s="280"/>
      <c r="AS91" s="280"/>
      <c r="AT91" s="280"/>
      <c r="AU91" s="280"/>
      <c r="AV91" s="280"/>
      <c r="AW91" s="280"/>
      <c r="AX91" s="280"/>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80"/>
      <c r="AQ92" s="280"/>
      <c r="AR92" s="280"/>
      <c r="AS92" s="280"/>
      <c r="AT92" s="280"/>
      <c r="AU92" s="280"/>
      <c r="AV92" s="280"/>
      <c r="AW92" s="280"/>
      <c r="AX92" s="280"/>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80"/>
      <c r="AQ93" s="280"/>
      <c r="AR93" s="280"/>
      <c r="AS93" s="280"/>
      <c r="AT93" s="280"/>
      <c r="AU93" s="280"/>
      <c r="AV93" s="280"/>
      <c r="AW93" s="280"/>
      <c r="AX93" s="280"/>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80"/>
      <c r="AQ94" s="280"/>
      <c r="AR94" s="280"/>
      <c r="AS94" s="280"/>
      <c r="AT94" s="280"/>
      <c r="AU94" s="280"/>
      <c r="AV94" s="280"/>
      <c r="AW94" s="280"/>
      <c r="AX94" s="280"/>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80"/>
      <c r="AQ95" s="280"/>
      <c r="AR95" s="280"/>
      <c r="AS95" s="280"/>
      <c r="AT95" s="280"/>
      <c r="AU95" s="280"/>
      <c r="AV95" s="280"/>
      <c r="AW95" s="280"/>
      <c r="AX95" s="280"/>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80"/>
      <c r="AQ96" s="280"/>
      <c r="AR96" s="280"/>
      <c r="AS96" s="280"/>
      <c r="AT96" s="280"/>
      <c r="AU96" s="280"/>
      <c r="AV96" s="280"/>
      <c r="AW96" s="280"/>
      <c r="AX96" s="280"/>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80"/>
      <c r="AQ97" s="280"/>
      <c r="AR97" s="280"/>
      <c r="AS97" s="280"/>
      <c r="AT97" s="280"/>
      <c r="AU97" s="280"/>
      <c r="AV97" s="280"/>
      <c r="AW97" s="280"/>
      <c r="AX97" s="280"/>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80"/>
      <c r="AQ98" s="280"/>
      <c r="AR98" s="280"/>
      <c r="AS98" s="280"/>
      <c r="AT98" s="280"/>
      <c r="AU98" s="280"/>
      <c r="AV98" s="280"/>
      <c r="AW98" s="280"/>
      <c r="AX98" s="280"/>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80"/>
      <c r="AQ99" s="280"/>
      <c r="AR99" s="280"/>
      <c r="AS99" s="280"/>
      <c r="AT99" s="280"/>
      <c r="AU99" s="280"/>
      <c r="AV99" s="280"/>
      <c r="AW99" s="280"/>
      <c r="AX99" s="28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6"/>
      <c r="B102" s="366"/>
      <c r="C102" s="366" t="s">
        <v>93</v>
      </c>
      <c r="D102" s="366"/>
      <c r="E102" s="366"/>
      <c r="F102" s="366"/>
      <c r="G102" s="366"/>
      <c r="H102" s="366"/>
      <c r="I102" s="366"/>
      <c r="J102" s="417" t="s">
        <v>97</v>
      </c>
      <c r="K102" s="610"/>
      <c r="L102" s="610"/>
      <c r="M102" s="610"/>
      <c r="N102" s="610"/>
      <c r="O102" s="610"/>
      <c r="P102" s="366" t="s">
        <v>23</v>
      </c>
      <c r="Q102" s="366"/>
      <c r="R102" s="366"/>
      <c r="S102" s="366"/>
      <c r="T102" s="366"/>
      <c r="U102" s="366"/>
      <c r="V102" s="366"/>
      <c r="W102" s="366"/>
      <c r="X102" s="366"/>
      <c r="Y102" s="660" t="s">
        <v>447</v>
      </c>
      <c r="Z102" s="660"/>
      <c r="AA102" s="660"/>
      <c r="AB102" s="660"/>
      <c r="AC102" s="417" t="s">
        <v>372</v>
      </c>
      <c r="AD102" s="417"/>
      <c r="AE102" s="417"/>
      <c r="AF102" s="417"/>
      <c r="AG102" s="417"/>
      <c r="AH102" s="660" t="s">
        <v>406</v>
      </c>
      <c r="AI102" s="366"/>
      <c r="AJ102" s="366"/>
      <c r="AK102" s="366"/>
      <c r="AL102" s="366" t="s">
        <v>22</v>
      </c>
      <c r="AM102" s="366"/>
      <c r="AN102" s="366"/>
      <c r="AO102" s="247"/>
      <c r="AP102" s="417" t="s">
        <v>451</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80"/>
      <c r="AQ103" s="280"/>
      <c r="AR103" s="280"/>
      <c r="AS103" s="280"/>
      <c r="AT103" s="280"/>
      <c r="AU103" s="280"/>
      <c r="AV103" s="280"/>
      <c r="AW103" s="280"/>
      <c r="AX103" s="280"/>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80"/>
      <c r="AQ104" s="280"/>
      <c r="AR104" s="280"/>
      <c r="AS104" s="280"/>
      <c r="AT104" s="280"/>
      <c r="AU104" s="280"/>
      <c r="AV104" s="280"/>
      <c r="AW104" s="280"/>
      <c r="AX104" s="280"/>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80"/>
      <c r="AQ105" s="280"/>
      <c r="AR105" s="280"/>
      <c r="AS105" s="280"/>
      <c r="AT105" s="280"/>
      <c r="AU105" s="280"/>
      <c r="AV105" s="280"/>
      <c r="AW105" s="280"/>
      <c r="AX105" s="280"/>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80"/>
      <c r="AQ106" s="280"/>
      <c r="AR106" s="280"/>
      <c r="AS106" s="280"/>
      <c r="AT106" s="280"/>
      <c r="AU106" s="280"/>
      <c r="AV106" s="280"/>
      <c r="AW106" s="280"/>
      <c r="AX106" s="280"/>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80"/>
      <c r="AQ107" s="280"/>
      <c r="AR107" s="280"/>
      <c r="AS107" s="280"/>
      <c r="AT107" s="280"/>
      <c r="AU107" s="280"/>
      <c r="AV107" s="280"/>
      <c r="AW107" s="280"/>
      <c r="AX107" s="280"/>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80"/>
      <c r="AQ108" s="280"/>
      <c r="AR108" s="280"/>
      <c r="AS108" s="280"/>
      <c r="AT108" s="280"/>
      <c r="AU108" s="280"/>
      <c r="AV108" s="280"/>
      <c r="AW108" s="280"/>
      <c r="AX108" s="280"/>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80"/>
      <c r="AQ109" s="280"/>
      <c r="AR109" s="280"/>
      <c r="AS109" s="280"/>
      <c r="AT109" s="280"/>
      <c r="AU109" s="280"/>
      <c r="AV109" s="280"/>
      <c r="AW109" s="280"/>
      <c r="AX109" s="280"/>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80"/>
      <c r="AQ110" s="280"/>
      <c r="AR110" s="280"/>
      <c r="AS110" s="280"/>
      <c r="AT110" s="280"/>
      <c r="AU110" s="280"/>
      <c r="AV110" s="280"/>
      <c r="AW110" s="280"/>
      <c r="AX110" s="280"/>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80"/>
      <c r="AQ111" s="280"/>
      <c r="AR111" s="280"/>
      <c r="AS111" s="280"/>
      <c r="AT111" s="280"/>
      <c r="AU111" s="280"/>
      <c r="AV111" s="280"/>
      <c r="AW111" s="280"/>
      <c r="AX111" s="280"/>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80"/>
      <c r="AQ112" s="280"/>
      <c r="AR112" s="280"/>
      <c r="AS112" s="280"/>
      <c r="AT112" s="280"/>
      <c r="AU112" s="280"/>
      <c r="AV112" s="280"/>
      <c r="AW112" s="280"/>
      <c r="AX112" s="280"/>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80"/>
      <c r="AQ113" s="280"/>
      <c r="AR113" s="280"/>
      <c r="AS113" s="280"/>
      <c r="AT113" s="280"/>
      <c r="AU113" s="280"/>
      <c r="AV113" s="280"/>
      <c r="AW113" s="280"/>
      <c r="AX113" s="280"/>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80"/>
      <c r="AQ114" s="280"/>
      <c r="AR114" s="280"/>
      <c r="AS114" s="280"/>
      <c r="AT114" s="280"/>
      <c r="AU114" s="280"/>
      <c r="AV114" s="280"/>
      <c r="AW114" s="280"/>
      <c r="AX114" s="280"/>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80"/>
      <c r="AQ115" s="280"/>
      <c r="AR115" s="280"/>
      <c r="AS115" s="280"/>
      <c r="AT115" s="280"/>
      <c r="AU115" s="280"/>
      <c r="AV115" s="280"/>
      <c r="AW115" s="280"/>
      <c r="AX115" s="280"/>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80"/>
      <c r="AQ116" s="280"/>
      <c r="AR116" s="280"/>
      <c r="AS116" s="280"/>
      <c r="AT116" s="280"/>
      <c r="AU116" s="280"/>
      <c r="AV116" s="280"/>
      <c r="AW116" s="280"/>
      <c r="AX116" s="280"/>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80"/>
      <c r="AQ117" s="280"/>
      <c r="AR117" s="280"/>
      <c r="AS117" s="280"/>
      <c r="AT117" s="280"/>
      <c r="AU117" s="280"/>
      <c r="AV117" s="280"/>
      <c r="AW117" s="280"/>
      <c r="AX117" s="280"/>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80"/>
      <c r="AQ118" s="280"/>
      <c r="AR118" s="280"/>
      <c r="AS118" s="280"/>
      <c r="AT118" s="280"/>
      <c r="AU118" s="280"/>
      <c r="AV118" s="280"/>
      <c r="AW118" s="280"/>
      <c r="AX118" s="280"/>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80"/>
      <c r="AQ119" s="280"/>
      <c r="AR119" s="280"/>
      <c r="AS119" s="280"/>
      <c r="AT119" s="280"/>
      <c r="AU119" s="280"/>
      <c r="AV119" s="280"/>
      <c r="AW119" s="280"/>
      <c r="AX119" s="280"/>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80"/>
      <c r="AQ120" s="280"/>
      <c r="AR120" s="280"/>
      <c r="AS120" s="280"/>
      <c r="AT120" s="280"/>
      <c r="AU120" s="280"/>
      <c r="AV120" s="280"/>
      <c r="AW120" s="280"/>
      <c r="AX120" s="280"/>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80"/>
      <c r="AQ121" s="280"/>
      <c r="AR121" s="280"/>
      <c r="AS121" s="280"/>
      <c r="AT121" s="280"/>
      <c r="AU121" s="280"/>
      <c r="AV121" s="280"/>
      <c r="AW121" s="280"/>
      <c r="AX121" s="280"/>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80"/>
      <c r="AQ122" s="280"/>
      <c r="AR122" s="280"/>
      <c r="AS122" s="280"/>
      <c r="AT122" s="280"/>
      <c r="AU122" s="280"/>
      <c r="AV122" s="280"/>
      <c r="AW122" s="280"/>
      <c r="AX122" s="280"/>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80"/>
      <c r="AQ123" s="280"/>
      <c r="AR123" s="280"/>
      <c r="AS123" s="280"/>
      <c r="AT123" s="280"/>
      <c r="AU123" s="280"/>
      <c r="AV123" s="280"/>
      <c r="AW123" s="280"/>
      <c r="AX123" s="280"/>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80"/>
      <c r="AQ124" s="280"/>
      <c r="AR124" s="280"/>
      <c r="AS124" s="280"/>
      <c r="AT124" s="280"/>
      <c r="AU124" s="280"/>
      <c r="AV124" s="280"/>
      <c r="AW124" s="280"/>
      <c r="AX124" s="280"/>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80"/>
      <c r="AQ125" s="280"/>
      <c r="AR125" s="280"/>
      <c r="AS125" s="280"/>
      <c r="AT125" s="280"/>
      <c r="AU125" s="280"/>
      <c r="AV125" s="280"/>
      <c r="AW125" s="280"/>
      <c r="AX125" s="280"/>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80"/>
      <c r="AQ126" s="280"/>
      <c r="AR126" s="280"/>
      <c r="AS126" s="280"/>
      <c r="AT126" s="280"/>
      <c r="AU126" s="280"/>
      <c r="AV126" s="280"/>
      <c r="AW126" s="280"/>
      <c r="AX126" s="280"/>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80"/>
      <c r="AQ127" s="280"/>
      <c r="AR127" s="280"/>
      <c r="AS127" s="280"/>
      <c r="AT127" s="280"/>
      <c r="AU127" s="280"/>
      <c r="AV127" s="280"/>
      <c r="AW127" s="280"/>
      <c r="AX127" s="280"/>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80"/>
      <c r="AQ128" s="280"/>
      <c r="AR128" s="280"/>
      <c r="AS128" s="280"/>
      <c r="AT128" s="280"/>
      <c r="AU128" s="280"/>
      <c r="AV128" s="280"/>
      <c r="AW128" s="280"/>
      <c r="AX128" s="280"/>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80"/>
      <c r="AQ129" s="280"/>
      <c r="AR129" s="280"/>
      <c r="AS129" s="280"/>
      <c r="AT129" s="280"/>
      <c r="AU129" s="280"/>
      <c r="AV129" s="280"/>
      <c r="AW129" s="280"/>
      <c r="AX129" s="280"/>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80"/>
      <c r="AQ130" s="280"/>
      <c r="AR130" s="280"/>
      <c r="AS130" s="280"/>
      <c r="AT130" s="280"/>
      <c r="AU130" s="280"/>
      <c r="AV130" s="280"/>
      <c r="AW130" s="280"/>
      <c r="AX130" s="280"/>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80"/>
      <c r="AQ131" s="280"/>
      <c r="AR131" s="280"/>
      <c r="AS131" s="280"/>
      <c r="AT131" s="280"/>
      <c r="AU131" s="280"/>
      <c r="AV131" s="280"/>
      <c r="AW131" s="280"/>
      <c r="AX131" s="280"/>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80"/>
      <c r="AQ132" s="280"/>
      <c r="AR132" s="280"/>
      <c r="AS132" s="280"/>
      <c r="AT132" s="280"/>
      <c r="AU132" s="280"/>
      <c r="AV132" s="280"/>
      <c r="AW132" s="280"/>
      <c r="AX132" s="28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6"/>
      <c r="B135" s="366"/>
      <c r="C135" s="366" t="s">
        <v>93</v>
      </c>
      <c r="D135" s="366"/>
      <c r="E135" s="366"/>
      <c r="F135" s="366"/>
      <c r="G135" s="366"/>
      <c r="H135" s="366"/>
      <c r="I135" s="366"/>
      <c r="J135" s="417" t="s">
        <v>97</v>
      </c>
      <c r="K135" s="610"/>
      <c r="L135" s="610"/>
      <c r="M135" s="610"/>
      <c r="N135" s="610"/>
      <c r="O135" s="610"/>
      <c r="P135" s="366" t="s">
        <v>23</v>
      </c>
      <c r="Q135" s="366"/>
      <c r="R135" s="366"/>
      <c r="S135" s="366"/>
      <c r="T135" s="366"/>
      <c r="U135" s="366"/>
      <c r="V135" s="366"/>
      <c r="W135" s="366"/>
      <c r="X135" s="366"/>
      <c r="Y135" s="660" t="s">
        <v>447</v>
      </c>
      <c r="Z135" s="660"/>
      <c r="AA135" s="660"/>
      <c r="AB135" s="660"/>
      <c r="AC135" s="417" t="s">
        <v>372</v>
      </c>
      <c r="AD135" s="417"/>
      <c r="AE135" s="417"/>
      <c r="AF135" s="417"/>
      <c r="AG135" s="417"/>
      <c r="AH135" s="660" t="s">
        <v>406</v>
      </c>
      <c r="AI135" s="366"/>
      <c r="AJ135" s="366"/>
      <c r="AK135" s="366"/>
      <c r="AL135" s="366" t="s">
        <v>22</v>
      </c>
      <c r="AM135" s="366"/>
      <c r="AN135" s="366"/>
      <c r="AO135" s="247"/>
      <c r="AP135" s="417" t="s">
        <v>451</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80"/>
      <c r="AQ136" s="280"/>
      <c r="AR136" s="280"/>
      <c r="AS136" s="280"/>
      <c r="AT136" s="280"/>
      <c r="AU136" s="280"/>
      <c r="AV136" s="280"/>
      <c r="AW136" s="280"/>
      <c r="AX136" s="280"/>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80"/>
      <c r="AQ137" s="280"/>
      <c r="AR137" s="280"/>
      <c r="AS137" s="280"/>
      <c r="AT137" s="280"/>
      <c r="AU137" s="280"/>
      <c r="AV137" s="280"/>
      <c r="AW137" s="280"/>
      <c r="AX137" s="280"/>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80"/>
      <c r="AQ138" s="280"/>
      <c r="AR138" s="280"/>
      <c r="AS138" s="280"/>
      <c r="AT138" s="280"/>
      <c r="AU138" s="280"/>
      <c r="AV138" s="280"/>
      <c r="AW138" s="280"/>
      <c r="AX138" s="280"/>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80"/>
      <c r="AQ139" s="280"/>
      <c r="AR139" s="280"/>
      <c r="AS139" s="280"/>
      <c r="AT139" s="280"/>
      <c r="AU139" s="280"/>
      <c r="AV139" s="280"/>
      <c r="AW139" s="280"/>
      <c r="AX139" s="280"/>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80"/>
      <c r="AQ140" s="280"/>
      <c r="AR140" s="280"/>
      <c r="AS140" s="280"/>
      <c r="AT140" s="280"/>
      <c r="AU140" s="280"/>
      <c r="AV140" s="280"/>
      <c r="AW140" s="280"/>
      <c r="AX140" s="280"/>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80"/>
      <c r="AQ141" s="280"/>
      <c r="AR141" s="280"/>
      <c r="AS141" s="280"/>
      <c r="AT141" s="280"/>
      <c r="AU141" s="280"/>
      <c r="AV141" s="280"/>
      <c r="AW141" s="280"/>
      <c r="AX141" s="280"/>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80"/>
      <c r="AQ142" s="280"/>
      <c r="AR142" s="280"/>
      <c r="AS142" s="280"/>
      <c r="AT142" s="280"/>
      <c r="AU142" s="280"/>
      <c r="AV142" s="280"/>
      <c r="AW142" s="280"/>
      <c r="AX142" s="280"/>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80"/>
      <c r="AQ143" s="280"/>
      <c r="AR143" s="280"/>
      <c r="AS143" s="280"/>
      <c r="AT143" s="280"/>
      <c r="AU143" s="280"/>
      <c r="AV143" s="280"/>
      <c r="AW143" s="280"/>
      <c r="AX143" s="280"/>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80"/>
      <c r="AQ144" s="280"/>
      <c r="AR144" s="280"/>
      <c r="AS144" s="280"/>
      <c r="AT144" s="280"/>
      <c r="AU144" s="280"/>
      <c r="AV144" s="280"/>
      <c r="AW144" s="280"/>
      <c r="AX144" s="280"/>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80"/>
      <c r="AQ145" s="280"/>
      <c r="AR145" s="280"/>
      <c r="AS145" s="280"/>
      <c r="AT145" s="280"/>
      <c r="AU145" s="280"/>
      <c r="AV145" s="280"/>
      <c r="AW145" s="280"/>
      <c r="AX145" s="280"/>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80"/>
      <c r="AQ146" s="280"/>
      <c r="AR146" s="280"/>
      <c r="AS146" s="280"/>
      <c r="AT146" s="280"/>
      <c r="AU146" s="280"/>
      <c r="AV146" s="280"/>
      <c r="AW146" s="280"/>
      <c r="AX146" s="280"/>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80"/>
      <c r="AQ147" s="280"/>
      <c r="AR147" s="280"/>
      <c r="AS147" s="280"/>
      <c r="AT147" s="280"/>
      <c r="AU147" s="280"/>
      <c r="AV147" s="280"/>
      <c r="AW147" s="280"/>
      <c r="AX147" s="280"/>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80"/>
      <c r="AQ148" s="280"/>
      <c r="AR148" s="280"/>
      <c r="AS148" s="280"/>
      <c r="AT148" s="280"/>
      <c r="AU148" s="280"/>
      <c r="AV148" s="280"/>
      <c r="AW148" s="280"/>
      <c r="AX148" s="280"/>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80"/>
      <c r="AQ149" s="280"/>
      <c r="AR149" s="280"/>
      <c r="AS149" s="280"/>
      <c r="AT149" s="280"/>
      <c r="AU149" s="280"/>
      <c r="AV149" s="280"/>
      <c r="AW149" s="280"/>
      <c r="AX149" s="280"/>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80"/>
      <c r="AQ150" s="280"/>
      <c r="AR150" s="280"/>
      <c r="AS150" s="280"/>
      <c r="AT150" s="280"/>
      <c r="AU150" s="280"/>
      <c r="AV150" s="280"/>
      <c r="AW150" s="280"/>
      <c r="AX150" s="280"/>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80"/>
      <c r="AQ151" s="280"/>
      <c r="AR151" s="280"/>
      <c r="AS151" s="280"/>
      <c r="AT151" s="280"/>
      <c r="AU151" s="280"/>
      <c r="AV151" s="280"/>
      <c r="AW151" s="280"/>
      <c r="AX151" s="280"/>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80"/>
      <c r="AQ152" s="280"/>
      <c r="AR152" s="280"/>
      <c r="AS152" s="280"/>
      <c r="AT152" s="280"/>
      <c r="AU152" s="280"/>
      <c r="AV152" s="280"/>
      <c r="AW152" s="280"/>
      <c r="AX152" s="280"/>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80"/>
      <c r="AQ153" s="280"/>
      <c r="AR153" s="280"/>
      <c r="AS153" s="280"/>
      <c r="AT153" s="280"/>
      <c r="AU153" s="280"/>
      <c r="AV153" s="280"/>
      <c r="AW153" s="280"/>
      <c r="AX153" s="280"/>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80"/>
      <c r="AQ154" s="280"/>
      <c r="AR154" s="280"/>
      <c r="AS154" s="280"/>
      <c r="AT154" s="280"/>
      <c r="AU154" s="280"/>
      <c r="AV154" s="280"/>
      <c r="AW154" s="280"/>
      <c r="AX154" s="280"/>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80"/>
      <c r="AQ155" s="280"/>
      <c r="AR155" s="280"/>
      <c r="AS155" s="280"/>
      <c r="AT155" s="280"/>
      <c r="AU155" s="280"/>
      <c r="AV155" s="280"/>
      <c r="AW155" s="280"/>
      <c r="AX155" s="280"/>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80"/>
      <c r="AQ156" s="280"/>
      <c r="AR156" s="280"/>
      <c r="AS156" s="280"/>
      <c r="AT156" s="280"/>
      <c r="AU156" s="280"/>
      <c r="AV156" s="280"/>
      <c r="AW156" s="280"/>
      <c r="AX156" s="280"/>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80"/>
      <c r="AQ157" s="280"/>
      <c r="AR157" s="280"/>
      <c r="AS157" s="280"/>
      <c r="AT157" s="280"/>
      <c r="AU157" s="280"/>
      <c r="AV157" s="280"/>
      <c r="AW157" s="280"/>
      <c r="AX157" s="280"/>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80"/>
      <c r="AQ158" s="280"/>
      <c r="AR158" s="280"/>
      <c r="AS158" s="280"/>
      <c r="AT158" s="280"/>
      <c r="AU158" s="280"/>
      <c r="AV158" s="280"/>
      <c r="AW158" s="280"/>
      <c r="AX158" s="280"/>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80"/>
      <c r="AQ159" s="280"/>
      <c r="AR159" s="280"/>
      <c r="AS159" s="280"/>
      <c r="AT159" s="280"/>
      <c r="AU159" s="280"/>
      <c r="AV159" s="280"/>
      <c r="AW159" s="280"/>
      <c r="AX159" s="280"/>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80"/>
      <c r="AQ160" s="280"/>
      <c r="AR160" s="280"/>
      <c r="AS160" s="280"/>
      <c r="AT160" s="280"/>
      <c r="AU160" s="280"/>
      <c r="AV160" s="280"/>
      <c r="AW160" s="280"/>
      <c r="AX160" s="280"/>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80"/>
      <c r="AQ161" s="280"/>
      <c r="AR161" s="280"/>
      <c r="AS161" s="280"/>
      <c r="AT161" s="280"/>
      <c r="AU161" s="280"/>
      <c r="AV161" s="280"/>
      <c r="AW161" s="280"/>
      <c r="AX161" s="280"/>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80"/>
      <c r="AQ162" s="280"/>
      <c r="AR162" s="280"/>
      <c r="AS162" s="280"/>
      <c r="AT162" s="280"/>
      <c r="AU162" s="280"/>
      <c r="AV162" s="280"/>
      <c r="AW162" s="280"/>
      <c r="AX162" s="280"/>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80"/>
      <c r="AQ163" s="280"/>
      <c r="AR163" s="280"/>
      <c r="AS163" s="280"/>
      <c r="AT163" s="280"/>
      <c r="AU163" s="280"/>
      <c r="AV163" s="280"/>
      <c r="AW163" s="280"/>
      <c r="AX163" s="280"/>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80"/>
      <c r="AQ164" s="280"/>
      <c r="AR164" s="280"/>
      <c r="AS164" s="280"/>
      <c r="AT164" s="280"/>
      <c r="AU164" s="280"/>
      <c r="AV164" s="280"/>
      <c r="AW164" s="280"/>
      <c r="AX164" s="280"/>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80"/>
      <c r="AQ165" s="280"/>
      <c r="AR165" s="280"/>
      <c r="AS165" s="280"/>
      <c r="AT165" s="280"/>
      <c r="AU165" s="280"/>
      <c r="AV165" s="280"/>
      <c r="AW165" s="280"/>
      <c r="AX165" s="28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6"/>
      <c r="B168" s="366"/>
      <c r="C168" s="366" t="s">
        <v>93</v>
      </c>
      <c r="D168" s="366"/>
      <c r="E168" s="366"/>
      <c r="F168" s="366"/>
      <c r="G168" s="366"/>
      <c r="H168" s="366"/>
      <c r="I168" s="366"/>
      <c r="J168" s="417" t="s">
        <v>97</v>
      </c>
      <c r="K168" s="610"/>
      <c r="L168" s="610"/>
      <c r="M168" s="610"/>
      <c r="N168" s="610"/>
      <c r="O168" s="610"/>
      <c r="P168" s="366" t="s">
        <v>23</v>
      </c>
      <c r="Q168" s="366"/>
      <c r="R168" s="366"/>
      <c r="S168" s="366"/>
      <c r="T168" s="366"/>
      <c r="U168" s="366"/>
      <c r="V168" s="366"/>
      <c r="W168" s="366"/>
      <c r="X168" s="366"/>
      <c r="Y168" s="660" t="s">
        <v>447</v>
      </c>
      <c r="Z168" s="660"/>
      <c r="AA168" s="660"/>
      <c r="AB168" s="660"/>
      <c r="AC168" s="417" t="s">
        <v>372</v>
      </c>
      <c r="AD168" s="417"/>
      <c r="AE168" s="417"/>
      <c r="AF168" s="417"/>
      <c r="AG168" s="417"/>
      <c r="AH168" s="660" t="s">
        <v>406</v>
      </c>
      <c r="AI168" s="366"/>
      <c r="AJ168" s="366"/>
      <c r="AK168" s="366"/>
      <c r="AL168" s="366" t="s">
        <v>22</v>
      </c>
      <c r="AM168" s="366"/>
      <c r="AN168" s="366"/>
      <c r="AO168" s="247"/>
      <c r="AP168" s="417" t="s">
        <v>451</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80"/>
      <c r="AQ169" s="280"/>
      <c r="AR169" s="280"/>
      <c r="AS169" s="280"/>
      <c r="AT169" s="280"/>
      <c r="AU169" s="280"/>
      <c r="AV169" s="280"/>
      <c r="AW169" s="280"/>
      <c r="AX169" s="280"/>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80"/>
      <c r="AQ170" s="280"/>
      <c r="AR170" s="280"/>
      <c r="AS170" s="280"/>
      <c r="AT170" s="280"/>
      <c r="AU170" s="280"/>
      <c r="AV170" s="280"/>
      <c r="AW170" s="280"/>
      <c r="AX170" s="280"/>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80"/>
      <c r="AQ171" s="280"/>
      <c r="AR171" s="280"/>
      <c r="AS171" s="280"/>
      <c r="AT171" s="280"/>
      <c r="AU171" s="280"/>
      <c r="AV171" s="280"/>
      <c r="AW171" s="280"/>
      <c r="AX171" s="280"/>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80"/>
      <c r="AQ172" s="280"/>
      <c r="AR172" s="280"/>
      <c r="AS172" s="280"/>
      <c r="AT172" s="280"/>
      <c r="AU172" s="280"/>
      <c r="AV172" s="280"/>
      <c r="AW172" s="280"/>
      <c r="AX172" s="280"/>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80"/>
      <c r="AQ173" s="280"/>
      <c r="AR173" s="280"/>
      <c r="AS173" s="280"/>
      <c r="AT173" s="280"/>
      <c r="AU173" s="280"/>
      <c r="AV173" s="280"/>
      <c r="AW173" s="280"/>
      <c r="AX173" s="280"/>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80"/>
      <c r="AQ174" s="280"/>
      <c r="AR174" s="280"/>
      <c r="AS174" s="280"/>
      <c r="AT174" s="280"/>
      <c r="AU174" s="280"/>
      <c r="AV174" s="280"/>
      <c r="AW174" s="280"/>
      <c r="AX174" s="280"/>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80"/>
      <c r="AQ175" s="280"/>
      <c r="AR175" s="280"/>
      <c r="AS175" s="280"/>
      <c r="AT175" s="280"/>
      <c r="AU175" s="280"/>
      <c r="AV175" s="280"/>
      <c r="AW175" s="280"/>
      <c r="AX175" s="280"/>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80"/>
      <c r="AQ176" s="280"/>
      <c r="AR176" s="280"/>
      <c r="AS176" s="280"/>
      <c r="AT176" s="280"/>
      <c r="AU176" s="280"/>
      <c r="AV176" s="280"/>
      <c r="AW176" s="280"/>
      <c r="AX176" s="280"/>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80"/>
      <c r="AQ177" s="280"/>
      <c r="AR177" s="280"/>
      <c r="AS177" s="280"/>
      <c r="AT177" s="280"/>
      <c r="AU177" s="280"/>
      <c r="AV177" s="280"/>
      <c r="AW177" s="280"/>
      <c r="AX177" s="280"/>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80"/>
      <c r="AQ178" s="280"/>
      <c r="AR178" s="280"/>
      <c r="AS178" s="280"/>
      <c r="AT178" s="280"/>
      <c r="AU178" s="280"/>
      <c r="AV178" s="280"/>
      <c r="AW178" s="280"/>
      <c r="AX178" s="280"/>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80"/>
      <c r="AQ179" s="280"/>
      <c r="AR179" s="280"/>
      <c r="AS179" s="280"/>
      <c r="AT179" s="280"/>
      <c r="AU179" s="280"/>
      <c r="AV179" s="280"/>
      <c r="AW179" s="280"/>
      <c r="AX179" s="280"/>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80"/>
      <c r="AQ180" s="280"/>
      <c r="AR180" s="280"/>
      <c r="AS180" s="280"/>
      <c r="AT180" s="280"/>
      <c r="AU180" s="280"/>
      <c r="AV180" s="280"/>
      <c r="AW180" s="280"/>
      <c r="AX180" s="280"/>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80"/>
      <c r="AQ181" s="280"/>
      <c r="AR181" s="280"/>
      <c r="AS181" s="280"/>
      <c r="AT181" s="280"/>
      <c r="AU181" s="280"/>
      <c r="AV181" s="280"/>
      <c r="AW181" s="280"/>
      <c r="AX181" s="280"/>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80"/>
      <c r="AQ182" s="280"/>
      <c r="AR182" s="280"/>
      <c r="AS182" s="280"/>
      <c r="AT182" s="280"/>
      <c r="AU182" s="280"/>
      <c r="AV182" s="280"/>
      <c r="AW182" s="280"/>
      <c r="AX182" s="280"/>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80"/>
      <c r="AQ183" s="280"/>
      <c r="AR183" s="280"/>
      <c r="AS183" s="280"/>
      <c r="AT183" s="280"/>
      <c r="AU183" s="280"/>
      <c r="AV183" s="280"/>
      <c r="AW183" s="280"/>
      <c r="AX183" s="280"/>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80"/>
      <c r="AQ184" s="280"/>
      <c r="AR184" s="280"/>
      <c r="AS184" s="280"/>
      <c r="AT184" s="280"/>
      <c r="AU184" s="280"/>
      <c r="AV184" s="280"/>
      <c r="AW184" s="280"/>
      <c r="AX184" s="280"/>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80"/>
      <c r="AQ185" s="280"/>
      <c r="AR185" s="280"/>
      <c r="AS185" s="280"/>
      <c r="AT185" s="280"/>
      <c r="AU185" s="280"/>
      <c r="AV185" s="280"/>
      <c r="AW185" s="280"/>
      <c r="AX185" s="280"/>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80"/>
      <c r="AQ186" s="280"/>
      <c r="AR186" s="280"/>
      <c r="AS186" s="280"/>
      <c r="AT186" s="280"/>
      <c r="AU186" s="280"/>
      <c r="AV186" s="280"/>
      <c r="AW186" s="280"/>
      <c r="AX186" s="280"/>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80"/>
      <c r="AQ187" s="280"/>
      <c r="AR187" s="280"/>
      <c r="AS187" s="280"/>
      <c r="AT187" s="280"/>
      <c r="AU187" s="280"/>
      <c r="AV187" s="280"/>
      <c r="AW187" s="280"/>
      <c r="AX187" s="280"/>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80"/>
      <c r="AQ188" s="280"/>
      <c r="AR188" s="280"/>
      <c r="AS188" s="280"/>
      <c r="AT188" s="280"/>
      <c r="AU188" s="280"/>
      <c r="AV188" s="280"/>
      <c r="AW188" s="280"/>
      <c r="AX188" s="280"/>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80"/>
      <c r="AQ189" s="280"/>
      <c r="AR189" s="280"/>
      <c r="AS189" s="280"/>
      <c r="AT189" s="280"/>
      <c r="AU189" s="280"/>
      <c r="AV189" s="280"/>
      <c r="AW189" s="280"/>
      <c r="AX189" s="280"/>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80"/>
      <c r="AQ190" s="280"/>
      <c r="AR190" s="280"/>
      <c r="AS190" s="280"/>
      <c r="AT190" s="280"/>
      <c r="AU190" s="280"/>
      <c r="AV190" s="280"/>
      <c r="AW190" s="280"/>
      <c r="AX190" s="280"/>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80"/>
      <c r="AQ191" s="280"/>
      <c r="AR191" s="280"/>
      <c r="AS191" s="280"/>
      <c r="AT191" s="280"/>
      <c r="AU191" s="280"/>
      <c r="AV191" s="280"/>
      <c r="AW191" s="280"/>
      <c r="AX191" s="280"/>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80"/>
      <c r="AQ192" s="280"/>
      <c r="AR192" s="280"/>
      <c r="AS192" s="280"/>
      <c r="AT192" s="280"/>
      <c r="AU192" s="280"/>
      <c r="AV192" s="280"/>
      <c r="AW192" s="280"/>
      <c r="AX192" s="280"/>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80"/>
      <c r="AQ193" s="280"/>
      <c r="AR193" s="280"/>
      <c r="AS193" s="280"/>
      <c r="AT193" s="280"/>
      <c r="AU193" s="280"/>
      <c r="AV193" s="280"/>
      <c r="AW193" s="280"/>
      <c r="AX193" s="280"/>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80"/>
      <c r="AQ194" s="280"/>
      <c r="AR194" s="280"/>
      <c r="AS194" s="280"/>
      <c r="AT194" s="280"/>
      <c r="AU194" s="280"/>
      <c r="AV194" s="280"/>
      <c r="AW194" s="280"/>
      <c r="AX194" s="280"/>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80"/>
      <c r="AQ195" s="280"/>
      <c r="AR195" s="280"/>
      <c r="AS195" s="280"/>
      <c r="AT195" s="280"/>
      <c r="AU195" s="280"/>
      <c r="AV195" s="280"/>
      <c r="AW195" s="280"/>
      <c r="AX195" s="280"/>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80"/>
      <c r="AQ196" s="280"/>
      <c r="AR196" s="280"/>
      <c r="AS196" s="280"/>
      <c r="AT196" s="280"/>
      <c r="AU196" s="280"/>
      <c r="AV196" s="280"/>
      <c r="AW196" s="280"/>
      <c r="AX196" s="280"/>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80"/>
      <c r="AQ197" s="280"/>
      <c r="AR197" s="280"/>
      <c r="AS197" s="280"/>
      <c r="AT197" s="280"/>
      <c r="AU197" s="280"/>
      <c r="AV197" s="280"/>
      <c r="AW197" s="280"/>
      <c r="AX197" s="280"/>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80"/>
      <c r="AQ198" s="280"/>
      <c r="AR198" s="280"/>
      <c r="AS198" s="280"/>
      <c r="AT198" s="280"/>
      <c r="AU198" s="280"/>
      <c r="AV198" s="280"/>
      <c r="AW198" s="280"/>
      <c r="AX198" s="28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6"/>
      <c r="B201" s="366"/>
      <c r="C201" s="366" t="s">
        <v>93</v>
      </c>
      <c r="D201" s="366"/>
      <c r="E201" s="366"/>
      <c r="F201" s="366"/>
      <c r="G201" s="366"/>
      <c r="H201" s="366"/>
      <c r="I201" s="366"/>
      <c r="J201" s="417" t="s">
        <v>97</v>
      </c>
      <c r="K201" s="610"/>
      <c r="L201" s="610"/>
      <c r="M201" s="610"/>
      <c r="N201" s="610"/>
      <c r="O201" s="610"/>
      <c r="P201" s="366" t="s">
        <v>23</v>
      </c>
      <c r="Q201" s="366"/>
      <c r="R201" s="366"/>
      <c r="S201" s="366"/>
      <c r="T201" s="366"/>
      <c r="U201" s="366"/>
      <c r="V201" s="366"/>
      <c r="W201" s="366"/>
      <c r="X201" s="366"/>
      <c r="Y201" s="660" t="s">
        <v>447</v>
      </c>
      <c r="Z201" s="660"/>
      <c r="AA201" s="660"/>
      <c r="AB201" s="660"/>
      <c r="AC201" s="417" t="s">
        <v>372</v>
      </c>
      <c r="AD201" s="417"/>
      <c r="AE201" s="417"/>
      <c r="AF201" s="417"/>
      <c r="AG201" s="417"/>
      <c r="AH201" s="660" t="s">
        <v>406</v>
      </c>
      <c r="AI201" s="366"/>
      <c r="AJ201" s="366"/>
      <c r="AK201" s="366"/>
      <c r="AL201" s="366" t="s">
        <v>22</v>
      </c>
      <c r="AM201" s="366"/>
      <c r="AN201" s="366"/>
      <c r="AO201" s="247"/>
      <c r="AP201" s="417" t="s">
        <v>451</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80"/>
      <c r="AQ202" s="280"/>
      <c r="AR202" s="280"/>
      <c r="AS202" s="280"/>
      <c r="AT202" s="280"/>
      <c r="AU202" s="280"/>
      <c r="AV202" s="280"/>
      <c r="AW202" s="280"/>
      <c r="AX202" s="280"/>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80"/>
      <c r="AQ203" s="280"/>
      <c r="AR203" s="280"/>
      <c r="AS203" s="280"/>
      <c r="AT203" s="280"/>
      <c r="AU203" s="280"/>
      <c r="AV203" s="280"/>
      <c r="AW203" s="280"/>
      <c r="AX203" s="280"/>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80"/>
      <c r="AQ204" s="280"/>
      <c r="AR204" s="280"/>
      <c r="AS204" s="280"/>
      <c r="AT204" s="280"/>
      <c r="AU204" s="280"/>
      <c r="AV204" s="280"/>
      <c r="AW204" s="280"/>
      <c r="AX204" s="280"/>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80"/>
      <c r="AQ205" s="280"/>
      <c r="AR205" s="280"/>
      <c r="AS205" s="280"/>
      <c r="AT205" s="280"/>
      <c r="AU205" s="280"/>
      <c r="AV205" s="280"/>
      <c r="AW205" s="280"/>
      <c r="AX205" s="280"/>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80"/>
      <c r="AQ206" s="280"/>
      <c r="AR206" s="280"/>
      <c r="AS206" s="280"/>
      <c r="AT206" s="280"/>
      <c r="AU206" s="280"/>
      <c r="AV206" s="280"/>
      <c r="AW206" s="280"/>
      <c r="AX206" s="280"/>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80"/>
      <c r="AQ207" s="280"/>
      <c r="AR207" s="280"/>
      <c r="AS207" s="280"/>
      <c r="AT207" s="280"/>
      <c r="AU207" s="280"/>
      <c r="AV207" s="280"/>
      <c r="AW207" s="280"/>
      <c r="AX207" s="280"/>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80"/>
      <c r="AQ208" s="280"/>
      <c r="AR208" s="280"/>
      <c r="AS208" s="280"/>
      <c r="AT208" s="280"/>
      <c r="AU208" s="280"/>
      <c r="AV208" s="280"/>
      <c r="AW208" s="280"/>
      <c r="AX208" s="280"/>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80"/>
      <c r="AQ209" s="280"/>
      <c r="AR209" s="280"/>
      <c r="AS209" s="280"/>
      <c r="AT209" s="280"/>
      <c r="AU209" s="280"/>
      <c r="AV209" s="280"/>
      <c r="AW209" s="280"/>
      <c r="AX209" s="280"/>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80"/>
      <c r="AQ210" s="280"/>
      <c r="AR210" s="280"/>
      <c r="AS210" s="280"/>
      <c r="AT210" s="280"/>
      <c r="AU210" s="280"/>
      <c r="AV210" s="280"/>
      <c r="AW210" s="280"/>
      <c r="AX210" s="280"/>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80"/>
      <c r="AQ211" s="280"/>
      <c r="AR211" s="280"/>
      <c r="AS211" s="280"/>
      <c r="AT211" s="280"/>
      <c r="AU211" s="280"/>
      <c r="AV211" s="280"/>
      <c r="AW211" s="280"/>
      <c r="AX211" s="280"/>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80"/>
      <c r="AQ212" s="280"/>
      <c r="AR212" s="280"/>
      <c r="AS212" s="280"/>
      <c r="AT212" s="280"/>
      <c r="AU212" s="280"/>
      <c r="AV212" s="280"/>
      <c r="AW212" s="280"/>
      <c r="AX212" s="280"/>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80"/>
      <c r="AQ213" s="280"/>
      <c r="AR213" s="280"/>
      <c r="AS213" s="280"/>
      <c r="AT213" s="280"/>
      <c r="AU213" s="280"/>
      <c r="AV213" s="280"/>
      <c r="AW213" s="280"/>
      <c r="AX213" s="280"/>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80"/>
      <c r="AQ214" s="280"/>
      <c r="AR214" s="280"/>
      <c r="AS214" s="280"/>
      <c r="AT214" s="280"/>
      <c r="AU214" s="280"/>
      <c r="AV214" s="280"/>
      <c r="AW214" s="280"/>
      <c r="AX214" s="280"/>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80"/>
      <c r="AQ215" s="280"/>
      <c r="AR215" s="280"/>
      <c r="AS215" s="280"/>
      <c r="AT215" s="280"/>
      <c r="AU215" s="280"/>
      <c r="AV215" s="280"/>
      <c r="AW215" s="280"/>
      <c r="AX215" s="280"/>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80"/>
      <c r="AQ216" s="280"/>
      <c r="AR216" s="280"/>
      <c r="AS216" s="280"/>
      <c r="AT216" s="280"/>
      <c r="AU216" s="280"/>
      <c r="AV216" s="280"/>
      <c r="AW216" s="280"/>
      <c r="AX216" s="280"/>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80"/>
      <c r="AQ217" s="280"/>
      <c r="AR217" s="280"/>
      <c r="AS217" s="280"/>
      <c r="AT217" s="280"/>
      <c r="AU217" s="280"/>
      <c r="AV217" s="280"/>
      <c r="AW217" s="280"/>
      <c r="AX217" s="280"/>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80"/>
      <c r="AQ218" s="280"/>
      <c r="AR218" s="280"/>
      <c r="AS218" s="280"/>
      <c r="AT218" s="280"/>
      <c r="AU218" s="280"/>
      <c r="AV218" s="280"/>
      <c r="AW218" s="280"/>
      <c r="AX218" s="280"/>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80"/>
      <c r="AQ219" s="280"/>
      <c r="AR219" s="280"/>
      <c r="AS219" s="280"/>
      <c r="AT219" s="280"/>
      <c r="AU219" s="280"/>
      <c r="AV219" s="280"/>
      <c r="AW219" s="280"/>
      <c r="AX219" s="280"/>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80"/>
      <c r="AQ220" s="280"/>
      <c r="AR220" s="280"/>
      <c r="AS220" s="280"/>
      <c r="AT220" s="280"/>
      <c r="AU220" s="280"/>
      <c r="AV220" s="280"/>
      <c r="AW220" s="280"/>
      <c r="AX220" s="280"/>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80"/>
      <c r="AQ221" s="280"/>
      <c r="AR221" s="280"/>
      <c r="AS221" s="280"/>
      <c r="AT221" s="280"/>
      <c r="AU221" s="280"/>
      <c r="AV221" s="280"/>
      <c r="AW221" s="280"/>
      <c r="AX221" s="280"/>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80"/>
      <c r="AQ222" s="280"/>
      <c r="AR222" s="280"/>
      <c r="AS222" s="280"/>
      <c r="AT222" s="280"/>
      <c r="AU222" s="280"/>
      <c r="AV222" s="280"/>
      <c r="AW222" s="280"/>
      <c r="AX222" s="280"/>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80"/>
      <c r="AQ223" s="280"/>
      <c r="AR223" s="280"/>
      <c r="AS223" s="280"/>
      <c r="AT223" s="280"/>
      <c r="AU223" s="280"/>
      <c r="AV223" s="280"/>
      <c r="AW223" s="280"/>
      <c r="AX223" s="280"/>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80"/>
      <c r="AQ224" s="280"/>
      <c r="AR224" s="280"/>
      <c r="AS224" s="280"/>
      <c r="AT224" s="280"/>
      <c r="AU224" s="280"/>
      <c r="AV224" s="280"/>
      <c r="AW224" s="280"/>
      <c r="AX224" s="280"/>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80"/>
      <c r="AQ225" s="280"/>
      <c r="AR225" s="280"/>
      <c r="AS225" s="280"/>
      <c r="AT225" s="280"/>
      <c r="AU225" s="280"/>
      <c r="AV225" s="280"/>
      <c r="AW225" s="280"/>
      <c r="AX225" s="280"/>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80"/>
      <c r="AQ226" s="280"/>
      <c r="AR226" s="280"/>
      <c r="AS226" s="280"/>
      <c r="AT226" s="280"/>
      <c r="AU226" s="280"/>
      <c r="AV226" s="280"/>
      <c r="AW226" s="280"/>
      <c r="AX226" s="280"/>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80"/>
      <c r="AQ227" s="280"/>
      <c r="AR227" s="280"/>
      <c r="AS227" s="280"/>
      <c r="AT227" s="280"/>
      <c r="AU227" s="280"/>
      <c r="AV227" s="280"/>
      <c r="AW227" s="280"/>
      <c r="AX227" s="280"/>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80"/>
      <c r="AQ228" s="280"/>
      <c r="AR228" s="280"/>
      <c r="AS228" s="280"/>
      <c r="AT228" s="280"/>
      <c r="AU228" s="280"/>
      <c r="AV228" s="280"/>
      <c r="AW228" s="280"/>
      <c r="AX228" s="280"/>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80"/>
      <c r="AQ229" s="280"/>
      <c r="AR229" s="280"/>
      <c r="AS229" s="280"/>
      <c r="AT229" s="280"/>
      <c r="AU229" s="280"/>
      <c r="AV229" s="280"/>
      <c r="AW229" s="280"/>
      <c r="AX229" s="280"/>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80"/>
      <c r="AQ230" s="280"/>
      <c r="AR230" s="280"/>
      <c r="AS230" s="280"/>
      <c r="AT230" s="280"/>
      <c r="AU230" s="280"/>
      <c r="AV230" s="280"/>
      <c r="AW230" s="280"/>
      <c r="AX230" s="280"/>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80"/>
      <c r="AQ231" s="280"/>
      <c r="AR231" s="280"/>
      <c r="AS231" s="280"/>
      <c r="AT231" s="280"/>
      <c r="AU231" s="280"/>
      <c r="AV231" s="280"/>
      <c r="AW231" s="280"/>
      <c r="AX231" s="28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6"/>
      <c r="B234" s="366"/>
      <c r="C234" s="366" t="s">
        <v>93</v>
      </c>
      <c r="D234" s="366"/>
      <c r="E234" s="366"/>
      <c r="F234" s="366"/>
      <c r="G234" s="366"/>
      <c r="H234" s="366"/>
      <c r="I234" s="366"/>
      <c r="J234" s="417" t="s">
        <v>97</v>
      </c>
      <c r="K234" s="610"/>
      <c r="L234" s="610"/>
      <c r="M234" s="610"/>
      <c r="N234" s="610"/>
      <c r="O234" s="610"/>
      <c r="P234" s="366" t="s">
        <v>23</v>
      </c>
      <c r="Q234" s="366"/>
      <c r="R234" s="366"/>
      <c r="S234" s="366"/>
      <c r="T234" s="366"/>
      <c r="U234" s="366"/>
      <c r="V234" s="366"/>
      <c r="W234" s="366"/>
      <c r="X234" s="366"/>
      <c r="Y234" s="660" t="s">
        <v>447</v>
      </c>
      <c r="Z234" s="660"/>
      <c r="AA234" s="660"/>
      <c r="AB234" s="660"/>
      <c r="AC234" s="417" t="s">
        <v>372</v>
      </c>
      <c r="AD234" s="417"/>
      <c r="AE234" s="417"/>
      <c r="AF234" s="417"/>
      <c r="AG234" s="417"/>
      <c r="AH234" s="660" t="s">
        <v>406</v>
      </c>
      <c r="AI234" s="366"/>
      <c r="AJ234" s="366"/>
      <c r="AK234" s="366"/>
      <c r="AL234" s="366" t="s">
        <v>22</v>
      </c>
      <c r="AM234" s="366"/>
      <c r="AN234" s="366"/>
      <c r="AO234" s="247"/>
      <c r="AP234" s="417" t="s">
        <v>451</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80"/>
      <c r="AQ235" s="280"/>
      <c r="AR235" s="280"/>
      <c r="AS235" s="280"/>
      <c r="AT235" s="280"/>
      <c r="AU235" s="280"/>
      <c r="AV235" s="280"/>
      <c r="AW235" s="280"/>
      <c r="AX235" s="280"/>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80"/>
      <c r="AQ236" s="280"/>
      <c r="AR236" s="280"/>
      <c r="AS236" s="280"/>
      <c r="AT236" s="280"/>
      <c r="AU236" s="280"/>
      <c r="AV236" s="280"/>
      <c r="AW236" s="280"/>
      <c r="AX236" s="280"/>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80"/>
      <c r="AQ237" s="280"/>
      <c r="AR237" s="280"/>
      <c r="AS237" s="280"/>
      <c r="AT237" s="280"/>
      <c r="AU237" s="280"/>
      <c r="AV237" s="280"/>
      <c r="AW237" s="280"/>
      <c r="AX237" s="280"/>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80"/>
      <c r="AQ238" s="280"/>
      <c r="AR238" s="280"/>
      <c r="AS238" s="280"/>
      <c r="AT238" s="280"/>
      <c r="AU238" s="280"/>
      <c r="AV238" s="280"/>
      <c r="AW238" s="280"/>
      <c r="AX238" s="280"/>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80"/>
      <c r="AQ239" s="280"/>
      <c r="AR239" s="280"/>
      <c r="AS239" s="280"/>
      <c r="AT239" s="280"/>
      <c r="AU239" s="280"/>
      <c r="AV239" s="280"/>
      <c r="AW239" s="280"/>
      <c r="AX239" s="280"/>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80"/>
      <c r="AQ240" s="280"/>
      <c r="AR240" s="280"/>
      <c r="AS240" s="280"/>
      <c r="AT240" s="280"/>
      <c r="AU240" s="280"/>
      <c r="AV240" s="280"/>
      <c r="AW240" s="280"/>
      <c r="AX240" s="280"/>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80"/>
      <c r="AQ241" s="280"/>
      <c r="AR241" s="280"/>
      <c r="AS241" s="280"/>
      <c r="AT241" s="280"/>
      <c r="AU241" s="280"/>
      <c r="AV241" s="280"/>
      <c r="AW241" s="280"/>
      <c r="AX241" s="280"/>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80"/>
      <c r="AQ242" s="280"/>
      <c r="AR242" s="280"/>
      <c r="AS242" s="280"/>
      <c r="AT242" s="280"/>
      <c r="AU242" s="280"/>
      <c r="AV242" s="280"/>
      <c r="AW242" s="280"/>
      <c r="AX242" s="280"/>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80"/>
      <c r="AQ243" s="280"/>
      <c r="AR243" s="280"/>
      <c r="AS243" s="280"/>
      <c r="AT243" s="280"/>
      <c r="AU243" s="280"/>
      <c r="AV243" s="280"/>
      <c r="AW243" s="280"/>
      <c r="AX243" s="280"/>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80"/>
      <c r="AQ244" s="280"/>
      <c r="AR244" s="280"/>
      <c r="AS244" s="280"/>
      <c r="AT244" s="280"/>
      <c r="AU244" s="280"/>
      <c r="AV244" s="280"/>
      <c r="AW244" s="280"/>
      <c r="AX244" s="280"/>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80"/>
      <c r="AQ245" s="280"/>
      <c r="AR245" s="280"/>
      <c r="AS245" s="280"/>
      <c r="AT245" s="280"/>
      <c r="AU245" s="280"/>
      <c r="AV245" s="280"/>
      <c r="AW245" s="280"/>
      <c r="AX245" s="280"/>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80"/>
      <c r="AQ246" s="280"/>
      <c r="AR246" s="280"/>
      <c r="AS246" s="280"/>
      <c r="AT246" s="280"/>
      <c r="AU246" s="280"/>
      <c r="AV246" s="280"/>
      <c r="AW246" s="280"/>
      <c r="AX246" s="280"/>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80"/>
      <c r="AQ247" s="280"/>
      <c r="AR247" s="280"/>
      <c r="AS247" s="280"/>
      <c r="AT247" s="280"/>
      <c r="AU247" s="280"/>
      <c r="AV247" s="280"/>
      <c r="AW247" s="280"/>
      <c r="AX247" s="280"/>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80"/>
      <c r="AQ248" s="280"/>
      <c r="AR248" s="280"/>
      <c r="AS248" s="280"/>
      <c r="AT248" s="280"/>
      <c r="AU248" s="280"/>
      <c r="AV248" s="280"/>
      <c r="AW248" s="280"/>
      <c r="AX248" s="280"/>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80"/>
      <c r="AQ249" s="280"/>
      <c r="AR249" s="280"/>
      <c r="AS249" s="280"/>
      <c r="AT249" s="280"/>
      <c r="AU249" s="280"/>
      <c r="AV249" s="280"/>
      <c r="AW249" s="280"/>
      <c r="AX249" s="280"/>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80"/>
      <c r="AQ250" s="280"/>
      <c r="AR250" s="280"/>
      <c r="AS250" s="280"/>
      <c r="AT250" s="280"/>
      <c r="AU250" s="280"/>
      <c r="AV250" s="280"/>
      <c r="AW250" s="280"/>
      <c r="AX250" s="280"/>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80"/>
      <c r="AQ251" s="280"/>
      <c r="AR251" s="280"/>
      <c r="AS251" s="280"/>
      <c r="AT251" s="280"/>
      <c r="AU251" s="280"/>
      <c r="AV251" s="280"/>
      <c r="AW251" s="280"/>
      <c r="AX251" s="280"/>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80"/>
      <c r="AQ252" s="280"/>
      <c r="AR252" s="280"/>
      <c r="AS252" s="280"/>
      <c r="AT252" s="280"/>
      <c r="AU252" s="280"/>
      <c r="AV252" s="280"/>
      <c r="AW252" s="280"/>
      <c r="AX252" s="280"/>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80"/>
      <c r="AQ253" s="280"/>
      <c r="AR253" s="280"/>
      <c r="AS253" s="280"/>
      <c r="AT253" s="280"/>
      <c r="AU253" s="280"/>
      <c r="AV253" s="280"/>
      <c r="AW253" s="280"/>
      <c r="AX253" s="280"/>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80"/>
      <c r="AQ254" s="280"/>
      <c r="AR254" s="280"/>
      <c r="AS254" s="280"/>
      <c r="AT254" s="280"/>
      <c r="AU254" s="280"/>
      <c r="AV254" s="280"/>
      <c r="AW254" s="280"/>
      <c r="AX254" s="280"/>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80"/>
      <c r="AQ255" s="280"/>
      <c r="AR255" s="280"/>
      <c r="AS255" s="280"/>
      <c r="AT255" s="280"/>
      <c r="AU255" s="280"/>
      <c r="AV255" s="280"/>
      <c r="AW255" s="280"/>
      <c r="AX255" s="280"/>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80"/>
      <c r="AQ256" s="280"/>
      <c r="AR256" s="280"/>
      <c r="AS256" s="280"/>
      <c r="AT256" s="280"/>
      <c r="AU256" s="280"/>
      <c r="AV256" s="280"/>
      <c r="AW256" s="280"/>
      <c r="AX256" s="280"/>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80"/>
      <c r="AQ257" s="280"/>
      <c r="AR257" s="280"/>
      <c r="AS257" s="280"/>
      <c r="AT257" s="280"/>
      <c r="AU257" s="280"/>
      <c r="AV257" s="280"/>
      <c r="AW257" s="280"/>
      <c r="AX257" s="280"/>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80"/>
      <c r="AQ258" s="280"/>
      <c r="AR258" s="280"/>
      <c r="AS258" s="280"/>
      <c r="AT258" s="280"/>
      <c r="AU258" s="280"/>
      <c r="AV258" s="280"/>
      <c r="AW258" s="280"/>
      <c r="AX258" s="280"/>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80"/>
      <c r="AQ259" s="280"/>
      <c r="AR259" s="280"/>
      <c r="AS259" s="280"/>
      <c r="AT259" s="280"/>
      <c r="AU259" s="280"/>
      <c r="AV259" s="280"/>
      <c r="AW259" s="280"/>
      <c r="AX259" s="280"/>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80"/>
      <c r="AQ260" s="280"/>
      <c r="AR260" s="280"/>
      <c r="AS260" s="280"/>
      <c r="AT260" s="280"/>
      <c r="AU260" s="280"/>
      <c r="AV260" s="280"/>
      <c r="AW260" s="280"/>
      <c r="AX260" s="280"/>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80"/>
      <c r="AQ261" s="280"/>
      <c r="AR261" s="280"/>
      <c r="AS261" s="280"/>
      <c r="AT261" s="280"/>
      <c r="AU261" s="280"/>
      <c r="AV261" s="280"/>
      <c r="AW261" s="280"/>
      <c r="AX261" s="280"/>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80"/>
      <c r="AQ262" s="280"/>
      <c r="AR262" s="280"/>
      <c r="AS262" s="280"/>
      <c r="AT262" s="280"/>
      <c r="AU262" s="280"/>
      <c r="AV262" s="280"/>
      <c r="AW262" s="280"/>
      <c r="AX262" s="280"/>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80"/>
      <c r="AQ263" s="280"/>
      <c r="AR263" s="280"/>
      <c r="AS263" s="280"/>
      <c r="AT263" s="280"/>
      <c r="AU263" s="280"/>
      <c r="AV263" s="280"/>
      <c r="AW263" s="280"/>
      <c r="AX263" s="280"/>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80"/>
      <c r="AQ264" s="280"/>
      <c r="AR264" s="280"/>
      <c r="AS264" s="280"/>
      <c r="AT264" s="280"/>
      <c r="AU264" s="280"/>
      <c r="AV264" s="280"/>
      <c r="AW264" s="280"/>
      <c r="AX264" s="28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6"/>
      <c r="B267" s="366"/>
      <c r="C267" s="366" t="s">
        <v>93</v>
      </c>
      <c r="D267" s="366"/>
      <c r="E267" s="366"/>
      <c r="F267" s="366"/>
      <c r="G267" s="366"/>
      <c r="H267" s="366"/>
      <c r="I267" s="366"/>
      <c r="J267" s="417" t="s">
        <v>97</v>
      </c>
      <c r="K267" s="610"/>
      <c r="L267" s="610"/>
      <c r="M267" s="610"/>
      <c r="N267" s="610"/>
      <c r="O267" s="610"/>
      <c r="P267" s="366" t="s">
        <v>23</v>
      </c>
      <c r="Q267" s="366"/>
      <c r="R267" s="366"/>
      <c r="S267" s="366"/>
      <c r="T267" s="366"/>
      <c r="U267" s="366"/>
      <c r="V267" s="366"/>
      <c r="W267" s="366"/>
      <c r="X267" s="366"/>
      <c r="Y267" s="660" t="s">
        <v>447</v>
      </c>
      <c r="Z267" s="660"/>
      <c r="AA267" s="660"/>
      <c r="AB267" s="660"/>
      <c r="AC267" s="417" t="s">
        <v>372</v>
      </c>
      <c r="AD267" s="417"/>
      <c r="AE267" s="417"/>
      <c r="AF267" s="417"/>
      <c r="AG267" s="417"/>
      <c r="AH267" s="660" t="s">
        <v>406</v>
      </c>
      <c r="AI267" s="366"/>
      <c r="AJ267" s="366"/>
      <c r="AK267" s="366"/>
      <c r="AL267" s="366" t="s">
        <v>22</v>
      </c>
      <c r="AM267" s="366"/>
      <c r="AN267" s="366"/>
      <c r="AO267" s="247"/>
      <c r="AP267" s="417" t="s">
        <v>451</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80"/>
      <c r="AQ268" s="280"/>
      <c r="AR268" s="280"/>
      <c r="AS268" s="280"/>
      <c r="AT268" s="280"/>
      <c r="AU268" s="280"/>
      <c r="AV268" s="280"/>
      <c r="AW268" s="280"/>
      <c r="AX268" s="280"/>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80"/>
      <c r="AQ269" s="280"/>
      <c r="AR269" s="280"/>
      <c r="AS269" s="280"/>
      <c r="AT269" s="280"/>
      <c r="AU269" s="280"/>
      <c r="AV269" s="280"/>
      <c r="AW269" s="280"/>
      <c r="AX269" s="280"/>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80"/>
      <c r="AQ270" s="280"/>
      <c r="AR270" s="280"/>
      <c r="AS270" s="280"/>
      <c r="AT270" s="280"/>
      <c r="AU270" s="280"/>
      <c r="AV270" s="280"/>
      <c r="AW270" s="280"/>
      <c r="AX270" s="280"/>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80"/>
      <c r="AQ271" s="280"/>
      <c r="AR271" s="280"/>
      <c r="AS271" s="280"/>
      <c r="AT271" s="280"/>
      <c r="AU271" s="280"/>
      <c r="AV271" s="280"/>
      <c r="AW271" s="280"/>
      <c r="AX271" s="280"/>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80"/>
      <c r="AQ272" s="280"/>
      <c r="AR272" s="280"/>
      <c r="AS272" s="280"/>
      <c r="AT272" s="280"/>
      <c r="AU272" s="280"/>
      <c r="AV272" s="280"/>
      <c r="AW272" s="280"/>
      <c r="AX272" s="280"/>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80"/>
      <c r="AQ273" s="280"/>
      <c r="AR273" s="280"/>
      <c r="AS273" s="280"/>
      <c r="AT273" s="280"/>
      <c r="AU273" s="280"/>
      <c r="AV273" s="280"/>
      <c r="AW273" s="280"/>
      <c r="AX273" s="280"/>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80"/>
      <c r="AQ274" s="280"/>
      <c r="AR274" s="280"/>
      <c r="AS274" s="280"/>
      <c r="AT274" s="280"/>
      <c r="AU274" s="280"/>
      <c r="AV274" s="280"/>
      <c r="AW274" s="280"/>
      <c r="AX274" s="280"/>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80"/>
      <c r="AQ275" s="280"/>
      <c r="AR275" s="280"/>
      <c r="AS275" s="280"/>
      <c r="AT275" s="280"/>
      <c r="AU275" s="280"/>
      <c r="AV275" s="280"/>
      <c r="AW275" s="280"/>
      <c r="AX275" s="280"/>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80"/>
      <c r="AQ276" s="280"/>
      <c r="AR276" s="280"/>
      <c r="AS276" s="280"/>
      <c r="AT276" s="280"/>
      <c r="AU276" s="280"/>
      <c r="AV276" s="280"/>
      <c r="AW276" s="280"/>
      <c r="AX276" s="280"/>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80"/>
      <c r="AQ277" s="280"/>
      <c r="AR277" s="280"/>
      <c r="AS277" s="280"/>
      <c r="AT277" s="280"/>
      <c r="AU277" s="280"/>
      <c r="AV277" s="280"/>
      <c r="AW277" s="280"/>
      <c r="AX277" s="280"/>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80"/>
      <c r="AQ278" s="280"/>
      <c r="AR278" s="280"/>
      <c r="AS278" s="280"/>
      <c r="AT278" s="280"/>
      <c r="AU278" s="280"/>
      <c r="AV278" s="280"/>
      <c r="AW278" s="280"/>
      <c r="AX278" s="280"/>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80"/>
      <c r="AQ279" s="280"/>
      <c r="AR279" s="280"/>
      <c r="AS279" s="280"/>
      <c r="AT279" s="280"/>
      <c r="AU279" s="280"/>
      <c r="AV279" s="280"/>
      <c r="AW279" s="280"/>
      <c r="AX279" s="280"/>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80"/>
      <c r="AQ280" s="280"/>
      <c r="AR280" s="280"/>
      <c r="AS280" s="280"/>
      <c r="AT280" s="280"/>
      <c r="AU280" s="280"/>
      <c r="AV280" s="280"/>
      <c r="AW280" s="280"/>
      <c r="AX280" s="280"/>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80"/>
      <c r="AQ281" s="280"/>
      <c r="AR281" s="280"/>
      <c r="AS281" s="280"/>
      <c r="AT281" s="280"/>
      <c r="AU281" s="280"/>
      <c r="AV281" s="280"/>
      <c r="AW281" s="280"/>
      <c r="AX281" s="280"/>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80"/>
      <c r="AQ282" s="280"/>
      <c r="AR282" s="280"/>
      <c r="AS282" s="280"/>
      <c r="AT282" s="280"/>
      <c r="AU282" s="280"/>
      <c r="AV282" s="280"/>
      <c r="AW282" s="280"/>
      <c r="AX282" s="280"/>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80"/>
      <c r="AQ283" s="280"/>
      <c r="AR283" s="280"/>
      <c r="AS283" s="280"/>
      <c r="AT283" s="280"/>
      <c r="AU283" s="280"/>
      <c r="AV283" s="280"/>
      <c r="AW283" s="280"/>
      <c r="AX283" s="280"/>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80"/>
      <c r="AQ284" s="280"/>
      <c r="AR284" s="280"/>
      <c r="AS284" s="280"/>
      <c r="AT284" s="280"/>
      <c r="AU284" s="280"/>
      <c r="AV284" s="280"/>
      <c r="AW284" s="280"/>
      <c r="AX284" s="280"/>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80"/>
      <c r="AQ285" s="280"/>
      <c r="AR285" s="280"/>
      <c r="AS285" s="280"/>
      <c r="AT285" s="280"/>
      <c r="AU285" s="280"/>
      <c r="AV285" s="280"/>
      <c r="AW285" s="280"/>
      <c r="AX285" s="280"/>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80"/>
      <c r="AQ286" s="280"/>
      <c r="AR286" s="280"/>
      <c r="AS286" s="280"/>
      <c r="AT286" s="280"/>
      <c r="AU286" s="280"/>
      <c r="AV286" s="280"/>
      <c r="AW286" s="280"/>
      <c r="AX286" s="280"/>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80"/>
      <c r="AQ287" s="280"/>
      <c r="AR287" s="280"/>
      <c r="AS287" s="280"/>
      <c r="AT287" s="280"/>
      <c r="AU287" s="280"/>
      <c r="AV287" s="280"/>
      <c r="AW287" s="280"/>
      <c r="AX287" s="280"/>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80"/>
      <c r="AQ288" s="280"/>
      <c r="AR288" s="280"/>
      <c r="AS288" s="280"/>
      <c r="AT288" s="280"/>
      <c r="AU288" s="280"/>
      <c r="AV288" s="280"/>
      <c r="AW288" s="280"/>
      <c r="AX288" s="280"/>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80"/>
      <c r="AQ289" s="280"/>
      <c r="AR289" s="280"/>
      <c r="AS289" s="280"/>
      <c r="AT289" s="280"/>
      <c r="AU289" s="280"/>
      <c r="AV289" s="280"/>
      <c r="AW289" s="280"/>
      <c r="AX289" s="280"/>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80"/>
      <c r="AQ290" s="280"/>
      <c r="AR290" s="280"/>
      <c r="AS290" s="280"/>
      <c r="AT290" s="280"/>
      <c r="AU290" s="280"/>
      <c r="AV290" s="280"/>
      <c r="AW290" s="280"/>
      <c r="AX290" s="280"/>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80"/>
      <c r="AQ291" s="280"/>
      <c r="AR291" s="280"/>
      <c r="AS291" s="280"/>
      <c r="AT291" s="280"/>
      <c r="AU291" s="280"/>
      <c r="AV291" s="280"/>
      <c r="AW291" s="280"/>
      <c r="AX291" s="280"/>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80"/>
      <c r="AQ292" s="280"/>
      <c r="AR292" s="280"/>
      <c r="AS292" s="280"/>
      <c r="AT292" s="280"/>
      <c r="AU292" s="280"/>
      <c r="AV292" s="280"/>
      <c r="AW292" s="280"/>
      <c r="AX292" s="280"/>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80"/>
      <c r="AQ293" s="280"/>
      <c r="AR293" s="280"/>
      <c r="AS293" s="280"/>
      <c r="AT293" s="280"/>
      <c r="AU293" s="280"/>
      <c r="AV293" s="280"/>
      <c r="AW293" s="280"/>
      <c r="AX293" s="280"/>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80"/>
      <c r="AQ294" s="280"/>
      <c r="AR294" s="280"/>
      <c r="AS294" s="280"/>
      <c r="AT294" s="280"/>
      <c r="AU294" s="280"/>
      <c r="AV294" s="280"/>
      <c r="AW294" s="280"/>
      <c r="AX294" s="280"/>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80"/>
      <c r="AQ295" s="280"/>
      <c r="AR295" s="280"/>
      <c r="AS295" s="280"/>
      <c r="AT295" s="280"/>
      <c r="AU295" s="280"/>
      <c r="AV295" s="280"/>
      <c r="AW295" s="280"/>
      <c r="AX295" s="280"/>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80"/>
      <c r="AQ296" s="280"/>
      <c r="AR296" s="280"/>
      <c r="AS296" s="280"/>
      <c r="AT296" s="280"/>
      <c r="AU296" s="280"/>
      <c r="AV296" s="280"/>
      <c r="AW296" s="280"/>
      <c r="AX296" s="280"/>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80"/>
      <c r="AQ297" s="280"/>
      <c r="AR297" s="280"/>
      <c r="AS297" s="280"/>
      <c r="AT297" s="280"/>
      <c r="AU297" s="280"/>
      <c r="AV297" s="280"/>
      <c r="AW297" s="280"/>
      <c r="AX297" s="28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6"/>
      <c r="B300" s="366"/>
      <c r="C300" s="366" t="s">
        <v>93</v>
      </c>
      <c r="D300" s="366"/>
      <c r="E300" s="366"/>
      <c r="F300" s="366"/>
      <c r="G300" s="366"/>
      <c r="H300" s="366"/>
      <c r="I300" s="366"/>
      <c r="J300" s="417" t="s">
        <v>97</v>
      </c>
      <c r="K300" s="610"/>
      <c r="L300" s="610"/>
      <c r="M300" s="610"/>
      <c r="N300" s="610"/>
      <c r="O300" s="610"/>
      <c r="P300" s="366" t="s">
        <v>23</v>
      </c>
      <c r="Q300" s="366"/>
      <c r="R300" s="366"/>
      <c r="S300" s="366"/>
      <c r="T300" s="366"/>
      <c r="U300" s="366"/>
      <c r="V300" s="366"/>
      <c r="W300" s="366"/>
      <c r="X300" s="366"/>
      <c r="Y300" s="660" t="s">
        <v>447</v>
      </c>
      <c r="Z300" s="660"/>
      <c r="AA300" s="660"/>
      <c r="AB300" s="660"/>
      <c r="AC300" s="417" t="s">
        <v>372</v>
      </c>
      <c r="AD300" s="417"/>
      <c r="AE300" s="417"/>
      <c r="AF300" s="417"/>
      <c r="AG300" s="417"/>
      <c r="AH300" s="660" t="s">
        <v>406</v>
      </c>
      <c r="AI300" s="366"/>
      <c r="AJ300" s="366"/>
      <c r="AK300" s="366"/>
      <c r="AL300" s="366" t="s">
        <v>22</v>
      </c>
      <c r="AM300" s="366"/>
      <c r="AN300" s="366"/>
      <c r="AO300" s="247"/>
      <c r="AP300" s="417" t="s">
        <v>451</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80"/>
      <c r="AQ301" s="280"/>
      <c r="AR301" s="280"/>
      <c r="AS301" s="280"/>
      <c r="AT301" s="280"/>
      <c r="AU301" s="280"/>
      <c r="AV301" s="280"/>
      <c r="AW301" s="280"/>
      <c r="AX301" s="280"/>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80"/>
      <c r="AQ302" s="280"/>
      <c r="AR302" s="280"/>
      <c r="AS302" s="280"/>
      <c r="AT302" s="280"/>
      <c r="AU302" s="280"/>
      <c r="AV302" s="280"/>
      <c r="AW302" s="280"/>
      <c r="AX302" s="280"/>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80"/>
      <c r="AQ303" s="280"/>
      <c r="AR303" s="280"/>
      <c r="AS303" s="280"/>
      <c r="AT303" s="280"/>
      <c r="AU303" s="280"/>
      <c r="AV303" s="280"/>
      <c r="AW303" s="280"/>
      <c r="AX303" s="280"/>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80"/>
      <c r="AQ304" s="280"/>
      <c r="AR304" s="280"/>
      <c r="AS304" s="280"/>
      <c r="AT304" s="280"/>
      <c r="AU304" s="280"/>
      <c r="AV304" s="280"/>
      <c r="AW304" s="280"/>
      <c r="AX304" s="280"/>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80"/>
      <c r="AQ305" s="280"/>
      <c r="AR305" s="280"/>
      <c r="AS305" s="280"/>
      <c r="AT305" s="280"/>
      <c r="AU305" s="280"/>
      <c r="AV305" s="280"/>
      <c r="AW305" s="280"/>
      <c r="AX305" s="280"/>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80"/>
      <c r="AQ306" s="280"/>
      <c r="AR306" s="280"/>
      <c r="AS306" s="280"/>
      <c r="AT306" s="280"/>
      <c r="AU306" s="280"/>
      <c r="AV306" s="280"/>
      <c r="AW306" s="280"/>
      <c r="AX306" s="280"/>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80"/>
      <c r="AQ307" s="280"/>
      <c r="AR307" s="280"/>
      <c r="AS307" s="280"/>
      <c r="AT307" s="280"/>
      <c r="AU307" s="280"/>
      <c r="AV307" s="280"/>
      <c r="AW307" s="280"/>
      <c r="AX307" s="280"/>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80"/>
      <c r="AQ308" s="280"/>
      <c r="AR308" s="280"/>
      <c r="AS308" s="280"/>
      <c r="AT308" s="280"/>
      <c r="AU308" s="280"/>
      <c r="AV308" s="280"/>
      <c r="AW308" s="280"/>
      <c r="AX308" s="280"/>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80"/>
      <c r="AQ309" s="280"/>
      <c r="AR309" s="280"/>
      <c r="AS309" s="280"/>
      <c r="AT309" s="280"/>
      <c r="AU309" s="280"/>
      <c r="AV309" s="280"/>
      <c r="AW309" s="280"/>
      <c r="AX309" s="280"/>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80"/>
      <c r="AQ310" s="280"/>
      <c r="AR310" s="280"/>
      <c r="AS310" s="280"/>
      <c r="AT310" s="280"/>
      <c r="AU310" s="280"/>
      <c r="AV310" s="280"/>
      <c r="AW310" s="280"/>
      <c r="AX310" s="280"/>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80"/>
      <c r="AQ311" s="280"/>
      <c r="AR311" s="280"/>
      <c r="AS311" s="280"/>
      <c r="AT311" s="280"/>
      <c r="AU311" s="280"/>
      <c r="AV311" s="280"/>
      <c r="AW311" s="280"/>
      <c r="AX311" s="280"/>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80"/>
      <c r="AQ312" s="280"/>
      <c r="AR312" s="280"/>
      <c r="AS312" s="280"/>
      <c r="AT312" s="280"/>
      <c r="AU312" s="280"/>
      <c r="AV312" s="280"/>
      <c r="AW312" s="280"/>
      <c r="AX312" s="280"/>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80"/>
      <c r="AQ313" s="280"/>
      <c r="AR313" s="280"/>
      <c r="AS313" s="280"/>
      <c r="AT313" s="280"/>
      <c r="AU313" s="280"/>
      <c r="AV313" s="280"/>
      <c r="AW313" s="280"/>
      <c r="AX313" s="280"/>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80"/>
      <c r="AQ314" s="280"/>
      <c r="AR314" s="280"/>
      <c r="AS314" s="280"/>
      <c r="AT314" s="280"/>
      <c r="AU314" s="280"/>
      <c r="AV314" s="280"/>
      <c r="AW314" s="280"/>
      <c r="AX314" s="280"/>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80"/>
      <c r="AQ315" s="280"/>
      <c r="AR315" s="280"/>
      <c r="AS315" s="280"/>
      <c r="AT315" s="280"/>
      <c r="AU315" s="280"/>
      <c r="AV315" s="280"/>
      <c r="AW315" s="280"/>
      <c r="AX315" s="280"/>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80"/>
      <c r="AQ316" s="280"/>
      <c r="AR316" s="280"/>
      <c r="AS316" s="280"/>
      <c r="AT316" s="280"/>
      <c r="AU316" s="280"/>
      <c r="AV316" s="280"/>
      <c r="AW316" s="280"/>
      <c r="AX316" s="280"/>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80"/>
      <c r="AQ317" s="280"/>
      <c r="AR317" s="280"/>
      <c r="AS317" s="280"/>
      <c r="AT317" s="280"/>
      <c r="AU317" s="280"/>
      <c r="AV317" s="280"/>
      <c r="AW317" s="280"/>
      <c r="AX317" s="280"/>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80"/>
      <c r="AQ318" s="280"/>
      <c r="AR318" s="280"/>
      <c r="AS318" s="280"/>
      <c r="AT318" s="280"/>
      <c r="AU318" s="280"/>
      <c r="AV318" s="280"/>
      <c r="AW318" s="280"/>
      <c r="AX318" s="280"/>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80"/>
      <c r="AQ319" s="280"/>
      <c r="AR319" s="280"/>
      <c r="AS319" s="280"/>
      <c r="AT319" s="280"/>
      <c r="AU319" s="280"/>
      <c r="AV319" s="280"/>
      <c r="AW319" s="280"/>
      <c r="AX319" s="280"/>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80"/>
      <c r="AQ320" s="280"/>
      <c r="AR320" s="280"/>
      <c r="AS320" s="280"/>
      <c r="AT320" s="280"/>
      <c r="AU320" s="280"/>
      <c r="AV320" s="280"/>
      <c r="AW320" s="280"/>
      <c r="AX320" s="280"/>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80"/>
      <c r="AQ321" s="280"/>
      <c r="AR321" s="280"/>
      <c r="AS321" s="280"/>
      <c r="AT321" s="280"/>
      <c r="AU321" s="280"/>
      <c r="AV321" s="280"/>
      <c r="AW321" s="280"/>
      <c r="AX321" s="280"/>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80"/>
      <c r="AQ322" s="280"/>
      <c r="AR322" s="280"/>
      <c r="AS322" s="280"/>
      <c r="AT322" s="280"/>
      <c r="AU322" s="280"/>
      <c r="AV322" s="280"/>
      <c r="AW322" s="280"/>
      <c r="AX322" s="280"/>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80"/>
      <c r="AQ323" s="280"/>
      <c r="AR323" s="280"/>
      <c r="AS323" s="280"/>
      <c r="AT323" s="280"/>
      <c r="AU323" s="280"/>
      <c r="AV323" s="280"/>
      <c r="AW323" s="280"/>
      <c r="AX323" s="280"/>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80"/>
      <c r="AQ324" s="280"/>
      <c r="AR324" s="280"/>
      <c r="AS324" s="280"/>
      <c r="AT324" s="280"/>
      <c r="AU324" s="280"/>
      <c r="AV324" s="280"/>
      <c r="AW324" s="280"/>
      <c r="AX324" s="280"/>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80"/>
      <c r="AQ325" s="280"/>
      <c r="AR325" s="280"/>
      <c r="AS325" s="280"/>
      <c r="AT325" s="280"/>
      <c r="AU325" s="280"/>
      <c r="AV325" s="280"/>
      <c r="AW325" s="280"/>
      <c r="AX325" s="280"/>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80"/>
      <c r="AQ326" s="280"/>
      <c r="AR326" s="280"/>
      <c r="AS326" s="280"/>
      <c r="AT326" s="280"/>
      <c r="AU326" s="280"/>
      <c r="AV326" s="280"/>
      <c r="AW326" s="280"/>
      <c r="AX326" s="280"/>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80"/>
      <c r="AQ327" s="280"/>
      <c r="AR327" s="280"/>
      <c r="AS327" s="280"/>
      <c r="AT327" s="280"/>
      <c r="AU327" s="280"/>
      <c r="AV327" s="280"/>
      <c r="AW327" s="280"/>
      <c r="AX327" s="280"/>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80"/>
      <c r="AQ328" s="280"/>
      <c r="AR328" s="280"/>
      <c r="AS328" s="280"/>
      <c r="AT328" s="280"/>
      <c r="AU328" s="280"/>
      <c r="AV328" s="280"/>
      <c r="AW328" s="280"/>
      <c r="AX328" s="280"/>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80"/>
      <c r="AQ329" s="280"/>
      <c r="AR329" s="280"/>
      <c r="AS329" s="280"/>
      <c r="AT329" s="280"/>
      <c r="AU329" s="280"/>
      <c r="AV329" s="280"/>
      <c r="AW329" s="280"/>
      <c r="AX329" s="280"/>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80"/>
      <c r="AQ330" s="280"/>
      <c r="AR330" s="280"/>
      <c r="AS330" s="280"/>
      <c r="AT330" s="280"/>
      <c r="AU330" s="280"/>
      <c r="AV330" s="280"/>
      <c r="AW330" s="280"/>
      <c r="AX330" s="28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6"/>
      <c r="B333" s="366"/>
      <c r="C333" s="366" t="s">
        <v>93</v>
      </c>
      <c r="D333" s="366"/>
      <c r="E333" s="366"/>
      <c r="F333" s="366"/>
      <c r="G333" s="366"/>
      <c r="H333" s="366"/>
      <c r="I333" s="366"/>
      <c r="J333" s="417" t="s">
        <v>97</v>
      </c>
      <c r="K333" s="610"/>
      <c r="L333" s="610"/>
      <c r="M333" s="610"/>
      <c r="N333" s="610"/>
      <c r="O333" s="610"/>
      <c r="P333" s="366" t="s">
        <v>23</v>
      </c>
      <c r="Q333" s="366"/>
      <c r="R333" s="366"/>
      <c r="S333" s="366"/>
      <c r="T333" s="366"/>
      <c r="U333" s="366"/>
      <c r="V333" s="366"/>
      <c r="W333" s="366"/>
      <c r="X333" s="366"/>
      <c r="Y333" s="660" t="s">
        <v>447</v>
      </c>
      <c r="Z333" s="660"/>
      <c r="AA333" s="660"/>
      <c r="AB333" s="660"/>
      <c r="AC333" s="417" t="s">
        <v>372</v>
      </c>
      <c r="AD333" s="417"/>
      <c r="AE333" s="417"/>
      <c r="AF333" s="417"/>
      <c r="AG333" s="417"/>
      <c r="AH333" s="660" t="s">
        <v>406</v>
      </c>
      <c r="AI333" s="366"/>
      <c r="AJ333" s="366"/>
      <c r="AK333" s="366"/>
      <c r="AL333" s="366" t="s">
        <v>22</v>
      </c>
      <c r="AM333" s="366"/>
      <c r="AN333" s="366"/>
      <c r="AO333" s="247"/>
      <c r="AP333" s="417" t="s">
        <v>451</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80"/>
      <c r="AQ334" s="280"/>
      <c r="AR334" s="280"/>
      <c r="AS334" s="280"/>
      <c r="AT334" s="280"/>
      <c r="AU334" s="280"/>
      <c r="AV334" s="280"/>
      <c r="AW334" s="280"/>
      <c r="AX334" s="280"/>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80"/>
      <c r="AQ335" s="280"/>
      <c r="AR335" s="280"/>
      <c r="AS335" s="280"/>
      <c r="AT335" s="280"/>
      <c r="AU335" s="280"/>
      <c r="AV335" s="280"/>
      <c r="AW335" s="280"/>
      <c r="AX335" s="280"/>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80"/>
      <c r="AQ336" s="280"/>
      <c r="AR336" s="280"/>
      <c r="AS336" s="280"/>
      <c r="AT336" s="280"/>
      <c r="AU336" s="280"/>
      <c r="AV336" s="280"/>
      <c r="AW336" s="280"/>
      <c r="AX336" s="280"/>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80"/>
      <c r="AQ337" s="280"/>
      <c r="AR337" s="280"/>
      <c r="AS337" s="280"/>
      <c r="AT337" s="280"/>
      <c r="AU337" s="280"/>
      <c r="AV337" s="280"/>
      <c r="AW337" s="280"/>
      <c r="AX337" s="280"/>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80"/>
      <c r="AQ338" s="280"/>
      <c r="AR338" s="280"/>
      <c r="AS338" s="280"/>
      <c r="AT338" s="280"/>
      <c r="AU338" s="280"/>
      <c r="AV338" s="280"/>
      <c r="AW338" s="280"/>
      <c r="AX338" s="280"/>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80"/>
      <c r="AQ339" s="280"/>
      <c r="AR339" s="280"/>
      <c r="AS339" s="280"/>
      <c r="AT339" s="280"/>
      <c r="AU339" s="280"/>
      <c r="AV339" s="280"/>
      <c r="AW339" s="280"/>
      <c r="AX339" s="280"/>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80"/>
      <c r="AQ340" s="280"/>
      <c r="AR340" s="280"/>
      <c r="AS340" s="280"/>
      <c r="AT340" s="280"/>
      <c r="AU340" s="280"/>
      <c r="AV340" s="280"/>
      <c r="AW340" s="280"/>
      <c r="AX340" s="280"/>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80"/>
      <c r="AQ341" s="280"/>
      <c r="AR341" s="280"/>
      <c r="AS341" s="280"/>
      <c r="AT341" s="280"/>
      <c r="AU341" s="280"/>
      <c r="AV341" s="280"/>
      <c r="AW341" s="280"/>
      <c r="AX341" s="280"/>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80"/>
      <c r="AQ342" s="280"/>
      <c r="AR342" s="280"/>
      <c r="AS342" s="280"/>
      <c r="AT342" s="280"/>
      <c r="AU342" s="280"/>
      <c r="AV342" s="280"/>
      <c r="AW342" s="280"/>
      <c r="AX342" s="280"/>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80"/>
      <c r="AQ343" s="280"/>
      <c r="AR343" s="280"/>
      <c r="AS343" s="280"/>
      <c r="AT343" s="280"/>
      <c r="AU343" s="280"/>
      <c r="AV343" s="280"/>
      <c r="AW343" s="280"/>
      <c r="AX343" s="280"/>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80"/>
      <c r="AQ344" s="280"/>
      <c r="AR344" s="280"/>
      <c r="AS344" s="280"/>
      <c r="AT344" s="280"/>
      <c r="AU344" s="280"/>
      <c r="AV344" s="280"/>
      <c r="AW344" s="280"/>
      <c r="AX344" s="280"/>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80"/>
      <c r="AQ345" s="280"/>
      <c r="AR345" s="280"/>
      <c r="AS345" s="280"/>
      <c r="AT345" s="280"/>
      <c r="AU345" s="280"/>
      <c r="AV345" s="280"/>
      <c r="AW345" s="280"/>
      <c r="AX345" s="280"/>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80"/>
      <c r="AQ346" s="280"/>
      <c r="AR346" s="280"/>
      <c r="AS346" s="280"/>
      <c r="AT346" s="280"/>
      <c r="AU346" s="280"/>
      <c r="AV346" s="280"/>
      <c r="AW346" s="280"/>
      <c r="AX346" s="280"/>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80"/>
      <c r="AQ347" s="280"/>
      <c r="AR347" s="280"/>
      <c r="AS347" s="280"/>
      <c r="AT347" s="280"/>
      <c r="AU347" s="280"/>
      <c r="AV347" s="280"/>
      <c r="AW347" s="280"/>
      <c r="AX347" s="280"/>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80"/>
      <c r="AQ348" s="280"/>
      <c r="AR348" s="280"/>
      <c r="AS348" s="280"/>
      <c r="AT348" s="280"/>
      <c r="AU348" s="280"/>
      <c r="AV348" s="280"/>
      <c r="AW348" s="280"/>
      <c r="AX348" s="280"/>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80"/>
      <c r="AQ349" s="280"/>
      <c r="AR349" s="280"/>
      <c r="AS349" s="280"/>
      <c r="AT349" s="280"/>
      <c r="AU349" s="280"/>
      <c r="AV349" s="280"/>
      <c r="AW349" s="280"/>
      <c r="AX349" s="280"/>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80"/>
      <c r="AQ350" s="280"/>
      <c r="AR350" s="280"/>
      <c r="AS350" s="280"/>
      <c r="AT350" s="280"/>
      <c r="AU350" s="280"/>
      <c r="AV350" s="280"/>
      <c r="AW350" s="280"/>
      <c r="AX350" s="280"/>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80"/>
      <c r="AQ351" s="280"/>
      <c r="AR351" s="280"/>
      <c r="AS351" s="280"/>
      <c r="AT351" s="280"/>
      <c r="AU351" s="280"/>
      <c r="AV351" s="280"/>
      <c r="AW351" s="280"/>
      <c r="AX351" s="280"/>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80"/>
      <c r="AQ352" s="280"/>
      <c r="AR352" s="280"/>
      <c r="AS352" s="280"/>
      <c r="AT352" s="280"/>
      <c r="AU352" s="280"/>
      <c r="AV352" s="280"/>
      <c r="AW352" s="280"/>
      <c r="AX352" s="280"/>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80"/>
      <c r="AQ353" s="280"/>
      <c r="AR353" s="280"/>
      <c r="AS353" s="280"/>
      <c r="AT353" s="280"/>
      <c r="AU353" s="280"/>
      <c r="AV353" s="280"/>
      <c r="AW353" s="280"/>
      <c r="AX353" s="280"/>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80"/>
      <c r="AQ354" s="280"/>
      <c r="AR354" s="280"/>
      <c r="AS354" s="280"/>
      <c r="AT354" s="280"/>
      <c r="AU354" s="280"/>
      <c r="AV354" s="280"/>
      <c r="AW354" s="280"/>
      <c r="AX354" s="280"/>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80"/>
      <c r="AQ355" s="280"/>
      <c r="AR355" s="280"/>
      <c r="AS355" s="280"/>
      <c r="AT355" s="280"/>
      <c r="AU355" s="280"/>
      <c r="AV355" s="280"/>
      <c r="AW355" s="280"/>
      <c r="AX355" s="280"/>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80"/>
      <c r="AQ356" s="280"/>
      <c r="AR356" s="280"/>
      <c r="AS356" s="280"/>
      <c r="AT356" s="280"/>
      <c r="AU356" s="280"/>
      <c r="AV356" s="280"/>
      <c r="AW356" s="280"/>
      <c r="AX356" s="280"/>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80"/>
      <c r="AQ357" s="280"/>
      <c r="AR357" s="280"/>
      <c r="AS357" s="280"/>
      <c r="AT357" s="280"/>
      <c r="AU357" s="280"/>
      <c r="AV357" s="280"/>
      <c r="AW357" s="280"/>
      <c r="AX357" s="280"/>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80"/>
      <c r="AQ358" s="280"/>
      <c r="AR358" s="280"/>
      <c r="AS358" s="280"/>
      <c r="AT358" s="280"/>
      <c r="AU358" s="280"/>
      <c r="AV358" s="280"/>
      <c r="AW358" s="280"/>
      <c r="AX358" s="280"/>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80"/>
      <c r="AQ359" s="280"/>
      <c r="AR359" s="280"/>
      <c r="AS359" s="280"/>
      <c r="AT359" s="280"/>
      <c r="AU359" s="280"/>
      <c r="AV359" s="280"/>
      <c r="AW359" s="280"/>
      <c r="AX359" s="280"/>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80"/>
      <c r="AQ360" s="280"/>
      <c r="AR360" s="280"/>
      <c r="AS360" s="280"/>
      <c r="AT360" s="280"/>
      <c r="AU360" s="280"/>
      <c r="AV360" s="280"/>
      <c r="AW360" s="280"/>
      <c r="AX360" s="280"/>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80"/>
      <c r="AQ361" s="280"/>
      <c r="AR361" s="280"/>
      <c r="AS361" s="280"/>
      <c r="AT361" s="280"/>
      <c r="AU361" s="280"/>
      <c r="AV361" s="280"/>
      <c r="AW361" s="280"/>
      <c r="AX361" s="280"/>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80"/>
      <c r="AQ362" s="280"/>
      <c r="AR362" s="280"/>
      <c r="AS362" s="280"/>
      <c r="AT362" s="280"/>
      <c r="AU362" s="280"/>
      <c r="AV362" s="280"/>
      <c r="AW362" s="280"/>
      <c r="AX362" s="280"/>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80"/>
      <c r="AQ363" s="280"/>
      <c r="AR363" s="280"/>
      <c r="AS363" s="280"/>
      <c r="AT363" s="280"/>
      <c r="AU363" s="280"/>
      <c r="AV363" s="280"/>
      <c r="AW363" s="280"/>
      <c r="AX363" s="28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6"/>
      <c r="B366" s="366"/>
      <c r="C366" s="366" t="s">
        <v>93</v>
      </c>
      <c r="D366" s="366"/>
      <c r="E366" s="366"/>
      <c r="F366" s="366"/>
      <c r="G366" s="366"/>
      <c r="H366" s="366"/>
      <c r="I366" s="366"/>
      <c r="J366" s="417" t="s">
        <v>97</v>
      </c>
      <c r="K366" s="610"/>
      <c r="L366" s="610"/>
      <c r="M366" s="610"/>
      <c r="N366" s="610"/>
      <c r="O366" s="610"/>
      <c r="P366" s="366" t="s">
        <v>23</v>
      </c>
      <c r="Q366" s="366"/>
      <c r="R366" s="366"/>
      <c r="S366" s="366"/>
      <c r="T366" s="366"/>
      <c r="U366" s="366"/>
      <c r="V366" s="366"/>
      <c r="W366" s="366"/>
      <c r="X366" s="366"/>
      <c r="Y366" s="660" t="s">
        <v>447</v>
      </c>
      <c r="Z366" s="660"/>
      <c r="AA366" s="660"/>
      <c r="AB366" s="660"/>
      <c r="AC366" s="417" t="s">
        <v>372</v>
      </c>
      <c r="AD366" s="417"/>
      <c r="AE366" s="417"/>
      <c r="AF366" s="417"/>
      <c r="AG366" s="417"/>
      <c r="AH366" s="660" t="s">
        <v>406</v>
      </c>
      <c r="AI366" s="366"/>
      <c r="AJ366" s="366"/>
      <c r="AK366" s="366"/>
      <c r="AL366" s="366" t="s">
        <v>22</v>
      </c>
      <c r="AM366" s="366"/>
      <c r="AN366" s="366"/>
      <c r="AO366" s="247"/>
      <c r="AP366" s="417" t="s">
        <v>451</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80"/>
      <c r="AQ367" s="280"/>
      <c r="AR367" s="280"/>
      <c r="AS367" s="280"/>
      <c r="AT367" s="280"/>
      <c r="AU367" s="280"/>
      <c r="AV367" s="280"/>
      <c r="AW367" s="280"/>
      <c r="AX367" s="280"/>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80"/>
      <c r="AQ368" s="280"/>
      <c r="AR368" s="280"/>
      <c r="AS368" s="280"/>
      <c r="AT368" s="280"/>
      <c r="AU368" s="280"/>
      <c r="AV368" s="280"/>
      <c r="AW368" s="280"/>
      <c r="AX368" s="280"/>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80"/>
      <c r="AQ369" s="280"/>
      <c r="AR369" s="280"/>
      <c r="AS369" s="280"/>
      <c r="AT369" s="280"/>
      <c r="AU369" s="280"/>
      <c r="AV369" s="280"/>
      <c r="AW369" s="280"/>
      <c r="AX369" s="280"/>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80"/>
      <c r="AQ370" s="280"/>
      <c r="AR370" s="280"/>
      <c r="AS370" s="280"/>
      <c r="AT370" s="280"/>
      <c r="AU370" s="280"/>
      <c r="AV370" s="280"/>
      <c r="AW370" s="280"/>
      <c r="AX370" s="280"/>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80"/>
      <c r="AQ371" s="280"/>
      <c r="AR371" s="280"/>
      <c r="AS371" s="280"/>
      <c r="AT371" s="280"/>
      <c r="AU371" s="280"/>
      <c r="AV371" s="280"/>
      <c r="AW371" s="280"/>
      <c r="AX371" s="280"/>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80"/>
      <c r="AQ372" s="280"/>
      <c r="AR372" s="280"/>
      <c r="AS372" s="280"/>
      <c r="AT372" s="280"/>
      <c r="AU372" s="280"/>
      <c r="AV372" s="280"/>
      <c r="AW372" s="280"/>
      <c r="AX372" s="280"/>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80"/>
      <c r="AQ373" s="280"/>
      <c r="AR373" s="280"/>
      <c r="AS373" s="280"/>
      <c r="AT373" s="280"/>
      <c r="AU373" s="280"/>
      <c r="AV373" s="280"/>
      <c r="AW373" s="280"/>
      <c r="AX373" s="280"/>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80"/>
      <c r="AQ374" s="280"/>
      <c r="AR374" s="280"/>
      <c r="AS374" s="280"/>
      <c r="AT374" s="280"/>
      <c r="AU374" s="280"/>
      <c r="AV374" s="280"/>
      <c r="AW374" s="280"/>
      <c r="AX374" s="280"/>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80"/>
      <c r="AQ375" s="280"/>
      <c r="AR375" s="280"/>
      <c r="AS375" s="280"/>
      <c r="AT375" s="280"/>
      <c r="AU375" s="280"/>
      <c r="AV375" s="280"/>
      <c r="AW375" s="280"/>
      <c r="AX375" s="280"/>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80"/>
      <c r="AQ376" s="280"/>
      <c r="AR376" s="280"/>
      <c r="AS376" s="280"/>
      <c r="AT376" s="280"/>
      <c r="AU376" s="280"/>
      <c r="AV376" s="280"/>
      <c r="AW376" s="280"/>
      <c r="AX376" s="280"/>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80"/>
      <c r="AQ377" s="280"/>
      <c r="AR377" s="280"/>
      <c r="AS377" s="280"/>
      <c r="AT377" s="280"/>
      <c r="AU377" s="280"/>
      <c r="AV377" s="280"/>
      <c r="AW377" s="280"/>
      <c r="AX377" s="280"/>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80"/>
      <c r="AQ378" s="280"/>
      <c r="AR378" s="280"/>
      <c r="AS378" s="280"/>
      <c r="AT378" s="280"/>
      <c r="AU378" s="280"/>
      <c r="AV378" s="280"/>
      <c r="AW378" s="280"/>
      <c r="AX378" s="280"/>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80"/>
      <c r="AQ379" s="280"/>
      <c r="AR379" s="280"/>
      <c r="AS379" s="280"/>
      <c r="AT379" s="280"/>
      <c r="AU379" s="280"/>
      <c r="AV379" s="280"/>
      <c r="AW379" s="280"/>
      <c r="AX379" s="280"/>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80"/>
      <c r="AQ380" s="280"/>
      <c r="AR380" s="280"/>
      <c r="AS380" s="280"/>
      <c r="AT380" s="280"/>
      <c r="AU380" s="280"/>
      <c r="AV380" s="280"/>
      <c r="AW380" s="280"/>
      <c r="AX380" s="280"/>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80"/>
      <c r="AQ381" s="280"/>
      <c r="AR381" s="280"/>
      <c r="AS381" s="280"/>
      <c r="AT381" s="280"/>
      <c r="AU381" s="280"/>
      <c r="AV381" s="280"/>
      <c r="AW381" s="280"/>
      <c r="AX381" s="280"/>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80"/>
      <c r="AQ382" s="280"/>
      <c r="AR382" s="280"/>
      <c r="AS382" s="280"/>
      <c r="AT382" s="280"/>
      <c r="AU382" s="280"/>
      <c r="AV382" s="280"/>
      <c r="AW382" s="280"/>
      <c r="AX382" s="280"/>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80"/>
      <c r="AQ383" s="280"/>
      <c r="AR383" s="280"/>
      <c r="AS383" s="280"/>
      <c r="AT383" s="280"/>
      <c r="AU383" s="280"/>
      <c r="AV383" s="280"/>
      <c r="AW383" s="280"/>
      <c r="AX383" s="280"/>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80"/>
      <c r="AQ384" s="280"/>
      <c r="AR384" s="280"/>
      <c r="AS384" s="280"/>
      <c r="AT384" s="280"/>
      <c r="AU384" s="280"/>
      <c r="AV384" s="280"/>
      <c r="AW384" s="280"/>
      <c r="AX384" s="280"/>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80"/>
      <c r="AQ385" s="280"/>
      <c r="AR385" s="280"/>
      <c r="AS385" s="280"/>
      <c r="AT385" s="280"/>
      <c r="AU385" s="280"/>
      <c r="AV385" s="280"/>
      <c r="AW385" s="280"/>
      <c r="AX385" s="280"/>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80"/>
      <c r="AQ386" s="280"/>
      <c r="AR386" s="280"/>
      <c r="AS386" s="280"/>
      <c r="AT386" s="280"/>
      <c r="AU386" s="280"/>
      <c r="AV386" s="280"/>
      <c r="AW386" s="280"/>
      <c r="AX386" s="280"/>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80"/>
      <c r="AQ387" s="280"/>
      <c r="AR387" s="280"/>
      <c r="AS387" s="280"/>
      <c r="AT387" s="280"/>
      <c r="AU387" s="280"/>
      <c r="AV387" s="280"/>
      <c r="AW387" s="280"/>
      <c r="AX387" s="280"/>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80"/>
      <c r="AQ388" s="280"/>
      <c r="AR388" s="280"/>
      <c r="AS388" s="280"/>
      <c r="AT388" s="280"/>
      <c r="AU388" s="280"/>
      <c r="AV388" s="280"/>
      <c r="AW388" s="280"/>
      <c r="AX388" s="280"/>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80"/>
      <c r="AQ389" s="280"/>
      <c r="AR389" s="280"/>
      <c r="AS389" s="280"/>
      <c r="AT389" s="280"/>
      <c r="AU389" s="280"/>
      <c r="AV389" s="280"/>
      <c r="AW389" s="280"/>
      <c r="AX389" s="280"/>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80"/>
      <c r="AQ390" s="280"/>
      <c r="AR390" s="280"/>
      <c r="AS390" s="280"/>
      <c r="AT390" s="280"/>
      <c r="AU390" s="280"/>
      <c r="AV390" s="280"/>
      <c r="AW390" s="280"/>
      <c r="AX390" s="280"/>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80"/>
      <c r="AQ391" s="280"/>
      <c r="AR391" s="280"/>
      <c r="AS391" s="280"/>
      <c r="AT391" s="280"/>
      <c r="AU391" s="280"/>
      <c r="AV391" s="280"/>
      <c r="AW391" s="280"/>
      <c r="AX391" s="280"/>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80"/>
      <c r="AQ392" s="280"/>
      <c r="AR392" s="280"/>
      <c r="AS392" s="280"/>
      <c r="AT392" s="280"/>
      <c r="AU392" s="280"/>
      <c r="AV392" s="280"/>
      <c r="AW392" s="280"/>
      <c r="AX392" s="280"/>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80"/>
      <c r="AQ393" s="280"/>
      <c r="AR393" s="280"/>
      <c r="AS393" s="280"/>
      <c r="AT393" s="280"/>
      <c r="AU393" s="280"/>
      <c r="AV393" s="280"/>
      <c r="AW393" s="280"/>
      <c r="AX393" s="280"/>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80"/>
      <c r="AQ394" s="280"/>
      <c r="AR394" s="280"/>
      <c r="AS394" s="280"/>
      <c r="AT394" s="280"/>
      <c r="AU394" s="280"/>
      <c r="AV394" s="280"/>
      <c r="AW394" s="280"/>
      <c r="AX394" s="280"/>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80"/>
      <c r="AQ395" s="280"/>
      <c r="AR395" s="280"/>
      <c r="AS395" s="280"/>
      <c r="AT395" s="280"/>
      <c r="AU395" s="280"/>
      <c r="AV395" s="280"/>
      <c r="AW395" s="280"/>
      <c r="AX395" s="280"/>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80"/>
      <c r="AQ396" s="280"/>
      <c r="AR396" s="280"/>
      <c r="AS396" s="280"/>
      <c r="AT396" s="280"/>
      <c r="AU396" s="280"/>
      <c r="AV396" s="280"/>
      <c r="AW396" s="280"/>
      <c r="AX396" s="28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6"/>
      <c r="B399" s="366"/>
      <c r="C399" s="366" t="s">
        <v>93</v>
      </c>
      <c r="D399" s="366"/>
      <c r="E399" s="366"/>
      <c r="F399" s="366"/>
      <c r="G399" s="366"/>
      <c r="H399" s="366"/>
      <c r="I399" s="366"/>
      <c r="J399" s="417" t="s">
        <v>97</v>
      </c>
      <c r="K399" s="610"/>
      <c r="L399" s="610"/>
      <c r="M399" s="610"/>
      <c r="N399" s="610"/>
      <c r="O399" s="610"/>
      <c r="P399" s="366" t="s">
        <v>23</v>
      </c>
      <c r="Q399" s="366"/>
      <c r="R399" s="366"/>
      <c r="S399" s="366"/>
      <c r="T399" s="366"/>
      <c r="U399" s="366"/>
      <c r="V399" s="366"/>
      <c r="W399" s="366"/>
      <c r="X399" s="366"/>
      <c r="Y399" s="660" t="s">
        <v>447</v>
      </c>
      <c r="Z399" s="660"/>
      <c r="AA399" s="660"/>
      <c r="AB399" s="660"/>
      <c r="AC399" s="417" t="s">
        <v>372</v>
      </c>
      <c r="AD399" s="417"/>
      <c r="AE399" s="417"/>
      <c r="AF399" s="417"/>
      <c r="AG399" s="417"/>
      <c r="AH399" s="660" t="s">
        <v>406</v>
      </c>
      <c r="AI399" s="366"/>
      <c r="AJ399" s="366"/>
      <c r="AK399" s="366"/>
      <c r="AL399" s="366" t="s">
        <v>22</v>
      </c>
      <c r="AM399" s="366"/>
      <c r="AN399" s="366"/>
      <c r="AO399" s="247"/>
      <c r="AP399" s="417" t="s">
        <v>451</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80"/>
      <c r="AQ400" s="280"/>
      <c r="AR400" s="280"/>
      <c r="AS400" s="280"/>
      <c r="AT400" s="280"/>
      <c r="AU400" s="280"/>
      <c r="AV400" s="280"/>
      <c r="AW400" s="280"/>
      <c r="AX400" s="280"/>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80"/>
      <c r="AQ401" s="280"/>
      <c r="AR401" s="280"/>
      <c r="AS401" s="280"/>
      <c r="AT401" s="280"/>
      <c r="AU401" s="280"/>
      <c r="AV401" s="280"/>
      <c r="AW401" s="280"/>
      <c r="AX401" s="280"/>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80"/>
      <c r="AQ402" s="280"/>
      <c r="AR402" s="280"/>
      <c r="AS402" s="280"/>
      <c r="AT402" s="280"/>
      <c r="AU402" s="280"/>
      <c r="AV402" s="280"/>
      <c r="AW402" s="280"/>
      <c r="AX402" s="280"/>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80"/>
      <c r="AQ403" s="280"/>
      <c r="AR403" s="280"/>
      <c r="AS403" s="280"/>
      <c r="AT403" s="280"/>
      <c r="AU403" s="280"/>
      <c r="AV403" s="280"/>
      <c r="AW403" s="280"/>
      <c r="AX403" s="280"/>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80"/>
      <c r="AQ404" s="280"/>
      <c r="AR404" s="280"/>
      <c r="AS404" s="280"/>
      <c r="AT404" s="280"/>
      <c r="AU404" s="280"/>
      <c r="AV404" s="280"/>
      <c r="AW404" s="280"/>
      <c r="AX404" s="280"/>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80"/>
      <c r="AQ405" s="280"/>
      <c r="AR405" s="280"/>
      <c r="AS405" s="280"/>
      <c r="AT405" s="280"/>
      <c r="AU405" s="280"/>
      <c r="AV405" s="280"/>
      <c r="AW405" s="280"/>
      <c r="AX405" s="280"/>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80"/>
      <c r="AQ406" s="280"/>
      <c r="AR406" s="280"/>
      <c r="AS406" s="280"/>
      <c r="AT406" s="280"/>
      <c r="AU406" s="280"/>
      <c r="AV406" s="280"/>
      <c r="AW406" s="280"/>
      <c r="AX406" s="280"/>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80"/>
      <c r="AQ407" s="280"/>
      <c r="AR407" s="280"/>
      <c r="AS407" s="280"/>
      <c r="AT407" s="280"/>
      <c r="AU407" s="280"/>
      <c r="AV407" s="280"/>
      <c r="AW407" s="280"/>
      <c r="AX407" s="280"/>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80"/>
      <c r="AQ408" s="280"/>
      <c r="AR408" s="280"/>
      <c r="AS408" s="280"/>
      <c r="AT408" s="280"/>
      <c r="AU408" s="280"/>
      <c r="AV408" s="280"/>
      <c r="AW408" s="280"/>
      <c r="AX408" s="280"/>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80"/>
      <c r="AQ409" s="280"/>
      <c r="AR409" s="280"/>
      <c r="AS409" s="280"/>
      <c r="AT409" s="280"/>
      <c r="AU409" s="280"/>
      <c r="AV409" s="280"/>
      <c r="AW409" s="280"/>
      <c r="AX409" s="280"/>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80"/>
      <c r="AQ410" s="280"/>
      <c r="AR410" s="280"/>
      <c r="AS410" s="280"/>
      <c r="AT410" s="280"/>
      <c r="AU410" s="280"/>
      <c r="AV410" s="280"/>
      <c r="AW410" s="280"/>
      <c r="AX410" s="280"/>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80"/>
      <c r="AQ411" s="280"/>
      <c r="AR411" s="280"/>
      <c r="AS411" s="280"/>
      <c r="AT411" s="280"/>
      <c r="AU411" s="280"/>
      <c r="AV411" s="280"/>
      <c r="AW411" s="280"/>
      <c r="AX411" s="280"/>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80"/>
      <c r="AQ412" s="280"/>
      <c r="AR412" s="280"/>
      <c r="AS412" s="280"/>
      <c r="AT412" s="280"/>
      <c r="AU412" s="280"/>
      <c r="AV412" s="280"/>
      <c r="AW412" s="280"/>
      <c r="AX412" s="280"/>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80"/>
      <c r="AQ413" s="280"/>
      <c r="AR413" s="280"/>
      <c r="AS413" s="280"/>
      <c r="AT413" s="280"/>
      <c r="AU413" s="280"/>
      <c r="AV413" s="280"/>
      <c r="AW413" s="280"/>
      <c r="AX413" s="280"/>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80"/>
      <c r="AQ414" s="280"/>
      <c r="AR414" s="280"/>
      <c r="AS414" s="280"/>
      <c r="AT414" s="280"/>
      <c r="AU414" s="280"/>
      <c r="AV414" s="280"/>
      <c r="AW414" s="280"/>
      <c r="AX414" s="280"/>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80"/>
      <c r="AQ415" s="280"/>
      <c r="AR415" s="280"/>
      <c r="AS415" s="280"/>
      <c r="AT415" s="280"/>
      <c r="AU415" s="280"/>
      <c r="AV415" s="280"/>
      <c r="AW415" s="280"/>
      <c r="AX415" s="280"/>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80"/>
      <c r="AQ416" s="280"/>
      <c r="AR416" s="280"/>
      <c r="AS416" s="280"/>
      <c r="AT416" s="280"/>
      <c r="AU416" s="280"/>
      <c r="AV416" s="280"/>
      <c r="AW416" s="280"/>
      <c r="AX416" s="280"/>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80"/>
      <c r="AQ417" s="280"/>
      <c r="AR417" s="280"/>
      <c r="AS417" s="280"/>
      <c r="AT417" s="280"/>
      <c r="AU417" s="280"/>
      <c r="AV417" s="280"/>
      <c r="AW417" s="280"/>
      <c r="AX417" s="280"/>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80"/>
      <c r="AQ418" s="280"/>
      <c r="AR418" s="280"/>
      <c r="AS418" s="280"/>
      <c r="AT418" s="280"/>
      <c r="AU418" s="280"/>
      <c r="AV418" s="280"/>
      <c r="AW418" s="280"/>
      <c r="AX418" s="280"/>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80"/>
      <c r="AQ419" s="280"/>
      <c r="AR419" s="280"/>
      <c r="AS419" s="280"/>
      <c r="AT419" s="280"/>
      <c r="AU419" s="280"/>
      <c r="AV419" s="280"/>
      <c r="AW419" s="280"/>
      <c r="AX419" s="280"/>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80"/>
      <c r="AQ420" s="280"/>
      <c r="AR420" s="280"/>
      <c r="AS420" s="280"/>
      <c r="AT420" s="280"/>
      <c r="AU420" s="280"/>
      <c r="AV420" s="280"/>
      <c r="AW420" s="280"/>
      <c r="AX420" s="280"/>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80"/>
      <c r="AQ421" s="280"/>
      <c r="AR421" s="280"/>
      <c r="AS421" s="280"/>
      <c r="AT421" s="280"/>
      <c r="AU421" s="280"/>
      <c r="AV421" s="280"/>
      <c r="AW421" s="280"/>
      <c r="AX421" s="280"/>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80"/>
      <c r="AQ422" s="280"/>
      <c r="AR422" s="280"/>
      <c r="AS422" s="280"/>
      <c r="AT422" s="280"/>
      <c r="AU422" s="280"/>
      <c r="AV422" s="280"/>
      <c r="AW422" s="280"/>
      <c r="AX422" s="280"/>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80"/>
      <c r="AQ423" s="280"/>
      <c r="AR423" s="280"/>
      <c r="AS423" s="280"/>
      <c r="AT423" s="280"/>
      <c r="AU423" s="280"/>
      <c r="AV423" s="280"/>
      <c r="AW423" s="280"/>
      <c r="AX423" s="280"/>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80"/>
      <c r="AQ424" s="280"/>
      <c r="AR424" s="280"/>
      <c r="AS424" s="280"/>
      <c r="AT424" s="280"/>
      <c r="AU424" s="280"/>
      <c r="AV424" s="280"/>
      <c r="AW424" s="280"/>
      <c r="AX424" s="280"/>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80"/>
      <c r="AQ425" s="280"/>
      <c r="AR425" s="280"/>
      <c r="AS425" s="280"/>
      <c r="AT425" s="280"/>
      <c r="AU425" s="280"/>
      <c r="AV425" s="280"/>
      <c r="AW425" s="280"/>
      <c r="AX425" s="280"/>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80"/>
      <c r="AQ426" s="280"/>
      <c r="AR426" s="280"/>
      <c r="AS426" s="280"/>
      <c r="AT426" s="280"/>
      <c r="AU426" s="280"/>
      <c r="AV426" s="280"/>
      <c r="AW426" s="280"/>
      <c r="AX426" s="280"/>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80"/>
      <c r="AQ427" s="280"/>
      <c r="AR427" s="280"/>
      <c r="AS427" s="280"/>
      <c r="AT427" s="280"/>
      <c r="AU427" s="280"/>
      <c r="AV427" s="280"/>
      <c r="AW427" s="280"/>
      <c r="AX427" s="280"/>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80"/>
      <c r="AQ428" s="280"/>
      <c r="AR428" s="280"/>
      <c r="AS428" s="280"/>
      <c r="AT428" s="280"/>
      <c r="AU428" s="280"/>
      <c r="AV428" s="280"/>
      <c r="AW428" s="280"/>
      <c r="AX428" s="280"/>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80"/>
      <c r="AQ429" s="280"/>
      <c r="AR429" s="280"/>
      <c r="AS429" s="280"/>
      <c r="AT429" s="280"/>
      <c r="AU429" s="280"/>
      <c r="AV429" s="280"/>
      <c r="AW429" s="280"/>
      <c r="AX429" s="28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344</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6"/>
      <c r="B432" s="366"/>
      <c r="C432" s="366" t="s">
        <v>93</v>
      </c>
      <c r="D432" s="366"/>
      <c r="E432" s="366"/>
      <c r="F432" s="366"/>
      <c r="G432" s="366"/>
      <c r="H432" s="366"/>
      <c r="I432" s="366"/>
      <c r="J432" s="417" t="s">
        <v>97</v>
      </c>
      <c r="K432" s="610"/>
      <c r="L432" s="610"/>
      <c r="M432" s="610"/>
      <c r="N432" s="610"/>
      <c r="O432" s="610"/>
      <c r="P432" s="366" t="s">
        <v>23</v>
      </c>
      <c r="Q432" s="366"/>
      <c r="R432" s="366"/>
      <c r="S432" s="366"/>
      <c r="T432" s="366"/>
      <c r="U432" s="366"/>
      <c r="V432" s="366"/>
      <c r="W432" s="366"/>
      <c r="X432" s="366"/>
      <c r="Y432" s="660" t="s">
        <v>447</v>
      </c>
      <c r="Z432" s="660"/>
      <c r="AA432" s="660"/>
      <c r="AB432" s="660"/>
      <c r="AC432" s="417" t="s">
        <v>372</v>
      </c>
      <c r="AD432" s="417"/>
      <c r="AE432" s="417"/>
      <c r="AF432" s="417"/>
      <c r="AG432" s="417"/>
      <c r="AH432" s="660" t="s">
        <v>406</v>
      </c>
      <c r="AI432" s="366"/>
      <c r="AJ432" s="366"/>
      <c r="AK432" s="366"/>
      <c r="AL432" s="366" t="s">
        <v>22</v>
      </c>
      <c r="AM432" s="366"/>
      <c r="AN432" s="366"/>
      <c r="AO432" s="247"/>
      <c r="AP432" s="417" t="s">
        <v>451</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80"/>
      <c r="AQ433" s="280"/>
      <c r="AR433" s="280"/>
      <c r="AS433" s="280"/>
      <c r="AT433" s="280"/>
      <c r="AU433" s="280"/>
      <c r="AV433" s="280"/>
      <c r="AW433" s="280"/>
      <c r="AX433" s="280"/>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80"/>
      <c r="AQ434" s="280"/>
      <c r="AR434" s="280"/>
      <c r="AS434" s="280"/>
      <c r="AT434" s="280"/>
      <c r="AU434" s="280"/>
      <c r="AV434" s="280"/>
      <c r="AW434" s="280"/>
      <c r="AX434" s="280"/>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80"/>
      <c r="AQ435" s="280"/>
      <c r="AR435" s="280"/>
      <c r="AS435" s="280"/>
      <c r="AT435" s="280"/>
      <c r="AU435" s="280"/>
      <c r="AV435" s="280"/>
      <c r="AW435" s="280"/>
      <c r="AX435" s="280"/>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80"/>
      <c r="AQ436" s="280"/>
      <c r="AR436" s="280"/>
      <c r="AS436" s="280"/>
      <c r="AT436" s="280"/>
      <c r="AU436" s="280"/>
      <c r="AV436" s="280"/>
      <c r="AW436" s="280"/>
      <c r="AX436" s="280"/>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80"/>
      <c r="AQ437" s="280"/>
      <c r="AR437" s="280"/>
      <c r="AS437" s="280"/>
      <c r="AT437" s="280"/>
      <c r="AU437" s="280"/>
      <c r="AV437" s="280"/>
      <c r="AW437" s="280"/>
      <c r="AX437" s="280"/>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80"/>
      <c r="AQ438" s="280"/>
      <c r="AR438" s="280"/>
      <c r="AS438" s="280"/>
      <c r="AT438" s="280"/>
      <c r="AU438" s="280"/>
      <c r="AV438" s="280"/>
      <c r="AW438" s="280"/>
      <c r="AX438" s="280"/>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80"/>
      <c r="AQ439" s="280"/>
      <c r="AR439" s="280"/>
      <c r="AS439" s="280"/>
      <c r="AT439" s="280"/>
      <c r="AU439" s="280"/>
      <c r="AV439" s="280"/>
      <c r="AW439" s="280"/>
      <c r="AX439" s="280"/>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80"/>
      <c r="AQ440" s="280"/>
      <c r="AR440" s="280"/>
      <c r="AS440" s="280"/>
      <c r="AT440" s="280"/>
      <c r="AU440" s="280"/>
      <c r="AV440" s="280"/>
      <c r="AW440" s="280"/>
      <c r="AX440" s="280"/>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80"/>
      <c r="AQ441" s="280"/>
      <c r="AR441" s="280"/>
      <c r="AS441" s="280"/>
      <c r="AT441" s="280"/>
      <c r="AU441" s="280"/>
      <c r="AV441" s="280"/>
      <c r="AW441" s="280"/>
      <c r="AX441" s="280"/>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80"/>
      <c r="AQ442" s="280"/>
      <c r="AR442" s="280"/>
      <c r="AS442" s="280"/>
      <c r="AT442" s="280"/>
      <c r="AU442" s="280"/>
      <c r="AV442" s="280"/>
      <c r="AW442" s="280"/>
      <c r="AX442" s="280"/>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80"/>
      <c r="AQ443" s="280"/>
      <c r="AR443" s="280"/>
      <c r="AS443" s="280"/>
      <c r="AT443" s="280"/>
      <c r="AU443" s="280"/>
      <c r="AV443" s="280"/>
      <c r="AW443" s="280"/>
      <c r="AX443" s="280"/>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80"/>
      <c r="AQ444" s="280"/>
      <c r="AR444" s="280"/>
      <c r="AS444" s="280"/>
      <c r="AT444" s="280"/>
      <c r="AU444" s="280"/>
      <c r="AV444" s="280"/>
      <c r="AW444" s="280"/>
      <c r="AX444" s="280"/>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80"/>
      <c r="AQ445" s="280"/>
      <c r="AR445" s="280"/>
      <c r="AS445" s="280"/>
      <c r="AT445" s="280"/>
      <c r="AU445" s="280"/>
      <c r="AV445" s="280"/>
      <c r="AW445" s="280"/>
      <c r="AX445" s="280"/>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80"/>
      <c r="AQ446" s="280"/>
      <c r="AR446" s="280"/>
      <c r="AS446" s="280"/>
      <c r="AT446" s="280"/>
      <c r="AU446" s="280"/>
      <c r="AV446" s="280"/>
      <c r="AW446" s="280"/>
      <c r="AX446" s="280"/>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80"/>
      <c r="AQ447" s="280"/>
      <c r="AR447" s="280"/>
      <c r="AS447" s="280"/>
      <c r="AT447" s="280"/>
      <c r="AU447" s="280"/>
      <c r="AV447" s="280"/>
      <c r="AW447" s="280"/>
      <c r="AX447" s="280"/>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80"/>
      <c r="AQ448" s="280"/>
      <c r="AR448" s="280"/>
      <c r="AS448" s="280"/>
      <c r="AT448" s="280"/>
      <c r="AU448" s="280"/>
      <c r="AV448" s="280"/>
      <c r="AW448" s="280"/>
      <c r="AX448" s="280"/>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80"/>
      <c r="AQ449" s="280"/>
      <c r="AR449" s="280"/>
      <c r="AS449" s="280"/>
      <c r="AT449" s="280"/>
      <c r="AU449" s="280"/>
      <c r="AV449" s="280"/>
      <c r="AW449" s="280"/>
      <c r="AX449" s="280"/>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80"/>
      <c r="AQ450" s="280"/>
      <c r="AR450" s="280"/>
      <c r="AS450" s="280"/>
      <c r="AT450" s="280"/>
      <c r="AU450" s="280"/>
      <c r="AV450" s="280"/>
      <c r="AW450" s="280"/>
      <c r="AX450" s="280"/>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80"/>
      <c r="AQ451" s="280"/>
      <c r="AR451" s="280"/>
      <c r="AS451" s="280"/>
      <c r="AT451" s="280"/>
      <c r="AU451" s="280"/>
      <c r="AV451" s="280"/>
      <c r="AW451" s="280"/>
      <c r="AX451" s="280"/>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80"/>
      <c r="AQ452" s="280"/>
      <c r="AR452" s="280"/>
      <c r="AS452" s="280"/>
      <c r="AT452" s="280"/>
      <c r="AU452" s="280"/>
      <c r="AV452" s="280"/>
      <c r="AW452" s="280"/>
      <c r="AX452" s="280"/>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80"/>
      <c r="AQ453" s="280"/>
      <c r="AR453" s="280"/>
      <c r="AS453" s="280"/>
      <c r="AT453" s="280"/>
      <c r="AU453" s="280"/>
      <c r="AV453" s="280"/>
      <c r="AW453" s="280"/>
      <c r="AX453" s="280"/>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80"/>
      <c r="AQ454" s="280"/>
      <c r="AR454" s="280"/>
      <c r="AS454" s="280"/>
      <c r="AT454" s="280"/>
      <c r="AU454" s="280"/>
      <c r="AV454" s="280"/>
      <c r="AW454" s="280"/>
      <c r="AX454" s="280"/>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80"/>
      <c r="AQ455" s="280"/>
      <c r="AR455" s="280"/>
      <c r="AS455" s="280"/>
      <c r="AT455" s="280"/>
      <c r="AU455" s="280"/>
      <c r="AV455" s="280"/>
      <c r="AW455" s="280"/>
      <c r="AX455" s="280"/>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80"/>
      <c r="AQ456" s="280"/>
      <c r="AR456" s="280"/>
      <c r="AS456" s="280"/>
      <c r="AT456" s="280"/>
      <c r="AU456" s="280"/>
      <c r="AV456" s="280"/>
      <c r="AW456" s="280"/>
      <c r="AX456" s="280"/>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80"/>
      <c r="AQ457" s="280"/>
      <c r="AR457" s="280"/>
      <c r="AS457" s="280"/>
      <c r="AT457" s="280"/>
      <c r="AU457" s="280"/>
      <c r="AV457" s="280"/>
      <c r="AW457" s="280"/>
      <c r="AX457" s="280"/>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80"/>
      <c r="AQ458" s="280"/>
      <c r="AR458" s="280"/>
      <c r="AS458" s="280"/>
      <c r="AT458" s="280"/>
      <c r="AU458" s="280"/>
      <c r="AV458" s="280"/>
      <c r="AW458" s="280"/>
      <c r="AX458" s="280"/>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80"/>
      <c r="AQ459" s="280"/>
      <c r="AR459" s="280"/>
      <c r="AS459" s="280"/>
      <c r="AT459" s="280"/>
      <c r="AU459" s="280"/>
      <c r="AV459" s="280"/>
      <c r="AW459" s="280"/>
      <c r="AX459" s="280"/>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80"/>
      <c r="AQ460" s="280"/>
      <c r="AR460" s="280"/>
      <c r="AS460" s="280"/>
      <c r="AT460" s="280"/>
      <c r="AU460" s="280"/>
      <c r="AV460" s="280"/>
      <c r="AW460" s="280"/>
      <c r="AX460" s="280"/>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80"/>
      <c r="AQ461" s="280"/>
      <c r="AR461" s="280"/>
      <c r="AS461" s="280"/>
      <c r="AT461" s="280"/>
      <c r="AU461" s="280"/>
      <c r="AV461" s="280"/>
      <c r="AW461" s="280"/>
      <c r="AX461" s="280"/>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80"/>
      <c r="AQ462" s="280"/>
      <c r="AR462" s="280"/>
      <c r="AS462" s="280"/>
      <c r="AT462" s="280"/>
      <c r="AU462" s="280"/>
      <c r="AV462" s="280"/>
      <c r="AW462" s="280"/>
      <c r="AX462" s="28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6"/>
      <c r="B465" s="366"/>
      <c r="C465" s="366" t="s">
        <v>93</v>
      </c>
      <c r="D465" s="366"/>
      <c r="E465" s="366"/>
      <c r="F465" s="366"/>
      <c r="G465" s="366"/>
      <c r="H465" s="366"/>
      <c r="I465" s="366"/>
      <c r="J465" s="417" t="s">
        <v>97</v>
      </c>
      <c r="K465" s="610"/>
      <c r="L465" s="610"/>
      <c r="M465" s="610"/>
      <c r="N465" s="610"/>
      <c r="O465" s="610"/>
      <c r="P465" s="366" t="s">
        <v>23</v>
      </c>
      <c r="Q465" s="366"/>
      <c r="R465" s="366"/>
      <c r="S465" s="366"/>
      <c r="T465" s="366"/>
      <c r="U465" s="366"/>
      <c r="V465" s="366"/>
      <c r="W465" s="366"/>
      <c r="X465" s="366"/>
      <c r="Y465" s="660" t="s">
        <v>447</v>
      </c>
      <c r="Z465" s="660"/>
      <c r="AA465" s="660"/>
      <c r="AB465" s="660"/>
      <c r="AC465" s="417" t="s">
        <v>372</v>
      </c>
      <c r="AD465" s="417"/>
      <c r="AE465" s="417"/>
      <c r="AF465" s="417"/>
      <c r="AG465" s="417"/>
      <c r="AH465" s="660" t="s">
        <v>406</v>
      </c>
      <c r="AI465" s="366"/>
      <c r="AJ465" s="366"/>
      <c r="AK465" s="366"/>
      <c r="AL465" s="366" t="s">
        <v>22</v>
      </c>
      <c r="AM465" s="366"/>
      <c r="AN465" s="366"/>
      <c r="AO465" s="247"/>
      <c r="AP465" s="417" t="s">
        <v>451</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80"/>
      <c r="AQ466" s="280"/>
      <c r="AR466" s="280"/>
      <c r="AS466" s="280"/>
      <c r="AT466" s="280"/>
      <c r="AU466" s="280"/>
      <c r="AV466" s="280"/>
      <c r="AW466" s="280"/>
      <c r="AX466" s="280"/>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80"/>
      <c r="AQ467" s="280"/>
      <c r="AR467" s="280"/>
      <c r="AS467" s="280"/>
      <c r="AT467" s="280"/>
      <c r="AU467" s="280"/>
      <c r="AV467" s="280"/>
      <c r="AW467" s="280"/>
      <c r="AX467" s="280"/>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80"/>
      <c r="AQ468" s="280"/>
      <c r="AR468" s="280"/>
      <c r="AS468" s="280"/>
      <c r="AT468" s="280"/>
      <c r="AU468" s="280"/>
      <c r="AV468" s="280"/>
      <c r="AW468" s="280"/>
      <c r="AX468" s="280"/>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80"/>
      <c r="AQ469" s="280"/>
      <c r="AR469" s="280"/>
      <c r="AS469" s="280"/>
      <c r="AT469" s="280"/>
      <c r="AU469" s="280"/>
      <c r="AV469" s="280"/>
      <c r="AW469" s="280"/>
      <c r="AX469" s="280"/>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80"/>
      <c r="AQ470" s="280"/>
      <c r="AR470" s="280"/>
      <c r="AS470" s="280"/>
      <c r="AT470" s="280"/>
      <c r="AU470" s="280"/>
      <c r="AV470" s="280"/>
      <c r="AW470" s="280"/>
      <c r="AX470" s="280"/>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80"/>
      <c r="AQ471" s="280"/>
      <c r="AR471" s="280"/>
      <c r="AS471" s="280"/>
      <c r="AT471" s="280"/>
      <c r="AU471" s="280"/>
      <c r="AV471" s="280"/>
      <c r="AW471" s="280"/>
      <c r="AX471" s="280"/>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80"/>
      <c r="AQ472" s="280"/>
      <c r="AR472" s="280"/>
      <c r="AS472" s="280"/>
      <c r="AT472" s="280"/>
      <c r="AU472" s="280"/>
      <c r="AV472" s="280"/>
      <c r="AW472" s="280"/>
      <c r="AX472" s="280"/>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80"/>
      <c r="AQ473" s="280"/>
      <c r="AR473" s="280"/>
      <c r="AS473" s="280"/>
      <c r="AT473" s="280"/>
      <c r="AU473" s="280"/>
      <c r="AV473" s="280"/>
      <c r="AW473" s="280"/>
      <c r="AX473" s="280"/>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80"/>
      <c r="AQ474" s="280"/>
      <c r="AR474" s="280"/>
      <c r="AS474" s="280"/>
      <c r="AT474" s="280"/>
      <c r="AU474" s="280"/>
      <c r="AV474" s="280"/>
      <c r="AW474" s="280"/>
      <c r="AX474" s="280"/>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80"/>
      <c r="AQ475" s="280"/>
      <c r="AR475" s="280"/>
      <c r="AS475" s="280"/>
      <c r="AT475" s="280"/>
      <c r="AU475" s="280"/>
      <c r="AV475" s="280"/>
      <c r="AW475" s="280"/>
      <c r="AX475" s="280"/>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80"/>
      <c r="AQ476" s="280"/>
      <c r="AR476" s="280"/>
      <c r="AS476" s="280"/>
      <c r="AT476" s="280"/>
      <c r="AU476" s="280"/>
      <c r="AV476" s="280"/>
      <c r="AW476" s="280"/>
      <c r="AX476" s="280"/>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80"/>
      <c r="AQ477" s="280"/>
      <c r="AR477" s="280"/>
      <c r="AS477" s="280"/>
      <c r="AT477" s="280"/>
      <c r="AU477" s="280"/>
      <c r="AV477" s="280"/>
      <c r="AW477" s="280"/>
      <c r="AX477" s="280"/>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80"/>
      <c r="AQ478" s="280"/>
      <c r="AR478" s="280"/>
      <c r="AS478" s="280"/>
      <c r="AT478" s="280"/>
      <c r="AU478" s="280"/>
      <c r="AV478" s="280"/>
      <c r="AW478" s="280"/>
      <c r="AX478" s="280"/>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80"/>
      <c r="AQ479" s="280"/>
      <c r="AR479" s="280"/>
      <c r="AS479" s="280"/>
      <c r="AT479" s="280"/>
      <c r="AU479" s="280"/>
      <c r="AV479" s="280"/>
      <c r="AW479" s="280"/>
      <c r="AX479" s="280"/>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80"/>
      <c r="AQ480" s="280"/>
      <c r="AR480" s="280"/>
      <c r="AS480" s="280"/>
      <c r="AT480" s="280"/>
      <c r="AU480" s="280"/>
      <c r="AV480" s="280"/>
      <c r="AW480" s="280"/>
      <c r="AX480" s="280"/>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80"/>
      <c r="AQ481" s="280"/>
      <c r="AR481" s="280"/>
      <c r="AS481" s="280"/>
      <c r="AT481" s="280"/>
      <c r="AU481" s="280"/>
      <c r="AV481" s="280"/>
      <c r="AW481" s="280"/>
      <c r="AX481" s="280"/>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80"/>
      <c r="AQ482" s="280"/>
      <c r="AR482" s="280"/>
      <c r="AS482" s="280"/>
      <c r="AT482" s="280"/>
      <c r="AU482" s="280"/>
      <c r="AV482" s="280"/>
      <c r="AW482" s="280"/>
      <c r="AX482" s="280"/>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80"/>
      <c r="AQ483" s="280"/>
      <c r="AR483" s="280"/>
      <c r="AS483" s="280"/>
      <c r="AT483" s="280"/>
      <c r="AU483" s="280"/>
      <c r="AV483" s="280"/>
      <c r="AW483" s="280"/>
      <c r="AX483" s="280"/>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80"/>
      <c r="AQ484" s="280"/>
      <c r="AR484" s="280"/>
      <c r="AS484" s="280"/>
      <c r="AT484" s="280"/>
      <c r="AU484" s="280"/>
      <c r="AV484" s="280"/>
      <c r="AW484" s="280"/>
      <c r="AX484" s="280"/>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80"/>
      <c r="AQ485" s="280"/>
      <c r="AR485" s="280"/>
      <c r="AS485" s="280"/>
      <c r="AT485" s="280"/>
      <c r="AU485" s="280"/>
      <c r="AV485" s="280"/>
      <c r="AW485" s="280"/>
      <c r="AX485" s="280"/>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80"/>
      <c r="AQ486" s="280"/>
      <c r="AR486" s="280"/>
      <c r="AS486" s="280"/>
      <c r="AT486" s="280"/>
      <c r="AU486" s="280"/>
      <c r="AV486" s="280"/>
      <c r="AW486" s="280"/>
      <c r="AX486" s="280"/>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80"/>
      <c r="AQ487" s="280"/>
      <c r="AR487" s="280"/>
      <c r="AS487" s="280"/>
      <c r="AT487" s="280"/>
      <c r="AU487" s="280"/>
      <c r="AV487" s="280"/>
      <c r="AW487" s="280"/>
      <c r="AX487" s="280"/>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80"/>
      <c r="AQ488" s="280"/>
      <c r="AR488" s="280"/>
      <c r="AS488" s="280"/>
      <c r="AT488" s="280"/>
      <c r="AU488" s="280"/>
      <c r="AV488" s="280"/>
      <c r="AW488" s="280"/>
      <c r="AX488" s="280"/>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80"/>
      <c r="AQ489" s="280"/>
      <c r="AR489" s="280"/>
      <c r="AS489" s="280"/>
      <c r="AT489" s="280"/>
      <c r="AU489" s="280"/>
      <c r="AV489" s="280"/>
      <c r="AW489" s="280"/>
      <c r="AX489" s="280"/>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80"/>
      <c r="AQ490" s="280"/>
      <c r="AR490" s="280"/>
      <c r="AS490" s="280"/>
      <c r="AT490" s="280"/>
      <c r="AU490" s="280"/>
      <c r="AV490" s="280"/>
      <c r="AW490" s="280"/>
      <c r="AX490" s="280"/>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80"/>
      <c r="AQ491" s="280"/>
      <c r="AR491" s="280"/>
      <c r="AS491" s="280"/>
      <c r="AT491" s="280"/>
      <c r="AU491" s="280"/>
      <c r="AV491" s="280"/>
      <c r="AW491" s="280"/>
      <c r="AX491" s="280"/>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80"/>
      <c r="AQ492" s="280"/>
      <c r="AR492" s="280"/>
      <c r="AS492" s="280"/>
      <c r="AT492" s="280"/>
      <c r="AU492" s="280"/>
      <c r="AV492" s="280"/>
      <c r="AW492" s="280"/>
      <c r="AX492" s="280"/>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80"/>
      <c r="AQ493" s="280"/>
      <c r="AR493" s="280"/>
      <c r="AS493" s="280"/>
      <c r="AT493" s="280"/>
      <c r="AU493" s="280"/>
      <c r="AV493" s="280"/>
      <c r="AW493" s="280"/>
      <c r="AX493" s="280"/>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80"/>
      <c r="AQ494" s="280"/>
      <c r="AR494" s="280"/>
      <c r="AS494" s="280"/>
      <c r="AT494" s="280"/>
      <c r="AU494" s="280"/>
      <c r="AV494" s="280"/>
      <c r="AW494" s="280"/>
      <c r="AX494" s="280"/>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80"/>
      <c r="AQ495" s="280"/>
      <c r="AR495" s="280"/>
      <c r="AS495" s="280"/>
      <c r="AT495" s="280"/>
      <c r="AU495" s="280"/>
      <c r="AV495" s="280"/>
      <c r="AW495" s="280"/>
      <c r="AX495" s="28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6"/>
      <c r="B498" s="366"/>
      <c r="C498" s="366" t="s">
        <v>93</v>
      </c>
      <c r="D498" s="366"/>
      <c r="E498" s="366"/>
      <c r="F498" s="366"/>
      <c r="G498" s="366"/>
      <c r="H498" s="366"/>
      <c r="I498" s="366"/>
      <c r="J498" s="417" t="s">
        <v>97</v>
      </c>
      <c r="K498" s="610"/>
      <c r="L498" s="610"/>
      <c r="M498" s="610"/>
      <c r="N498" s="610"/>
      <c r="O498" s="610"/>
      <c r="P498" s="366" t="s">
        <v>23</v>
      </c>
      <c r="Q498" s="366"/>
      <c r="R498" s="366"/>
      <c r="S498" s="366"/>
      <c r="T498" s="366"/>
      <c r="U498" s="366"/>
      <c r="V498" s="366"/>
      <c r="W498" s="366"/>
      <c r="X498" s="366"/>
      <c r="Y498" s="660" t="s">
        <v>447</v>
      </c>
      <c r="Z498" s="660"/>
      <c r="AA498" s="660"/>
      <c r="AB498" s="660"/>
      <c r="AC498" s="417" t="s">
        <v>372</v>
      </c>
      <c r="AD498" s="417"/>
      <c r="AE498" s="417"/>
      <c r="AF498" s="417"/>
      <c r="AG498" s="417"/>
      <c r="AH498" s="660" t="s">
        <v>406</v>
      </c>
      <c r="AI498" s="366"/>
      <c r="AJ498" s="366"/>
      <c r="AK498" s="366"/>
      <c r="AL498" s="366" t="s">
        <v>22</v>
      </c>
      <c r="AM498" s="366"/>
      <c r="AN498" s="366"/>
      <c r="AO498" s="247"/>
      <c r="AP498" s="417" t="s">
        <v>451</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80"/>
      <c r="AQ499" s="280"/>
      <c r="AR499" s="280"/>
      <c r="AS499" s="280"/>
      <c r="AT499" s="280"/>
      <c r="AU499" s="280"/>
      <c r="AV499" s="280"/>
      <c r="AW499" s="280"/>
      <c r="AX499" s="280"/>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80"/>
      <c r="AQ500" s="280"/>
      <c r="AR500" s="280"/>
      <c r="AS500" s="280"/>
      <c r="AT500" s="280"/>
      <c r="AU500" s="280"/>
      <c r="AV500" s="280"/>
      <c r="AW500" s="280"/>
      <c r="AX500" s="280"/>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80"/>
      <c r="AQ501" s="280"/>
      <c r="AR501" s="280"/>
      <c r="AS501" s="280"/>
      <c r="AT501" s="280"/>
      <c r="AU501" s="280"/>
      <c r="AV501" s="280"/>
      <c r="AW501" s="280"/>
      <c r="AX501" s="280"/>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80"/>
      <c r="AQ502" s="280"/>
      <c r="AR502" s="280"/>
      <c r="AS502" s="280"/>
      <c r="AT502" s="280"/>
      <c r="AU502" s="280"/>
      <c r="AV502" s="280"/>
      <c r="AW502" s="280"/>
      <c r="AX502" s="280"/>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80"/>
      <c r="AQ503" s="280"/>
      <c r="AR503" s="280"/>
      <c r="AS503" s="280"/>
      <c r="AT503" s="280"/>
      <c r="AU503" s="280"/>
      <c r="AV503" s="280"/>
      <c r="AW503" s="280"/>
      <c r="AX503" s="280"/>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80"/>
      <c r="AQ504" s="280"/>
      <c r="AR504" s="280"/>
      <c r="AS504" s="280"/>
      <c r="AT504" s="280"/>
      <c r="AU504" s="280"/>
      <c r="AV504" s="280"/>
      <c r="AW504" s="280"/>
      <c r="AX504" s="280"/>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80"/>
      <c r="AQ505" s="280"/>
      <c r="AR505" s="280"/>
      <c r="AS505" s="280"/>
      <c r="AT505" s="280"/>
      <c r="AU505" s="280"/>
      <c r="AV505" s="280"/>
      <c r="AW505" s="280"/>
      <c r="AX505" s="280"/>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80"/>
      <c r="AQ506" s="280"/>
      <c r="AR506" s="280"/>
      <c r="AS506" s="280"/>
      <c r="AT506" s="280"/>
      <c r="AU506" s="280"/>
      <c r="AV506" s="280"/>
      <c r="AW506" s="280"/>
      <c r="AX506" s="280"/>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80"/>
      <c r="AQ507" s="280"/>
      <c r="AR507" s="280"/>
      <c r="AS507" s="280"/>
      <c r="AT507" s="280"/>
      <c r="AU507" s="280"/>
      <c r="AV507" s="280"/>
      <c r="AW507" s="280"/>
      <c r="AX507" s="280"/>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80"/>
      <c r="AQ508" s="280"/>
      <c r="AR508" s="280"/>
      <c r="AS508" s="280"/>
      <c r="AT508" s="280"/>
      <c r="AU508" s="280"/>
      <c r="AV508" s="280"/>
      <c r="AW508" s="280"/>
      <c r="AX508" s="280"/>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80"/>
      <c r="AQ509" s="280"/>
      <c r="AR509" s="280"/>
      <c r="AS509" s="280"/>
      <c r="AT509" s="280"/>
      <c r="AU509" s="280"/>
      <c r="AV509" s="280"/>
      <c r="AW509" s="280"/>
      <c r="AX509" s="280"/>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80"/>
      <c r="AQ510" s="280"/>
      <c r="AR510" s="280"/>
      <c r="AS510" s="280"/>
      <c r="AT510" s="280"/>
      <c r="AU510" s="280"/>
      <c r="AV510" s="280"/>
      <c r="AW510" s="280"/>
      <c r="AX510" s="280"/>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80"/>
      <c r="AQ511" s="280"/>
      <c r="AR511" s="280"/>
      <c r="AS511" s="280"/>
      <c r="AT511" s="280"/>
      <c r="AU511" s="280"/>
      <c r="AV511" s="280"/>
      <c r="AW511" s="280"/>
      <c r="AX511" s="280"/>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80"/>
      <c r="AQ512" s="280"/>
      <c r="AR512" s="280"/>
      <c r="AS512" s="280"/>
      <c r="AT512" s="280"/>
      <c r="AU512" s="280"/>
      <c r="AV512" s="280"/>
      <c r="AW512" s="280"/>
      <c r="AX512" s="280"/>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80"/>
      <c r="AQ513" s="280"/>
      <c r="AR513" s="280"/>
      <c r="AS513" s="280"/>
      <c r="AT513" s="280"/>
      <c r="AU513" s="280"/>
      <c r="AV513" s="280"/>
      <c r="AW513" s="280"/>
      <c r="AX513" s="280"/>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80"/>
      <c r="AQ514" s="280"/>
      <c r="AR514" s="280"/>
      <c r="AS514" s="280"/>
      <c r="AT514" s="280"/>
      <c r="AU514" s="280"/>
      <c r="AV514" s="280"/>
      <c r="AW514" s="280"/>
      <c r="AX514" s="280"/>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80"/>
      <c r="AQ515" s="280"/>
      <c r="AR515" s="280"/>
      <c r="AS515" s="280"/>
      <c r="AT515" s="280"/>
      <c r="AU515" s="280"/>
      <c r="AV515" s="280"/>
      <c r="AW515" s="280"/>
      <c r="AX515" s="280"/>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80"/>
      <c r="AQ516" s="280"/>
      <c r="AR516" s="280"/>
      <c r="AS516" s="280"/>
      <c r="AT516" s="280"/>
      <c r="AU516" s="280"/>
      <c r="AV516" s="280"/>
      <c r="AW516" s="280"/>
      <c r="AX516" s="280"/>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80"/>
      <c r="AQ517" s="280"/>
      <c r="AR517" s="280"/>
      <c r="AS517" s="280"/>
      <c r="AT517" s="280"/>
      <c r="AU517" s="280"/>
      <c r="AV517" s="280"/>
      <c r="AW517" s="280"/>
      <c r="AX517" s="280"/>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80"/>
      <c r="AQ518" s="280"/>
      <c r="AR518" s="280"/>
      <c r="AS518" s="280"/>
      <c r="AT518" s="280"/>
      <c r="AU518" s="280"/>
      <c r="AV518" s="280"/>
      <c r="AW518" s="280"/>
      <c r="AX518" s="280"/>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80"/>
      <c r="AQ519" s="280"/>
      <c r="AR519" s="280"/>
      <c r="AS519" s="280"/>
      <c r="AT519" s="280"/>
      <c r="AU519" s="280"/>
      <c r="AV519" s="280"/>
      <c r="AW519" s="280"/>
      <c r="AX519" s="280"/>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80"/>
      <c r="AQ520" s="280"/>
      <c r="AR520" s="280"/>
      <c r="AS520" s="280"/>
      <c r="AT520" s="280"/>
      <c r="AU520" s="280"/>
      <c r="AV520" s="280"/>
      <c r="AW520" s="280"/>
      <c r="AX520" s="280"/>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80"/>
      <c r="AQ521" s="280"/>
      <c r="AR521" s="280"/>
      <c r="AS521" s="280"/>
      <c r="AT521" s="280"/>
      <c r="AU521" s="280"/>
      <c r="AV521" s="280"/>
      <c r="AW521" s="280"/>
      <c r="AX521" s="280"/>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80"/>
      <c r="AQ522" s="280"/>
      <c r="AR522" s="280"/>
      <c r="AS522" s="280"/>
      <c r="AT522" s="280"/>
      <c r="AU522" s="280"/>
      <c r="AV522" s="280"/>
      <c r="AW522" s="280"/>
      <c r="AX522" s="280"/>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80"/>
      <c r="AQ523" s="280"/>
      <c r="AR523" s="280"/>
      <c r="AS523" s="280"/>
      <c r="AT523" s="280"/>
      <c r="AU523" s="280"/>
      <c r="AV523" s="280"/>
      <c r="AW523" s="280"/>
      <c r="AX523" s="280"/>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80"/>
      <c r="AQ524" s="280"/>
      <c r="AR524" s="280"/>
      <c r="AS524" s="280"/>
      <c r="AT524" s="280"/>
      <c r="AU524" s="280"/>
      <c r="AV524" s="280"/>
      <c r="AW524" s="280"/>
      <c r="AX524" s="280"/>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80"/>
      <c r="AQ525" s="280"/>
      <c r="AR525" s="280"/>
      <c r="AS525" s="280"/>
      <c r="AT525" s="280"/>
      <c r="AU525" s="280"/>
      <c r="AV525" s="280"/>
      <c r="AW525" s="280"/>
      <c r="AX525" s="280"/>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80"/>
      <c r="AQ526" s="280"/>
      <c r="AR526" s="280"/>
      <c r="AS526" s="280"/>
      <c r="AT526" s="280"/>
      <c r="AU526" s="280"/>
      <c r="AV526" s="280"/>
      <c r="AW526" s="280"/>
      <c r="AX526" s="280"/>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80"/>
      <c r="AQ527" s="280"/>
      <c r="AR527" s="280"/>
      <c r="AS527" s="280"/>
      <c r="AT527" s="280"/>
      <c r="AU527" s="280"/>
      <c r="AV527" s="280"/>
      <c r="AW527" s="280"/>
      <c r="AX527" s="280"/>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80"/>
      <c r="AQ528" s="280"/>
      <c r="AR528" s="280"/>
      <c r="AS528" s="280"/>
      <c r="AT528" s="280"/>
      <c r="AU528" s="280"/>
      <c r="AV528" s="280"/>
      <c r="AW528" s="280"/>
      <c r="AX528" s="28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6"/>
      <c r="B531" s="366"/>
      <c r="C531" s="366" t="s">
        <v>93</v>
      </c>
      <c r="D531" s="366"/>
      <c r="E531" s="366"/>
      <c r="F531" s="366"/>
      <c r="G531" s="366"/>
      <c r="H531" s="366"/>
      <c r="I531" s="366"/>
      <c r="J531" s="417" t="s">
        <v>97</v>
      </c>
      <c r="K531" s="610"/>
      <c r="L531" s="610"/>
      <c r="M531" s="610"/>
      <c r="N531" s="610"/>
      <c r="O531" s="610"/>
      <c r="P531" s="366" t="s">
        <v>23</v>
      </c>
      <c r="Q531" s="366"/>
      <c r="R531" s="366"/>
      <c r="S531" s="366"/>
      <c r="T531" s="366"/>
      <c r="U531" s="366"/>
      <c r="V531" s="366"/>
      <c r="W531" s="366"/>
      <c r="X531" s="366"/>
      <c r="Y531" s="660" t="s">
        <v>447</v>
      </c>
      <c r="Z531" s="660"/>
      <c r="AA531" s="660"/>
      <c r="AB531" s="660"/>
      <c r="AC531" s="417" t="s">
        <v>372</v>
      </c>
      <c r="AD531" s="417"/>
      <c r="AE531" s="417"/>
      <c r="AF531" s="417"/>
      <c r="AG531" s="417"/>
      <c r="AH531" s="660" t="s">
        <v>406</v>
      </c>
      <c r="AI531" s="366"/>
      <c r="AJ531" s="366"/>
      <c r="AK531" s="366"/>
      <c r="AL531" s="366" t="s">
        <v>22</v>
      </c>
      <c r="AM531" s="366"/>
      <c r="AN531" s="366"/>
      <c r="AO531" s="247"/>
      <c r="AP531" s="417" t="s">
        <v>451</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80"/>
      <c r="AQ532" s="280"/>
      <c r="AR532" s="280"/>
      <c r="AS532" s="280"/>
      <c r="AT532" s="280"/>
      <c r="AU532" s="280"/>
      <c r="AV532" s="280"/>
      <c r="AW532" s="280"/>
      <c r="AX532" s="280"/>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80"/>
      <c r="AQ533" s="280"/>
      <c r="AR533" s="280"/>
      <c r="AS533" s="280"/>
      <c r="AT533" s="280"/>
      <c r="AU533" s="280"/>
      <c r="AV533" s="280"/>
      <c r="AW533" s="280"/>
      <c r="AX533" s="280"/>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80"/>
      <c r="AQ534" s="280"/>
      <c r="AR534" s="280"/>
      <c r="AS534" s="280"/>
      <c r="AT534" s="280"/>
      <c r="AU534" s="280"/>
      <c r="AV534" s="280"/>
      <c r="AW534" s="280"/>
      <c r="AX534" s="280"/>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80"/>
      <c r="AQ535" s="280"/>
      <c r="AR535" s="280"/>
      <c r="AS535" s="280"/>
      <c r="AT535" s="280"/>
      <c r="AU535" s="280"/>
      <c r="AV535" s="280"/>
      <c r="AW535" s="280"/>
      <c r="AX535" s="280"/>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80"/>
      <c r="AQ536" s="280"/>
      <c r="AR536" s="280"/>
      <c r="AS536" s="280"/>
      <c r="AT536" s="280"/>
      <c r="AU536" s="280"/>
      <c r="AV536" s="280"/>
      <c r="AW536" s="280"/>
      <c r="AX536" s="280"/>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80"/>
      <c r="AQ537" s="280"/>
      <c r="AR537" s="280"/>
      <c r="AS537" s="280"/>
      <c r="AT537" s="280"/>
      <c r="AU537" s="280"/>
      <c r="AV537" s="280"/>
      <c r="AW537" s="280"/>
      <c r="AX537" s="280"/>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80"/>
      <c r="AQ538" s="280"/>
      <c r="AR538" s="280"/>
      <c r="AS538" s="280"/>
      <c r="AT538" s="280"/>
      <c r="AU538" s="280"/>
      <c r="AV538" s="280"/>
      <c r="AW538" s="280"/>
      <c r="AX538" s="280"/>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80"/>
      <c r="AQ539" s="280"/>
      <c r="AR539" s="280"/>
      <c r="AS539" s="280"/>
      <c r="AT539" s="280"/>
      <c r="AU539" s="280"/>
      <c r="AV539" s="280"/>
      <c r="AW539" s="280"/>
      <c r="AX539" s="280"/>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80"/>
      <c r="AQ540" s="280"/>
      <c r="AR540" s="280"/>
      <c r="AS540" s="280"/>
      <c r="AT540" s="280"/>
      <c r="AU540" s="280"/>
      <c r="AV540" s="280"/>
      <c r="AW540" s="280"/>
      <c r="AX540" s="280"/>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80"/>
      <c r="AQ541" s="280"/>
      <c r="AR541" s="280"/>
      <c r="AS541" s="280"/>
      <c r="AT541" s="280"/>
      <c r="AU541" s="280"/>
      <c r="AV541" s="280"/>
      <c r="AW541" s="280"/>
      <c r="AX541" s="280"/>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80"/>
      <c r="AQ542" s="280"/>
      <c r="AR542" s="280"/>
      <c r="AS542" s="280"/>
      <c r="AT542" s="280"/>
      <c r="AU542" s="280"/>
      <c r="AV542" s="280"/>
      <c r="AW542" s="280"/>
      <c r="AX542" s="280"/>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80"/>
      <c r="AQ543" s="280"/>
      <c r="AR543" s="280"/>
      <c r="AS543" s="280"/>
      <c r="AT543" s="280"/>
      <c r="AU543" s="280"/>
      <c r="AV543" s="280"/>
      <c r="AW543" s="280"/>
      <c r="AX543" s="280"/>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80"/>
      <c r="AQ544" s="280"/>
      <c r="AR544" s="280"/>
      <c r="AS544" s="280"/>
      <c r="AT544" s="280"/>
      <c r="AU544" s="280"/>
      <c r="AV544" s="280"/>
      <c r="AW544" s="280"/>
      <c r="AX544" s="280"/>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80"/>
      <c r="AQ545" s="280"/>
      <c r="AR545" s="280"/>
      <c r="AS545" s="280"/>
      <c r="AT545" s="280"/>
      <c r="AU545" s="280"/>
      <c r="AV545" s="280"/>
      <c r="AW545" s="280"/>
      <c r="AX545" s="280"/>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80"/>
      <c r="AQ546" s="280"/>
      <c r="AR546" s="280"/>
      <c r="AS546" s="280"/>
      <c r="AT546" s="280"/>
      <c r="AU546" s="280"/>
      <c r="AV546" s="280"/>
      <c r="AW546" s="280"/>
      <c r="AX546" s="280"/>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80"/>
      <c r="AQ547" s="280"/>
      <c r="AR547" s="280"/>
      <c r="AS547" s="280"/>
      <c r="AT547" s="280"/>
      <c r="AU547" s="280"/>
      <c r="AV547" s="280"/>
      <c r="AW547" s="280"/>
      <c r="AX547" s="280"/>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80"/>
      <c r="AQ548" s="280"/>
      <c r="AR548" s="280"/>
      <c r="AS548" s="280"/>
      <c r="AT548" s="280"/>
      <c r="AU548" s="280"/>
      <c r="AV548" s="280"/>
      <c r="AW548" s="280"/>
      <c r="AX548" s="280"/>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80"/>
      <c r="AQ549" s="280"/>
      <c r="AR549" s="280"/>
      <c r="AS549" s="280"/>
      <c r="AT549" s="280"/>
      <c r="AU549" s="280"/>
      <c r="AV549" s="280"/>
      <c r="AW549" s="280"/>
      <c r="AX549" s="280"/>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80"/>
      <c r="AQ550" s="280"/>
      <c r="AR550" s="280"/>
      <c r="AS550" s="280"/>
      <c r="AT550" s="280"/>
      <c r="AU550" s="280"/>
      <c r="AV550" s="280"/>
      <c r="AW550" s="280"/>
      <c r="AX550" s="280"/>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80"/>
      <c r="AQ551" s="280"/>
      <c r="AR551" s="280"/>
      <c r="AS551" s="280"/>
      <c r="AT551" s="280"/>
      <c r="AU551" s="280"/>
      <c r="AV551" s="280"/>
      <c r="AW551" s="280"/>
      <c r="AX551" s="280"/>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80"/>
      <c r="AQ552" s="280"/>
      <c r="AR552" s="280"/>
      <c r="AS552" s="280"/>
      <c r="AT552" s="280"/>
      <c r="AU552" s="280"/>
      <c r="AV552" s="280"/>
      <c r="AW552" s="280"/>
      <c r="AX552" s="280"/>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80"/>
      <c r="AQ553" s="280"/>
      <c r="AR553" s="280"/>
      <c r="AS553" s="280"/>
      <c r="AT553" s="280"/>
      <c r="AU553" s="280"/>
      <c r="AV553" s="280"/>
      <c r="AW553" s="280"/>
      <c r="AX553" s="280"/>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80"/>
      <c r="AQ554" s="280"/>
      <c r="AR554" s="280"/>
      <c r="AS554" s="280"/>
      <c r="AT554" s="280"/>
      <c r="AU554" s="280"/>
      <c r="AV554" s="280"/>
      <c r="AW554" s="280"/>
      <c r="AX554" s="280"/>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80"/>
      <c r="AQ555" s="280"/>
      <c r="AR555" s="280"/>
      <c r="AS555" s="280"/>
      <c r="AT555" s="280"/>
      <c r="AU555" s="280"/>
      <c r="AV555" s="280"/>
      <c r="AW555" s="280"/>
      <c r="AX555" s="280"/>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80"/>
      <c r="AQ556" s="280"/>
      <c r="AR556" s="280"/>
      <c r="AS556" s="280"/>
      <c r="AT556" s="280"/>
      <c r="AU556" s="280"/>
      <c r="AV556" s="280"/>
      <c r="AW556" s="280"/>
      <c r="AX556" s="280"/>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80"/>
      <c r="AQ557" s="280"/>
      <c r="AR557" s="280"/>
      <c r="AS557" s="280"/>
      <c r="AT557" s="280"/>
      <c r="AU557" s="280"/>
      <c r="AV557" s="280"/>
      <c r="AW557" s="280"/>
      <c r="AX557" s="280"/>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80"/>
      <c r="AQ558" s="280"/>
      <c r="AR558" s="280"/>
      <c r="AS558" s="280"/>
      <c r="AT558" s="280"/>
      <c r="AU558" s="280"/>
      <c r="AV558" s="280"/>
      <c r="AW558" s="280"/>
      <c r="AX558" s="280"/>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80"/>
      <c r="AQ559" s="280"/>
      <c r="AR559" s="280"/>
      <c r="AS559" s="280"/>
      <c r="AT559" s="280"/>
      <c r="AU559" s="280"/>
      <c r="AV559" s="280"/>
      <c r="AW559" s="280"/>
      <c r="AX559" s="280"/>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80"/>
      <c r="AQ560" s="280"/>
      <c r="AR560" s="280"/>
      <c r="AS560" s="280"/>
      <c r="AT560" s="280"/>
      <c r="AU560" s="280"/>
      <c r="AV560" s="280"/>
      <c r="AW560" s="280"/>
      <c r="AX560" s="280"/>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80"/>
      <c r="AQ561" s="280"/>
      <c r="AR561" s="280"/>
      <c r="AS561" s="280"/>
      <c r="AT561" s="280"/>
      <c r="AU561" s="280"/>
      <c r="AV561" s="280"/>
      <c r="AW561" s="280"/>
      <c r="AX561" s="28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6"/>
      <c r="B564" s="366"/>
      <c r="C564" s="366" t="s">
        <v>93</v>
      </c>
      <c r="D564" s="366"/>
      <c r="E564" s="366"/>
      <c r="F564" s="366"/>
      <c r="G564" s="366"/>
      <c r="H564" s="366"/>
      <c r="I564" s="366"/>
      <c r="J564" s="417" t="s">
        <v>97</v>
      </c>
      <c r="K564" s="610"/>
      <c r="L564" s="610"/>
      <c r="M564" s="610"/>
      <c r="N564" s="610"/>
      <c r="O564" s="610"/>
      <c r="P564" s="366" t="s">
        <v>23</v>
      </c>
      <c r="Q564" s="366"/>
      <c r="R564" s="366"/>
      <c r="S564" s="366"/>
      <c r="T564" s="366"/>
      <c r="U564" s="366"/>
      <c r="V564" s="366"/>
      <c r="W564" s="366"/>
      <c r="X564" s="366"/>
      <c r="Y564" s="660" t="s">
        <v>447</v>
      </c>
      <c r="Z564" s="660"/>
      <c r="AA564" s="660"/>
      <c r="AB564" s="660"/>
      <c r="AC564" s="417" t="s">
        <v>372</v>
      </c>
      <c r="AD564" s="417"/>
      <c r="AE564" s="417"/>
      <c r="AF564" s="417"/>
      <c r="AG564" s="417"/>
      <c r="AH564" s="660" t="s">
        <v>406</v>
      </c>
      <c r="AI564" s="366"/>
      <c r="AJ564" s="366"/>
      <c r="AK564" s="366"/>
      <c r="AL564" s="366" t="s">
        <v>22</v>
      </c>
      <c r="AM564" s="366"/>
      <c r="AN564" s="366"/>
      <c r="AO564" s="247"/>
      <c r="AP564" s="417" t="s">
        <v>451</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80"/>
      <c r="AQ565" s="280"/>
      <c r="AR565" s="280"/>
      <c r="AS565" s="280"/>
      <c r="AT565" s="280"/>
      <c r="AU565" s="280"/>
      <c r="AV565" s="280"/>
      <c r="AW565" s="280"/>
      <c r="AX565" s="280"/>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80"/>
      <c r="AQ566" s="280"/>
      <c r="AR566" s="280"/>
      <c r="AS566" s="280"/>
      <c r="AT566" s="280"/>
      <c r="AU566" s="280"/>
      <c r="AV566" s="280"/>
      <c r="AW566" s="280"/>
      <c r="AX566" s="280"/>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80"/>
      <c r="AQ567" s="280"/>
      <c r="AR567" s="280"/>
      <c r="AS567" s="280"/>
      <c r="AT567" s="280"/>
      <c r="AU567" s="280"/>
      <c r="AV567" s="280"/>
      <c r="AW567" s="280"/>
      <c r="AX567" s="280"/>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80"/>
      <c r="AQ568" s="280"/>
      <c r="AR568" s="280"/>
      <c r="AS568" s="280"/>
      <c r="AT568" s="280"/>
      <c r="AU568" s="280"/>
      <c r="AV568" s="280"/>
      <c r="AW568" s="280"/>
      <c r="AX568" s="280"/>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80"/>
      <c r="AQ569" s="280"/>
      <c r="AR569" s="280"/>
      <c r="AS569" s="280"/>
      <c r="AT569" s="280"/>
      <c r="AU569" s="280"/>
      <c r="AV569" s="280"/>
      <c r="AW569" s="280"/>
      <c r="AX569" s="280"/>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80"/>
      <c r="AQ570" s="280"/>
      <c r="AR570" s="280"/>
      <c r="AS570" s="280"/>
      <c r="AT570" s="280"/>
      <c r="AU570" s="280"/>
      <c r="AV570" s="280"/>
      <c r="AW570" s="280"/>
      <c r="AX570" s="280"/>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80"/>
      <c r="AQ571" s="280"/>
      <c r="AR571" s="280"/>
      <c r="AS571" s="280"/>
      <c r="AT571" s="280"/>
      <c r="AU571" s="280"/>
      <c r="AV571" s="280"/>
      <c r="AW571" s="280"/>
      <c r="AX571" s="280"/>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80"/>
      <c r="AQ572" s="280"/>
      <c r="AR572" s="280"/>
      <c r="AS572" s="280"/>
      <c r="AT572" s="280"/>
      <c r="AU572" s="280"/>
      <c r="AV572" s="280"/>
      <c r="AW572" s="280"/>
      <c r="AX572" s="280"/>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80"/>
      <c r="AQ573" s="280"/>
      <c r="AR573" s="280"/>
      <c r="AS573" s="280"/>
      <c r="AT573" s="280"/>
      <c r="AU573" s="280"/>
      <c r="AV573" s="280"/>
      <c r="AW573" s="280"/>
      <c r="AX573" s="280"/>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80"/>
      <c r="AQ574" s="280"/>
      <c r="AR574" s="280"/>
      <c r="AS574" s="280"/>
      <c r="AT574" s="280"/>
      <c r="AU574" s="280"/>
      <c r="AV574" s="280"/>
      <c r="AW574" s="280"/>
      <c r="AX574" s="280"/>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80"/>
      <c r="AQ575" s="280"/>
      <c r="AR575" s="280"/>
      <c r="AS575" s="280"/>
      <c r="AT575" s="280"/>
      <c r="AU575" s="280"/>
      <c r="AV575" s="280"/>
      <c r="AW575" s="280"/>
      <c r="AX575" s="280"/>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80"/>
      <c r="AQ576" s="280"/>
      <c r="AR576" s="280"/>
      <c r="AS576" s="280"/>
      <c r="AT576" s="280"/>
      <c r="AU576" s="280"/>
      <c r="AV576" s="280"/>
      <c r="AW576" s="280"/>
      <c r="AX576" s="280"/>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80"/>
      <c r="AQ577" s="280"/>
      <c r="AR577" s="280"/>
      <c r="AS577" s="280"/>
      <c r="AT577" s="280"/>
      <c r="AU577" s="280"/>
      <c r="AV577" s="280"/>
      <c r="AW577" s="280"/>
      <c r="AX577" s="280"/>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80"/>
      <c r="AQ578" s="280"/>
      <c r="AR578" s="280"/>
      <c r="AS578" s="280"/>
      <c r="AT578" s="280"/>
      <c r="AU578" s="280"/>
      <c r="AV578" s="280"/>
      <c r="AW578" s="280"/>
      <c r="AX578" s="280"/>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80"/>
      <c r="AQ579" s="280"/>
      <c r="AR579" s="280"/>
      <c r="AS579" s="280"/>
      <c r="AT579" s="280"/>
      <c r="AU579" s="280"/>
      <c r="AV579" s="280"/>
      <c r="AW579" s="280"/>
      <c r="AX579" s="280"/>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80"/>
      <c r="AQ580" s="280"/>
      <c r="AR580" s="280"/>
      <c r="AS580" s="280"/>
      <c r="AT580" s="280"/>
      <c r="AU580" s="280"/>
      <c r="AV580" s="280"/>
      <c r="AW580" s="280"/>
      <c r="AX580" s="280"/>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80"/>
      <c r="AQ581" s="280"/>
      <c r="AR581" s="280"/>
      <c r="AS581" s="280"/>
      <c r="AT581" s="280"/>
      <c r="AU581" s="280"/>
      <c r="AV581" s="280"/>
      <c r="AW581" s="280"/>
      <c r="AX581" s="280"/>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80"/>
      <c r="AQ582" s="280"/>
      <c r="AR582" s="280"/>
      <c r="AS582" s="280"/>
      <c r="AT582" s="280"/>
      <c r="AU582" s="280"/>
      <c r="AV582" s="280"/>
      <c r="AW582" s="280"/>
      <c r="AX582" s="280"/>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80"/>
      <c r="AQ583" s="280"/>
      <c r="AR583" s="280"/>
      <c r="AS583" s="280"/>
      <c r="AT583" s="280"/>
      <c r="AU583" s="280"/>
      <c r="AV583" s="280"/>
      <c r="AW583" s="280"/>
      <c r="AX583" s="280"/>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80"/>
      <c r="AQ584" s="280"/>
      <c r="AR584" s="280"/>
      <c r="AS584" s="280"/>
      <c r="AT584" s="280"/>
      <c r="AU584" s="280"/>
      <c r="AV584" s="280"/>
      <c r="AW584" s="280"/>
      <c r="AX584" s="280"/>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80"/>
      <c r="AQ585" s="280"/>
      <c r="AR585" s="280"/>
      <c r="AS585" s="280"/>
      <c r="AT585" s="280"/>
      <c r="AU585" s="280"/>
      <c r="AV585" s="280"/>
      <c r="AW585" s="280"/>
      <c r="AX585" s="280"/>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80"/>
      <c r="AQ586" s="280"/>
      <c r="AR586" s="280"/>
      <c r="AS586" s="280"/>
      <c r="AT586" s="280"/>
      <c r="AU586" s="280"/>
      <c r="AV586" s="280"/>
      <c r="AW586" s="280"/>
      <c r="AX586" s="280"/>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80"/>
      <c r="AQ587" s="280"/>
      <c r="AR587" s="280"/>
      <c r="AS587" s="280"/>
      <c r="AT587" s="280"/>
      <c r="AU587" s="280"/>
      <c r="AV587" s="280"/>
      <c r="AW587" s="280"/>
      <c r="AX587" s="280"/>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80"/>
      <c r="AQ588" s="280"/>
      <c r="AR588" s="280"/>
      <c r="AS588" s="280"/>
      <c r="AT588" s="280"/>
      <c r="AU588" s="280"/>
      <c r="AV588" s="280"/>
      <c r="AW588" s="280"/>
      <c r="AX588" s="280"/>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80"/>
      <c r="AQ589" s="280"/>
      <c r="AR589" s="280"/>
      <c r="AS589" s="280"/>
      <c r="AT589" s="280"/>
      <c r="AU589" s="280"/>
      <c r="AV589" s="280"/>
      <c r="AW589" s="280"/>
      <c r="AX589" s="280"/>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80"/>
      <c r="AQ590" s="280"/>
      <c r="AR590" s="280"/>
      <c r="AS590" s="280"/>
      <c r="AT590" s="280"/>
      <c r="AU590" s="280"/>
      <c r="AV590" s="280"/>
      <c r="AW590" s="280"/>
      <c r="AX590" s="280"/>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80"/>
      <c r="AQ591" s="280"/>
      <c r="AR591" s="280"/>
      <c r="AS591" s="280"/>
      <c r="AT591" s="280"/>
      <c r="AU591" s="280"/>
      <c r="AV591" s="280"/>
      <c r="AW591" s="280"/>
      <c r="AX591" s="280"/>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80"/>
      <c r="AQ592" s="280"/>
      <c r="AR592" s="280"/>
      <c r="AS592" s="280"/>
      <c r="AT592" s="280"/>
      <c r="AU592" s="280"/>
      <c r="AV592" s="280"/>
      <c r="AW592" s="280"/>
      <c r="AX592" s="280"/>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80"/>
      <c r="AQ593" s="280"/>
      <c r="AR593" s="280"/>
      <c r="AS593" s="280"/>
      <c r="AT593" s="280"/>
      <c r="AU593" s="280"/>
      <c r="AV593" s="280"/>
      <c r="AW593" s="280"/>
      <c r="AX593" s="280"/>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80"/>
      <c r="AQ594" s="280"/>
      <c r="AR594" s="280"/>
      <c r="AS594" s="280"/>
      <c r="AT594" s="280"/>
      <c r="AU594" s="280"/>
      <c r="AV594" s="280"/>
      <c r="AW594" s="280"/>
      <c r="AX594" s="28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6"/>
      <c r="B597" s="366"/>
      <c r="C597" s="366" t="s">
        <v>93</v>
      </c>
      <c r="D597" s="366"/>
      <c r="E597" s="366"/>
      <c r="F597" s="366"/>
      <c r="G597" s="366"/>
      <c r="H597" s="366"/>
      <c r="I597" s="366"/>
      <c r="J597" s="417" t="s">
        <v>97</v>
      </c>
      <c r="K597" s="610"/>
      <c r="L597" s="610"/>
      <c r="M597" s="610"/>
      <c r="N597" s="610"/>
      <c r="O597" s="610"/>
      <c r="P597" s="366" t="s">
        <v>23</v>
      </c>
      <c r="Q597" s="366"/>
      <c r="R597" s="366"/>
      <c r="S597" s="366"/>
      <c r="T597" s="366"/>
      <c r="U597" s="366"/>
      <c r="V597" s="366"/>
      <c r="W597" s="366"/>
      <c r="X597" s="366"/>
      <c r="Y597" s="660" t="s">
        <v>447</v>
      </c>
      <c r="Z597" s="660"/>
      <c r="AA597" s="660"/>
      <c r="AB597" s="660"/>
      <c r="AC597" s="417" t="s">
        <v>372</v>
      </c>
      <c r="AD597" s="417"/>
      <c r="AE597" s="417"/>
      <c r="AF597" s="417"/>
      <c r="AG597" s="417"/>
      <c r="AH597" s="660" t="s">
        <v>406</v>
      </c>
      <c r="AI597" s="366"/>
      <c r="AJ597" s="366"/>
      <c r="AK597" s="366"/>
      <c r="AL597" s="366" t="s">
        <v>22</v>
      </c>
      <c r="AM597" s="366"/>
      <c r="AN597" s="366"/>
      <c r="AO597" s="247"/>
      <c r="AP597" s="417" t="s">
        <v>451</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80"/>
      <c r="AQ598" s="280"/>
      <c r="AR598" s="280"/>
      <c r="AS598" s="280"/>
      <c r="AT598" s="280"/>
      <c r="AU598" s="280"/>
      <c r="AV598" s="280"/>
      <c r="AW598" s="280"/>
      <c r="AX598" s="280"/>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80"/>
      <c r="AQ599" s="280"/>
      <c r="AR599" s="280"/>
      <c r="AS599" s="280"/>
      <c r="AT599" s="280"/>
      <c r="AU599" s="280"/>
      <c r="AV599" s="280"/>
      <c r="AW599" s="280"/>
      <c r="AX599" s="280"/>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80"/>
      <c r="AQ600" s="280"/>
      <c r="AR600" s="280"/>
      <c r="AS600" s="280"/>
      <c r="AT600" s="280"/>
      <c r="AU600" s="280"/>
      <c r="AV600" s="280"/>
      <c r="AW600" s="280"/>
      <c r="AX600" s="280"/>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80"/>
      <c r="AQ601" s="280"/>
      <c r="AR601" s="280"/>
      <c r="AS601" s="280"/>
      <c r="AT601" s="280"/>
      <c r="AU601" s="280"/>
      <c r="AV601" s="280"/>
      <c r="AW601" s="280"/>
      <c r="AX601" s="280"/>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80"/>
      <c r="AQ602" s="280"/>
      <c r="AR602" s="280"/>
      <c r="AS602" s="280"/>
      <c r="AT602" s="280"/>
      <c r="AU602" s="280"/>
      <c r="AV602" s="280"/>
      <c r="AW602" s="280"/>
      <c r="AX602" s="280"/>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80"/>
      <c r="AQ603" s="280"/>
      <c r="AR603" s="280"/>
      <c r="AS603" s="280"/>
      <c r="AT603" s="280"/>
      <c r="AU603" s="280"/>
      <c r="AV603" s="280"/>
      <c r="AW603" s="280"/>
      <c r="AX603" s="280"/>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80"/>
      <c r="AQ604" s="280"/>
      <c r="AR604" s="280"/>
      <c r="AS604" s="280"/>
      <c r="AT604" s="280"/>
      <c r="AU604" s="280"/>
      <c r="AV604" s="280"/>
      <c r="AW604" s="280"/>
      <c r="AX604" s="280"/>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80"/>
      <c r="AQ605" s="280"/>
      <c r="AR605" s="280"/>
      <c r="AS605" s="280"/>
      <c r="AT605" s="280"/>
      <c r="AU605" s="280"/>
      <c r="AV605" s="280"/>
      <c r="AW605" s="280"/>
      <c r="AX605" s="280"/>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80"/>
      <c r="AQ606" s="280"/>
      <c r="AR606" s="280"/>
      <c r="AS606" s="280"/>
      <c r="AT606" s="280"/>
      <c r="AU606" s="280"/>
      <c r="AV606" s="280"/>
      <c r="AW606" s="280"/>
      <c r="AX606" s="280"/>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80"/>
      <c r="AQ607" s="280"/>
      <c r="AR607" s="280"/>
      <c r="AS607" s="280"/>
      <c r="AT607" s="280"/>
      <c r="AU607" s="280"/>
      <c r="AV607" s="280"/>
      <c r="AW607" s="280"/>
      <c r="AX607" s="280"/>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80"/>
      <c r="AQ608" s="280"/>
      <c r="AR608" s="280"/>
      <c r="AS608" s="280"/>
      <c r="AT608" s="280"/>
      <c r="AU608" s="280"/>
      <c r="AV608" s="280"/>
      <c r="AW608" s="280"/>
      <c r="AX608" s="280"/>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80"/>
      <c r="AQ609" s="280"/>
      <c r="AR609" s="280"/>
      <c r="AS609" s="280"/>
      <c r="AT609" s="280"/>
      <c r="AU609" s="280"/>
      <c r="AV609" s="280"/>
      <c r="AW609" s="280"/>
      <c r="AX609" s="280"/>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80"/>
      <c r="AQ610" s="280"/>
      <c r="AR610" s="280"/>
      <c r="AS610" s="280"/>
      <c r="AT610" s="280"/>
      <c r="AU610" s="280"/>
      <c r="AV610" s="280"/>
      <c r="AW610" s="280"/>
      <c r="AX610" s="280"/>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80"/>
      <c r="AQ611" s="280"/>
      <c r="AR611" s="280"/>
      <c r="AS611" s="280"/>
      <c r="AT611" s="280"/>
      <c r="AU611" s="280"/>
      <c r="AV611" s="280"/>
      <c r="AW611" s="280"/>
      <c r="AX611" s="280"/>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80"/>
      <c r="AQ612" s="280"/>
      <c r="AR612" s="280"/>
      <c r="AS612" s="280"/>
      <c r="AT612" s="280"/>
      <c r="AU612" s="280"/>
      <c r="AV612" s="280"/>
      <c r="AW612" s="280"/>
      <c r="AX612" s="280"/>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80"/>
      <c r="AQ613" s="280"/>
      <c r="AR613" s="280"/>
      <c r="AS613" s="280"/>
      <c r="AT613" s="280"/>
      <c r="AU613" s="280"/>
      <c r="AV613" s="280"/>
      <c r="AW613" s="280"/>
      <c r="AX613" s="280"/>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80"/>
      <c r="AQ614" s="280"/>
      <c r="AR614" s="280"/>
      <c r="AS614" s="280"/>
      <c r="AT614" s="280"/>
      <c r="AU614" s="280"/>
      <c r="AV614" s="280"/>
      <c r="AW614" s="280"/>
      <c r="AX614" s="280"/>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80"/>
      <c r="AQ615" s="280"/>
      <c r="AR615" s="280"/>
      <c r="AS615" s="280"/>
      <c r="AT615" s="280"/>
      <c r="AU615" s="280"/>
      <c r="AV615" s="280"/>
      <c r="AW615" s="280"/>
      <c r="AX615" s="280"/>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80"/>
      <c r="AQ616" s="280"/>
      <c r="AR616" s="280"/>
      <c r="AS616" s="280"/>
      <c r="AT616" s="280"/>
      <c r="AU616" s="280"/>
      <c r="AV616" s="280"/>
      <c r="AW616" s="280"/>
      <c r="AX616" s="280"/>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80"/>
      <c r="AQ617" s="280"/>
      <c r="AR617" s="280"/>
      <c r="AS617" s="280"/>
      <c r="AT617" s="280"/>
      <c r="AU617" s="280"/>
      <c r="AV617" s="280"/>
      <c r="AW617" s="280"/>
      <c r="AX617" s="280"/>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80"/>
      <c r="AQ618" s="280"/>
      <c r="AR618" s="280"/>
      <c r="AS618" s="280"/>
      <c r="AT618" s="280"/>
      <c r="AU618" s="280"/>
      <c r="AV618" s="280"/>
      <c r="AW618" s="280"/>
      <c r="AX618" s="280"/>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80"/>
      <c r="AQ619" s="280"/>
      <c r="AR619" s="280"/>
      <c r="AS619" s="280"/>
      <c r="AT619" s="280"/>
      <c r="AU619" s="280"/>
      <c r="AV619" s="280"/>
      <c r="AW619" s="280"/>
      <c r="AX619" s="280"/>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80"/>
      <c r="AQ620" s="280"/>
      <c r="AR620" s="280"/>
      <c r="AS620" s="280"/>
      <c r="AT620" s="280"/>
      <c r="AU620" s="280"/>
      <c r="AV620" s="280"/>
      <c r="AW620" s="280"/>
      <c r="AX620" s="280"/>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80"/>
      <c r="AQ621" s="280"/>
      <c r="AR621" s="280"/>
      <c r="AS621" s="280"/>
      <c r="AT621" s="280"/>
      <c r="AU621" s="280"/>
      <c r="AV621" s="280"/>
      <c r="AW621" s="280"/>
      <c r="AX621" s="280"/>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80"/>
      <c r="AQ622" s="280"/>
      <c r="AR622" s="280"/>
      <c r="AS622" s="280"/>
      <c r="AT622" s="280"/>
      <c r="AU622" s="280"/>
      <c r="AV622" s="280"/>
      <c r="AW622" s="280"/>
      <c r="AX622" s="280"/>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80"/>
      <c r="AQ623" s="280"/>
      <c r="AR623" s="280"/>
      <c r="AS623" s="280"/>
      <c r="AT623" s="280"/>
      <c r="AU623" s="280"/>
      <c r="AV623" s="280"/>
      <c r="AW623" s="280"/>
      <c r="AX623" s="280"/>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80"/>
      <c r="AQ624" s="280"/>
      <c r="AR624" s="280"/>
      <c r="AS624" s="280"/>
      <c r="AT624" s="280"/>
      <c r="AU624" s="280"/>
      <c r="AV624" s="280"/>
      <c r="AW624" s="280"/>
      <c r="AX624" s="280"/>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80"/>
      <c r="AQ625" s="280"/>
      <c r="AR625" s="280"/>
      <c r="AS625" s="280"/>
      <c r="AT625" s="280"/>
      <c r="AU625" s="280"/>
      <c r="AV625" s="280"/>
      <c r="AW625" s="280"/>
      <c r="AX625" s="280"/>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80"/>
      <c r="AQ626" s="280"/>
      <c r="AR626" s="280"/>
      <c r="AS626" s="280"/>
      <c r="AT626" s="280"/>
      <c r="AU626" s="280"/>
      <c r="AV626" s="280"/>
      <c r="AW626" s="280"/>
      <c r="AX626" s="280"/>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80"/>
      <c r="AQ627" s="280"/>
      <c r="AR627" s="280"/>
      <c r="AS627" s="280"/>
      <c r="AT627" s="280"/>
      <c r="AU627" s="280"/>
      <c r="AV627" s="280"/>
      <c r="AW627" s="280"/>
      <c r="AX627" s="28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6"/>
      <c r="B630" s="366"/>
      <c r="C630" s="366" t="s">
        <v>93</v>
      </c>
      <c r="D630" s="366"/>
      <c r="E630" s="366"/>
      <c r="F630" s="366"/>
      <c r="G630" s="366"/>
      <c r="H630" s="366"/>
      <c r="I630" s="366"/>
      <c r="J630" s="417" t="s">
        <v>97</v>
      </c>
      <c r="K630" s="610"/>
      <c r="L630" s="610"/>
      <c r="M630" s="610"/>
      <c r="N630" s="610"/>
      <c r="O630" s="610"/>
      <c r="P630" s="366" t="s">
        <v>23</v>
      </c>
      <c r="Q630" s="366"/>
      <c r="R630" s="366"/>
      <c r="S630" s="366"/>
      <c r="T630" s="366"/>
      <c r="U630" s="366"/>
      <c r="V630" s="366"/>
      <c r="W630" s="366"/>
      <c r="X630" s="366"/>
      <c r="Y630" s="660" t="s">
        <v>447</v>
      </c>
      <c r="Z630" s="660"/>
      <c r="AA630" s="660"/>
      <c r="AB630" s="660"/>
      <c r="AC630" s="417" t="s">
        <v>372</v>
      </c>
      <c r="AD630" s="417"/>
      <c r="AE630" s="417"/>
      <c r="AF630" s="417"/>
      <c r="AG630" s="417"/>
      <c r="AH630" s="660" t="s">
        <v>406</v>
      </c>
      <c r="AI630" s="366"/>
      <c r="AJ630" s="366"/>
      <c r="AK630" s="366"/>
      <c r="AL630" s="366" t="s">
        <v>22</v>
      </c>
      <c r="AM630" s="366"/>
      <c r="AN630" s="366"/>
      <c r="AO630" s="247"/>
      <c r="AP630" s="417" t="s">
        <v>451</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80"/>
      <c r="AQ631" s="280"/>
      <c r="AR631" s="280"/>
      <c r="AS631" s="280"/>
      <c r="AT631" s="280"/>
      <c r="AU631" s="280"/>
      <c r="AV631" s="280"/>
      <c r="AW631" s="280"/>
      <c r="AX631" s="280"/>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80"/>
      <c r="AQ632" s="280"/>
      <c r="AR632" s="280"/>
      <c r="AS632" s="280"/>
      <c r="AT632" s="280"/>
      <c r="AU632" s="280"/>
      <c r="AV632" s="280"/>
      <c r="AW632" s="280"/>
      <c r="AX632" s="280"/>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80"/>
      <c r="AQ633" s="280"/>
      <c r="AR633" s="280"/>
      <c r="AS633" s="280"/>
      <c r="AT633" s="280"/>
      <c r="AU633" s="280"/>
      <c r="AV633" s="280"/>
      <c r="AW633" s="280"/>
      <c r="AX633" s="280"/>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80"/>
      <c r="AQ634" s="280"/>
      <c r="AR634" s="280"/>
      <c r="AS634" s="280"/>
      <c r="AT634" s="280"/>
      <c r="AU634" s="280"/>
      <c r="AV634" s="280"/>
      <c r="AW634" s="280"/>
      <c r="AX634" s="280"/>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80"/>
      <c r="AQ635" s="280"/>
      <c r="AR635" s="280"/>
      <c r="AS635" s="280"/>
      <c r="AT635" s="280"/>
      <c r="AU635" s="280"/>
      <c r="AV635" s="280"/>
      <c r="AW635" s="280"/>
      <c r="AX635" s="280"/>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80"/>
      <c r="AQ636" s="280"/>
      <c r="AR636" s="280"/>
      <c r="AS636" s="280"/>
      <c r="AT636" s="280"/>
      <c r="AU636" s="280"/>
      <c r="AV636" s="280"/>
      <c r="AW636" s="280"/>
      <c r="AX636" s="280"/>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80"/>
      <c r="AQ637" s="280"/>
      <c r="AR637" s="280"/>
      <c r="AS637" s="280"/>
      <c r="AT637" s="280"/>
      <c r="AU637" s="280"/>
      <c r="AV637" s="280"/>
      <c r="AW637" s="280"/>
      <c r="AX637" s="280"/>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80"/>
      <c r="AQ638" s="280"/>
      <c r="AR638" s="280"/>
      <c r="AS638" s="280"/>
      <c r="AT638" s="280"/>
      <c r="AU638" s="280"/>
      <c r="AV638" s="280"/>
      <c r="AW638" s="280"/>
      <c r="AX638" s="280"/>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80"/>
      <c r="AQ639" s="280"/>
      <c r="AR639" s="280"/>
      <c r="AS639" s="280"/>
      <c r="AT639" s="280"/>
      <c r="AU639" s="280"/>
      <c r="AV639" s="280"/>
      <c r="AW639" s="280"/>
      <c r="AX639" s="280"/>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80"/>
      <c r="AQ640" s="280"/>
      <c r="AR640" s="280"/>
      <c r="AS640" s="280"/>
      <c r="AT640" s="280"/>
      <c r="AU640" s="280"/>
      <c r="AV640" s="280"/>
      <c r="AW640" s="280"/>
      <c r="AX640" s="280"/>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80"/>
      <c r="AQ641" s="280"/>
      <c r="AR641" s="280"/>
      <c r="AS641" s="280"/>
      <c r="AT641" s="280"/>
      <c r="AU641" s="280"/>
      <c r="AV641" s="280"/>
      <c r="AW641" s="280"/>
      <c r="AX641" s="280"/>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80"/>
      <c r="AQ642" s="280"/>
      <c r="AR642" s="280"/>
      <c r="AS642" s="280"/>
      <c r="AT642" s="280"/>
      <c r="AU642" s="280"/>
      <c r="AV642" s="280"/>
      <c r="AW642" s="280"/>
      <c r="AX642" s="280"/>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80"/>
      <c r="AQ643" s="280"/>
      <c r="AR643" s="280"/>
      <c r="AS643" s="280"/>
      <c r="AT643" s="280"/>
      <c r="AU643" s="280"/>
      <c r="AV643" s="280"/>
      <c r="AW643" s="280"/>
      <c r="AX643" s="280"/>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80"/>
      <c r="AQ644" s="280"/>
      <c r="AR644" s="280"/>
      <c r="AS644" s="280"/>
      <c r="AT644" s="280"/>
      <c r="AU644" s="280"/>
      <c r="AV644" s="280"/>
      <c r="AW644" s="280"/>
      <c r="AX644" s="280"/>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80"/>
      <c r="AQ645" s="280"/>
      <c r="AR645" s="280"/>
      <c r="AS645" s="280"/>
      <c r="AT645" s="280"/>
      <c r="AU645" s="280"/>
      <c r="AV645" s="280"/>
      <c r="AW645" s="280"/>
      <c r="AX645" s="280"/>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80"/>
      <c r="AQ646" s="280"/>
      <c r="AR646" s="280"/>
      <c r="AS646" s="280"/>
      <c r="AT646" s="280"/>
      <c r="AU646" s="280"/>
      <c r="AV646" s="280"/>
      <c r="AW646" s="280"/>
      <c r="AX646" s="280"/>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80"/>
      <c r="AQ647" s="280"/>
      <c r="AR647" s="280"/>
      <c r="AS647" s="280"/>
      <c r="AT647" s="280"/>
      <c r="AU647" s="280"/>
      <c r="AV647" s="280"/>
      <c r="AW647" s="280"/>
      <c r="AX647" s="280"/>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80"/>
      <c r="AQ648" s="280"/>
      <c r="AR648" s="280"/>
      <c r="AS648" s="280"/>
      <c r="AT648" s="280"/>
      <c r="AU648" s="280"/>
      <c r="AV648" s="280"/>
      <c r="AW648" s="280"/>
      <c r="AX648" s="280"/>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80"/>
      <c r="AQ649" s="280"/>
      <c r="AR649" s="280"/>
      <c r="AS649" s="280"/>
      <c r="AT649" s="280"/>
      <c r="AU649" s="280"/>
      <c r="AV649" s="280"/>
      <c r="AW649" s="280"/>
      <c r="AX649" s="280"/>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80"/>
      <c r="AQ650" s="280"/>
      <c r="AR650" s="280"/>
      <c r="AS650" s="280"/>
      <c r="AT650" s="280"/>
      <c r="AU650" s="280"/>
      <c r="AV650" s="280"/>
      <c r="AW650" s="280"/>
      <c r="AX650" s="280"/>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80"/>
      <c r="AQ651" s="280"/>
      <c r="AR651" s="280"/>
      <c r="AS651" s="280"/>
      <c r="AT651" s="280"/>
      <c r="AU651" s="280"/>
      <c r="AV651" s="280"/>
      <c r="AW651" s="280"/>
      <c r="AX651" s="280"/>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80"/>
      <c r="AQ652" s="280"/>
      <c r="AR652" s="280"/>
      <c r="AS652" s="280"/>
      <c r="AT652" s="280"/>
      <c r="AU652" s="280"/>
      <c r="AV652" s="280"/>
      <c r="AW652" s="280"/>
      <c r="AX652" s="280"/>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80"/>
      <c r="AQ653" s="280"/>
      <c r="AR653" s="280"/>
      <c r="AS653" s="280"/>
      <c r="AT653" s="280"/>
      <c r="AU653" s="280"/>
      <c r="AV653" s="280"/>
      <c r="AW653" s="280"/>
      <c r="AX653" s="280"/>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80"/>
      <c r="AQ654" s="280"/>
      <c r="AR654" s="280"/>
      <c r="AS654" s="280"/>
      <c r="AT654" s="280"/>
      <c r="AU654" s="280"/>
      <c r="AV654" s="280"/>
      <c r="AW654" s="280"/>
      <c r="AX654" s="280"/>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80"/>
      <c r="AQ655" s="280"/>
      <c r="AR655" s="280"/>
      <c r="AS655" s="280"/>
      <c r="AT655" s="280"/>
      <c r="AU655" s="280"/>
      <c r="AV655" s="280"/>
      <c r="AW655" s="280"/>
      <c r="AX655" s="280"/>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80"/>
      <c r="AQ656" s="280"/>
      <c r="AR656" s="280"/>
      <c r="AS656" s="280"/>
      <c r="AT656" s="280"/>
      <c r="AU656" s="280"/>
      <c r="AV656" s="280"/>
      <c r="AW656" s="280"/>
      <c r="AX656" s="280"/>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80"/>
      <c r="AQ657" s="280"/>
      <c r="AR657" s="280"/>
      <c r="AS657" s="280"/>
      <c r="AT657" s="280"/>
      <c r="AU657" s="280"/>
      <c r="AV657" s="280"/>
      <c r="AW657" s="280"/>
      <c r="AX657" s="280"/>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80"/>
      <c r="AQ658" s="280"/>
      <c r="AR658" s="280"/>
      <c r="AS658" s="280"/>
      <c r="AT658" s="280"/>
      <c r="AU658" s="280"/>
      <c r="AV658" s="280"/>
      <c r="AW658" s="280"/>
      <c r="AX658" s="280"/>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80"/>
      <c r="AQ659" s="280"/>
      <c r="AR659" s="280"/>
      <c r="AS659" s="280"/>
      <c r="AT659" s="280"/>
      <c r="AU659" s="280"/>
      <c r="AV659" s="280"/>
      <c r="AW659" s="280"/>
      <c r="AX659" s="280"/>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80"/>
      <c r="AQ660" s="280"/>
      <c r="AR660" s="280"/>
      <c r="AS660" s="280"/>
      <c r="AT660" s="280"/>
      <c r="AU660" s="280"/>
      <c r="AV660" s="280"/>
      <c r="AW660" s="280"/>
      <c r="AX660" s="28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6"/>
      <c r="B663" s="366"/>
      <c r="C663" s="366" t="s">
        <v>93</v>
      </c>
      <c r="D663" s="366"/>
      <c r="E663" s="366"/>
      <c r="F663" s="366"/>
      <c r="G663" s="366"/>
      <c r="H663" s="366"/>
      <c r="I663" s="366"/>
      <c r="J663" s="417" t="s">
        <v>97</v>
      </c>
      <c r="K663" s="610"/>
      <c r="L663" s="610"/>
      <c r="M663" s="610"/>
      <c r="N663" s="610"/>
      <c r="O663" s="610"/>
      <c r="P663" s="366" t="s">
        <v>23</v>
      </c>
      <c r="Q663" s="366"/>
      <c r="R663" s="366"/>
      <c r="S663" s="366"/>
      <c r="T663" s="366"/>
      <c r="U663" s="366"/>
      <c r="V663" s="366"/>
      <c r="W663" s="366"/>
      <c r="X663" s="366"/>
      <c r="Y663" s="660" t="s">
        <v>447</v>
      </c>
      <c r="Z663" s="660"/>
      <c r="AA663" s="660"/>
      <c r="AB663" s="660"/>
      <c r="AC663" s="417" t="s">
        <v>372</v>
      </c>
      <c r="AD663" s="417"/>
      <c r="AE663" s="417"/>
      <c r="AF663" s="417"/>
      <c r="AG663" s="417"/>
      <c r="AH663" s="660" t="s">
        <v>406</v>
      </c>
      <c r="AI663" s="366"/>
      <c r="AJ663" s="366"/>
      <c r="AK663" s="366"/>
      <c r="AL663" s="366" t="s">
        <v>22</v>
      </c>
      <c r="AM663" s="366"/>
      <c r="AN663" s="366"/>
      <c r="AO663" s="247"/>
      <c r="AP663" s="417" t="s">
        <v>451</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80"/>
      <c r="AQ664" s="280"/>
      <c r="AR664" s="280"/>
      <c r="AS664" s="280"/>
      <c r="AT664" s="280"/>
      <c r="AU664" s="280"/>
      <c r="AV664" s="280"/>
      <c r="AW664" s="280"/>
      <c r="AX664" s="280"/>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80"/>
      <c r="AQ665" s="280"/>
      <c r="AR665" s="280"/>
      <c r="AS665" s="280"/>
      <c r="AT665" s="280"/>
      <c r="AU665" s="280"/>
      <c r="AV665" s="280"/>
      <c r="AW665" s="280"/>
      <c r="AX665" s="280"/>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80"/>
      <c r="AQ666" s="280"/>
      <c r="AR666" s="280"/>
      <c r="AS666" s="280"/>
      <c r="AT666" s="280"/>
      <c r="AU666" s="280"/>
      <c r="AV666" s="280"/>
      <c r="AW666" s="280"/>
      <c r="AX666" s="280"/>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80"/>
      <c r="AQ667" s="280"/>
      <c r="AR667" s="280"/>
      <c r="AS667" s="280"/>
      <c r="AT667" s="280"/>
      <c r="AU667" s="280"/>
      <c r="AV667" s="280"/>
      <c r="AW667" s="280"/>
      <c r="AX667" s="280"/>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80"/>
      <c r="AQ668" s="280"/>
      <c r="AR668" s="280"/>
      <c r="AS668" s="280"/>
      <c r="AT668" s="280"/>
      <c r="AU668" s="280"/>
      <c r="AV668" s="280"/>
      <c r="AW668" s="280"/>
      <c r="AX668" s="280"/>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80"/>
      <c r="AQ669" s="280"/>
      <c r="AR669" s="280"/>
      <c r="AS669" s="280"/>
      <c r="AT669" s="280"/>
      <c r="AU669" s="280"/>
      <c r="AV669" s="280"/>
      <c r="AW669" s="280"/>
      <c r="AX669" s="280"/>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80"/>
      <c r="AQ670" s="280"/>
      <c r="AR670" s="280"/>
      <c r="AS670" s="280"/>
      <c r="AT670" s="280"/>
      <c r="AU670" s="280"/>
      <c r="AV670" s="280"/>
      <c r="AW670" s="280"/>
      <c r="AX670" s="280"/>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80"/>
      <c r="AQ671" s="280"/>
      <c r="AR671" s="280"/>
      <c r="AS671" s="280"/>
      <c r="AT671" s="280"/>
      <c r="AU671" s="280"/>
      <c r="AV671" s="280"/>
      <c r="AW671" s="280"/>
      <c r="AX671" s="280"/>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80"/>
      <c r="AQ672" s="280"/>
      <c r="AR672" s="280"/>
      <c r="AS672" s="280"/>
      <c r="AT672" s="280"/>
      <c r="AU672" s="280"/>
      <c r="AV672" s="280"/>
      <c r="AW672" s="280"/>
      <c r="AX672" s="280"/>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80"/>
      <c r="AQ673" s="280"/>
      <c r="AR673" s="280"/>
      <c r="AS673" s="280"/>
      <c r="AT673" s="280"/>
      <c r="AU673" s="280"/>
      <c r="AV673" s="280"/>
      <c r="AW673" s="280"/>
      <c r="AX673" s="280"/>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80"/>
      <c r="AQ674" s="280"/>
      <c r="AR674" s="280"/>
      <c r="AS674" s="280"/>
      <c r="AT674" s="280"/>
      <c r="AU674" s="280"/>
      <c r="AV674" s="280"/>
      <c r="AW674" s="280"/>
      <c r="AX674" s="280"/>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80"/>
      <c r="AQ675" s="280"/>
      <c r="AR675" s="280"/>
      <c r="AS675" s="280"/>
      <c r="AT675" s="280"/>
      <c r="AU675" s="280"/>
      <c r="AV675" s="280"/>
      <c r="AW675" s="280"/>
      <c r="AX675" s="280"/>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80"/>
      <c r="AQ676" s="280"/>
      <c r="AR676" s="280"/>
      <c r="AS676" s="280"/>
      <c r="AT676" s="280"/>
      <c r="AU676" s="280"/>
      <c r="AV676" s="280"/>
      <c r="AW676" s="280"/>
      <c r="AX676" s="280"/>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80"/>
      <c r="AQ677" s="280"/>
      <c r="AR677" s="280"/>
      <c r="AS677" s="280"/>
      <c r="AT677" s="280"/>
      <c r="AU677" s="280"/>
      <c r="AV677" s="280"/>
      <c r="AW677" s="280"/>
      <c r="AX677" s="280"/>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80"/>
      <c r="AQ678" s="280"/>
      <c r="AR678" s="280"/>
      <c r="AS678" s="280"/>
      <c r="AT678" s="280"/>
      <c r="AU678" s="280"/>
      <c r="AV678" s="280"/>
      <c r="AW678" s="280"/>
      <c r="AX678" s="280"/>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80"/>
      <c r="AQ679" s="280"/>
      <c r="AR679" s="280"/>
      <c r="AS679" s="280"/>
      <c r="AT679" s="280"/>
      <c r="AU679" s="280"/>
      <c r="AV679" s="280"/>
      <c r="AW679" s="280"/>
      <c r="AX679" s="280"/>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80"/>
      <c r="AQ680" s="280"/>
      <c r="AR680" s="280"/>
      <c r="AS680" s="280"/>
      <c r="AT680" s="280"/>
      <c r="AU680" s="280"/>
      <c r="AV680" s="280"/>
      <c r="AW680" s="280"/>
      <c r="AX680" s="280"/>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80"/>
      <c r="AQ681" s="280"/>
      <c r="AR681" s="280"/>
      <c r="AS681" s="280"/>
      <c r="AT681" s="280"/>
      <c r="AU681" s="280"/>
      <c r="AV681" s="280"/>
      <c r="AW681" s="280"/>
      <c r="AX681" s="280"/>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80"/>
      <c r="AQ682" s="280"/>
      <c r="AR682" s="280"/>
      <c r="AS682" s="280"/>
      <c r="AT682" s="280"/>
      <c r="AU682" s="280"/>
      <c r="AV682" s="280"/>
      <c r="AW682" s="280"/>
      <c r="AX682" s="280"/>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80"/>
      <c r="AQ683" s="280"/>
      <c r="AR683" s="280"/>
      <c r="AS683" s="280"/>
      <c r="AT683" s="280"/>
      <c r="AU683" s="280"/>
      <c r="AV683" s="280"/>
      <c r="AW683" s="280"/>
      <c r="AX683" s="280"/>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80"/>
      <c r="AQ684" s="280"/>
      <c r="AR684" s="280"/>
      <c r="AS684" s="280"/>
      <c r="AT684" s="280"/>
      <c r="AU684" s="280"/>
      <c r="AV684" s="280"/>
      <c r="AW684" s="280"/>
      <c r="AX684" s="280"/>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80"/>
      <c r="AQ685" s="280"/>
      <c r="AR685" s="280"/>
      <c r="AS685" s="280"/>
      <c r="AT685" s="280"/>
      <c r="AU685" s="280"/>
      <c r="AV685" s="280"/>
      <c r="AW685" s="280"/>
      <c r="AX685" s="280"/>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80"/>
      <c r="AQ686" s="280"/>
      <c r="AR686" s="280"/>
      <c r="AS686" s="280"/>
      <c r="AT686" s="280"/>
      <c r="AU686" s="280"/>
      <c r="AV686" s="280"/>
      <c r="AW686" s="280"/>
      <c r="AX686" s="280"/>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80"/>
      <c r="AQ687" s="280"/>
      <c r="AR687" s="280"/>
      <c r="AS687" s="280"/>
      <c r="AT687" s="280"/>
      <c r="AU687" s="280"/>
      <c r="AV687" s="280"/>
      <c r="AW687" s="280"/>
      <c r="AX687" s="280"/>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80"/>
      <c r="AQ688" s="280"/>
      <c r="AR688" s="280"/>
      <c r="AS688" s="280"/>
      <c r="AT688" s="280"/>
      <c r="AU688" s="280"/>
      <c r="AV688" s="280"/>
      <c r="AW688" s="280"/>
      <c r="AX688" s="280"/>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80"/>
      <c r="AQ689" s="280"/>
      <c r="AR689" s="280"/>
      <c r="AS689" s="280"/>
      <c r="AT689" s="280"/>
      <c r="AU689" s="280"/>
      <c r="AV689" s="280"/>
      <c r="AW689" s="280"/>
      <c r="AX689" s="280"/>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80"/>
      <c r="AQ690" s="280"/>
      <c r="AR690" s="280"/>
      <c r="AS690" s="280"/>
      <c r="AT690" s="280"/>
      <c r="AU690" s="280"/>
      <c r="AV690" s="280"/>
      <c r="AW690" s="280"/>
      <c r="AX690" s="280"/>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80"/>
      <c r="AQ691" s="280"/>
      <c r="AR691" s="280"/>
      <c r="AS691" s="280"/>
      <c r="AT691" s="280"/>
      <c r="AU691" s="280"/>
      <c r="AV691" s="280"/>
      <c r="AW691" s="280"/>
      <c r="AX691" s="280"/>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80"/>
      <c r="AQ692" s="280"/>
      <c r="AR692" s="280"/>
      <c r="AS692" s="280"/>
      <c r="AT692" s="280"/>
      <c r="AU692" s="280"/>
      <c r="AV692" s="280"/>
      <c r="AW692" s="280"/>
      <c r="AX692" s="280"/>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80"/>
      <c r="AQ693" s="280"/>
      <c r="AR693" s="280"/>
      <c r="AS693" s="280"/>
      <c r="AT693" s="280"/>
      <c r="AU693" s="280"/>
      <c r="AV693" s="280"/>
      <c r="AW693" s="280"/>
      <c r="AX693" s="28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6"/>
      <c r="B696" s="366"/>
      <c r="C696" s="366" t="s">
        <v>93</v>
      </c>
      <c r="D696" s="366"/>
      <c r="E696" s="366"/>
      <c r="F696" s="366"/>
      <c r="G696" s="366"/>
      <c r="H696" s="366"/>
      <c r="I696" s="366"/>
      <c r="J696" s="417" t="s">
        <v>97</v>
      </c>
      <c r="K696" s="610"/>
      <c r="L696" s="610"/>
      <c r="M696" s="610"/>
      <c r="N696" s="610"/>
      <c r="O696" s="610"/>
      <c r="P696" s="366" t="s">
        <v>23</v>
      </c>
      <c r="Q696" s="366"/>
      <c r="R696" s="366"/>
      <c r="S696" s="366"/>
      <c r="T696" s="366"/>
      <c r="U696" s="366"/>
      <c r="V696" s="366"/>
      <c r="W696" s="366"/>
      <c r="X696" s="366"/>
      <c r="Y696" s="660" t="s">
        <v>447</v>
      </c>
      <c r="Z696" s="660"/>
      <c r="AA696" s="660"/>
      <c r="AB696" s="660"/>
      <c r="AC696" s="417" t="s">
        <v>372</v>
      </c>
      <c r="AD696" s="417"/>
      <c r="AE696" s="417"/>
      <c r="AF696" s="417"/>
      <c r="AG696" s="417"/>
      <c r="AH696" s="660" t="s">
        <v>406</v>
      </c>
      <c r="AI696" s="366"/>
      <c r="AJ696" s="366"/>
      <c r="AK696" s="366"/>
      <c r="AL696" s="366" t="s">
        <v>22</v>
      </c>
      <c r="AM696" s="366"/>
      <c r="AN696" s="366"/>
      <c r="AO696" s="247"/>
      <c r="AP696" s="417" t="s">
        <v>451</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80"/>
      <c r="AQ697" s="280"/>
      <c r="AR697" s="280"/>
      <c r="AS697" s="280"/>
      <c r="AT697" s="280"/>
      <c r="AU697" s="280"/>
      <c r="AV697" s="280"/>
      <c r="AW697" s="280"/>
      <c r="AX697" s="280"/>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80"/>
      <c r="AQ698" s="280"/>
      <c r="AR698" s="280"/>
      <c r="AS698" s="280"/>
      <c r="AT698" s="280"/>
      <c r="AU698" s="280"/>
      <c r="AV698" s="280"/>
      <c r="AW698" s="280"/>
      <c r="AX698" s="280"/>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80"/>
      <c r="AQ699" s="280"/>
      <c r="AR699" s="280"/>
      <c r="AS699" s="280"/>
      <c r="AT699" s="280"/>
      <c r="AU699" s="280"/>
      <c r="AV699" s="280"/>
      <c r="AW699" s="280"/>
      <c r="AX699" s="280"/>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80"/>
      <c r="AQ700" s="280"/>
      <c r="AR700" s="280"/>
      <c r="AS700" s="280"/>
      <c r="AT700" s="280"/>
      <c r="AU700" s="280"/>
      <c r="AV700" s="280"/>
      <c r="AW700" s="280"/>
      <c r="AX700" s="280"/>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80"/>
      <c r="AQ701" s="280"/>
      <c r="AR701" s="280"/>
      <c r="AS701" s="280"/>
      <c r="AT701" s="280"/>
      <c r="AU701" s="280"/>
      <c r="AV701" s="280"/>
      <c r="AW701" s="280"/>
      <c r="AX701" s="280"/>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80"/>
      <c r="AQ702" s="280"/>
      <c r="AR702" s="280"/>
      <c r="AS702" s="280"/>
      <c r="AT702" s="280"/>
      <c r="AU702" s="280"/>
      <c r="AV702" s="280"/>
      <c r="AW702" s="280"/>
      <c r="AX702" s="280"/>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80"/>
      <c r="AQ703" s="280"/>
      <c r="AR703" s="280"/>
      <c r="AS703" s="280"/>
      <c r="AT703" s="280"/>
      <c r="AU703" s="280"/>
      <c r="AV703" s="280"/>
      <c r="AW703" s="280"/>
      <c r="AX703" s="280"/>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80"/>
      <c r="AQ704" s="280"/>
      <c r="AR704" s="280"/>
      <c r="AS704" s="280"/>
      <c r="AT704" s="280"/>
      <c r="AU704" s="280"/>
      <c r="AV704" s="280"/>
      <c r="AW704" s="280"/>
      <c r="AX704" s="280"/>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80"/>
      <c r="AQ705" s="280"/>
      <c r="AR705" s="280"/>
      <c r="AS705" s="280"/>
      <c r="AT705" s="280"/>
      <c r="AU705" s="280"/>
      <c r="AV705" s="280"/>
      <c r="AW705" s="280"/>
      <c r="AX705" s="280"/>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80"/>
      <c r="AQ706" s="280"/>
      <c r="AR706" s="280"/>
      <c r="AS706" s="280"/>
      <c r="AT706" s="280"/>
      <c r="AU706" s="280"/>
      <c r="AV706" s="280"/>
      <c r="AW706" s="280"/>
      <c r="AX706" s="280"/>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80"/>
      <c r="AQ707" s="280"/>
      <c r="AR707" s="280"/>
      <c r="AS707" s="280"/>
      <c r="AT707" s="280"/>
      <c r="AU707" s="280"/>
      <c r="AV707" s="280"/>
      <c r="AW707" s="280"/>
      <c r="AX707" s="280"/>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80"/>
      <c r="AQ708" s="280"/>
      <c r="AR708" s="280"/>
      <c r="AS708" s="280"/>
      <c r="AT708" s="280"/>
      <c r="AU708" s="280"/>
      <c r="AV708" s="280"/>
      <c r="AW708" s="280"/>
      <c r="AX708" s="280"/>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80"/>
      <c r="AQ709" s="280"/>
      <c r="AR709" s="280"/>
      <c r="AS709" s="280"/>
      <c r="AT709" s="280"/>
      <c r="AU709" s="280"/>
      <c r="AV709" s="280"/>
      <c r="AW709" s="280"/>
      <c r="AX709" s="280"/>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80"/>
      <c r="AQ710" s="280"/>
      <c r="AR710" s="280"/>
      <c r="AS710" s="280"/>
      <c r="AT710" s="280"/>
      <c r="AU710" s="280"/>
      <c r="AV710" s="280"/>
      <c r="AW710" s="280"/>
      <c r="AX710" s="280"/>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80"/>
      <c r="AQ711" s="280"/>
      <c r="AR711" s="280"/>
      <c r="AS711" s="280"/>
      <c r="AT711" s="280"/>
      <c r="AU711" s="280"/>
      <c r="AV711" s="280"/>
      <c r="AW711" s="280"/>
      <c r="AX711" s="280"/>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80"/>
      <c r="AQ712" s="280"/>
      <c r="AR712" s="280"/>
      <c r="AS712" s="280"/>
      <c r="AT712" s="280"/>
      <c r="AU712" s="280"/>
      <c r="AV712" s="280"/>
      <c r="AW712" s="280"/>
      <c r="AX712" s="280"/>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80"/>
      <c r="AQ713" s="280"/>
      <c r="AR713" s="280"/>
      <c r="AS713" s="280"/>
      <c r="AT713" s="280"/>
      <c r="AU713" s="280"/>
      <c r="AV713" s="280"/>
      <c r="AW713" s="280"/>
      <c r="AX713" s="280"/>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80"/>
      <c r="AQ714" s="280"/>
      <c r="AR714" s="280"/>
      <c r="AS714" s="280"/>
      <c r="AT714" s="280"/>
      <c r="AU714" s="280"/>
      <c r="AV714" s="280"/>
      <c r="AW714" s="280"/>
      <c r="AX714" s="280"/>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80"/>
      <c r="AQ715" s="280"/>
      <c r="AR715" s="280"/>
      <c r="AS715" s="280"/>
      <c r="AT715" s="280"/>
      <c r="AU715" s="280"/>
      <c r="AV715" s="280"/>
      <c r="AW715" s="280"/>
      <c r="AX715" s="280"/>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80"/>
      <c r="AQ716" s="280"/>
      <c r="AR716" s="280"/>
      <c r="AS716" s="280"/>
      <c r="AT716" s="280"/>
      <c r="AU716" s="280"/>
      <c r="AV716" s="280"/>
      <c r="AW716" s="280"/>
      <c r="AX716" s="280"/>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80"/>
      <c r="AQ717" s="280"/>
      <c r="AR717" s="280"/>
      <c r="AS717" s="280"/>
      <c r="AT717" s="280"/>
      <c r="AU717" s="280"/>
      <c r="AV717" s="280"/>
      <c r="AW717" s="280"/>
      <c r="AX717" s="280"/>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80"/>
      <c r="AQ718" s="280"/>
      <c r="AR718" s="280"/>
      <c r="AS718" s="280"/>
      <c r="AT718" s="280"/>
      <c r="AU718" s="280"/>
      <c r="AV718" s="280"/>
      <c r="AW718" s="280"/>
      <c r="AX718" s="280"/>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80"/>
      <c r="AQ719" s="280"/>
      <c r="AR719" s="280"/>
      <c r="AS719" s="280"/>
      <c r="AT719" s="280"/>
      <c r="AU719" s="280"/>
      <c r="AV719" s="280"/>
      <c r="AW719" s="280"/>
      <c r="AX719" s="280"/>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80"/>
      <c r="AQ720" s="280"/>
      <c r="AR720" s="280"/>
      <c r="AS720" s="280"/>
      <c r="AT720" s="280"/>
      <c r="AU720" s="280"/>
      <c r="AV720" s="280"/>
      <c r="AW720" s="280"/>
      <c r="AX720" s="280"/>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80"/>
      <c r="AQ721" s="280"/>
      <c r="AR721" s="280"/>
      <c r="AS721" s="280"/>
      <c r="AT721" s="280"/>
      <c r="AU721" s="280"/>
      <c r="AV721" s="280"/>
      <c r="AW721" s="280"/>
      <c r="AX721" s="280"/>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80"/>
      <c r="AQ722" s="280"/>
      <c r="AR722" s="280"/>
      <c r="AS722" s="280"/>
      <c r="AT722" s="280"/>
      <c r="AU722" s="280"/>
      <c r="AV722" s="280"/>
      <c r="AW722" s="280"/>
      <c r="AX722" s="280"/>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80"/>
      <c r="AQ723" s="280"/>
      <c r="AR723" s="280"/>
      <c r="AS723" s="280"/>
      <c r="AT723" s="280"/>
      <c r="AU723" s="280"/>
      <c r="AV723" s="280"/>
      <c r="AW723" s="280"/>
      <c r="AX723" s="280"/>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80"/>
      <c r="AQ724" s="280"/>
      <c r="AR724" s="280"/>
      <c r="AS724" s="280"/>
      <c r="AT724" s="280"/>
      <c r="AU724" s="280"/>
      <c r="AV724" s="280"/>
      <c r="AW724" s="280"/>
      <c r="AX724" s="280"/>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80"/>
      <c r="AQ725" s="280"/>
      <c r="AR725" s="280"/>
      <c r="AS725" s="280"/>
      <c r="AT725" s="280"/>
      <c r="AU725" s="280"/>
      <c r="AV725" s="280"/>
      <c r="AW725" s="280"/>
      <c r="AX725" s="280"/>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80"/>
      <c r="AQ726" s="280"/>
      <c r="AR726" s="280"/>
      <c r="AS726" s="280"/>
      <c r="AT726" s="280"/>
      <c r="AU726" s="280"/>
      <c r="AV726" s="280"/>
      <c r="AW726" s="280"/>
      <c r="AX726" s="28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6"/>
      <c r="B729" s="366"/>
      <c r="C729" s="366" t="s">
        <v>93</v>
      </c>
      <c r="D729" s="366"/>
      <c r="E729" s="366"/>
      <c r="F729" s="366"/>
      <c r="G729" s="366"/>
      <c r="H729" s="366"/>
      <c r="I729" s="366"/>
      <c r="J729" s="417" t="s">
        <v>97</v>
      </c>
      <c r="K729" s="610"/>
      <c r="L729" s="610"/>
      <c r="M729" s="610"/>
      <c r="N729" s="610"/>
      <c r="O729" s="610"/>
      <c r="P729" s="366" t="s">
        <v>23</v>
      </c>
      <c r="Q729" s="366"/>
      <c r="R729" s="366"/>
      <c r="S729" s="366"/>
      <c r="T729" s="366"/>
      <c r="U729" s="366"/>
      <c r="V729" s="366"/>
      <c r="W729" s="366"/>
      <c r="X729" s="366"/>
      <c r="Y729" s="660" t="s">
        <v>447</v>
      </c>
      <c r="Z729" s="660"/>
      <c r="AA729" s="660"/>
      <c r="AB729" s="660"/>
      <c r="AC729" s="417" t="s">
        <v>372</v>
      </c>
      <c r="AD729" s="417"/>
      <c r="AE729" s="417"/>
      <c r="AF729" s="417"/>
      <c r="AG729" s="417"/>
      <c r="AH729" s="660" t="s">
        <v>406</v>
      </c>
      <c r="AI729" s="366"/>
      <c r="AJ729" s="366"/>
      <c r="AK729" s="366"/>
      <c r="AL729" s="366" t="s">
        <v>22</v>
      </c>
      <c r="AM729" s="366"/>
      <c r="AN729" s="366"/>
      <c r="AO729" s="247"/>
      <c r="AP729" s="417" t="s">
        <v>451</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80"/>
      <c r="AQ730" s="280"/>
      <c r="AR730" s="280"/>
      <c r="AS730" s="280"/>
      <c r="AT730" s="280"/>
      <c r="AU730" s="280"/>
      <c r="AV730" s="280"/>
      <c r="AW730" s="280"/>
      <c r="AX730" s="280"/>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80"/>
      <c r="AQ731" s="280"/>
      <c r="AR731" s="280"/>
      <c r="AS731" s="280"/>
      <c r="AT731" s="280"/>
      <c r="AU731" s="280"/>
      <c r="AV731" s="280"/>
      <c r="AW731" s="280"/>
      <c r="AX731" s="280"/>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80"/>
      <c r="AQ732" s="280"/>
      <c r="AR732" s="280"/>
      <c r="AS732" s="280"/>
      <c r="AT732" s="280"/>
      <c r="AU732" s="280"/>
      <c r="AV732" s="280"/>
      <c r="AW732" s="280"/>
      <c r="AX732" s="280"/>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80"/>
      <c r="AQ733" s="280"/>
      <c r="AR733" s="280"/>
      <c r="AS733" s="280"/>
      <c r="AT733" s="280"/>
      <c r="AU733" s="280"/>
      <c r="AV733" s="280"/>
      <c r="AW733" s="280"/>
      <c r="AX733" s="280"/>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80"/>
      <c r="AQ734" s="280"/>
      <c r="AR734" s="280"/>
      <c r="AS734" s="280"/>
      <c r="AT734" s="280"/>
      <c r="AU734" s="280"/>
      <c r="AV734" s="280"/>
      <c r="AW734" s="280"/>
      <c r="AX734" s="280"/>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80"/>
      <c r="AQ735" s="280"/>
      <c r="AR735" s="280"/>
      <c r="AS735" s="280"/>
      <c r="AT735" s="280"/>
      <c r="AU735" s="280"/>
      <c r="AV735" s="280"/>
      <c r="AW735" s="280"/>
      <c r="AX735" s="280"/>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80"/>
      <c r="AQ736" s="280"/>
      <c r="AR736" s="280"/>
      <c r="AS736" s="280"/>
      <c r="AT736" s="280"/>
      <c r="AU736" s="280"/>
      <c r="AV736" s="280"/>
      <c r="AW736" s="280"/>
      <c r="AX736" s="280"/>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80"/>
      <c r="AQ737" s="280"/>
      <c r="AR737" s="280"/>
      <c r="AS737" s="280"/>
      <c r="AT737" s="280"/>
      <c r="AU737" s="280"/>
      <c r="AV737" s="280"/>
      <c r="AW737" s="280"/>
      <c r="AX737" s="280"/>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80"/>
      <c r="AQ738" s="280"/>
      <c r="AR738" s="280"/>
      <c r="AS738" s="280"/>
      <c r="AT738" s="280"/>
      <c r="AU738" s="280"/>
      <c r="AV738" s="280"/>
      <c r="AW738" s="280"/>
      <c r="AX738" s="280"/>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80"/>
      <c r="AQ739" s="280"/>
      <c r="AR739" s="280"/>
      <c r="AS739" s="280"/>
      <c r="AT739" s="280"/>
      <c r="AU739" s="280"/>
      <c r="AV739" s="280"/>
      <c r="AW739" s="280"/>
      <c r="AX739" s="280"/>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80"/>
      <c r="AQ740" s="280"/>
      <c r="AR740" s="280"/>
      <c r="AS740" s="280"/>
      <c r="AT740" s="280"/>
      <c r="AU740" s="280"/>
      <c r="AV740" s="280"/>
      <c r="AW740" s="280"/>
      <c r="AX740" s="280"/>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80"/>
      <c r="AQ741" s="280"/>
      <c r="AR741" s="280"/>
      <c r="AS741" s="280"/>
      <c r="AT741" s="280"/>
      <c r="AU741" s="280"/>
      <c r="AV741" s="280"/>
      <c r="AW741" s="280"/>
      <c r="AX741" s="280"/>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80"/>
      <c r="AQ742" s="280"/>
      <c r="AR742" s="280"/>
      <c r="AS742" s="280"/>
      <c r="AT742" s="280"/>
      <c r="AU742" s="280"/>
      <c r="AV742" s="280"/>
      <c r="AW742" s="280"/>
      <c r="AX742" s="280"/>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80"/>
      <c r="AQ743" s="280"/>
      <c r="AR743" s="280"/>
      <c r="AS743" s="280"/>
      <c r="AT743" s="280"/>
      <c r="AU743" s="280"/>
      <c r="AV743" s="280"/>
      <c r="AW743" s="280"/>
      <c r="AX743" s="280"/>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80"/>
      <c r="AQ744" s="280"/>
      <c r="AR744" s="280"/>
      <c r="AS744" s="280"/>
      <c r="AT744" s="280"/>
      <c r="AU744" s="280"/>
      <c r="AV744" s="280"/>
      <c r="AW744" s="280"/>
      <c r="AX744" s="280"/>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80"/>
      <c r="AQ745" s="280"/>
      <c r="AR745" s="280"/>
      <c r="AS745" s="280"/>
      <c r="AT745" s="280"/>
      <c r="AU745" s="280"/>
      <c r="AV745" s="280"/>
      <c r="AW745" s="280"/>
      <c r="AX745" s="280"/>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80"/>
      <c r="AQ746" s="280"/>
      <c r="AR746" s="280"/>
      <c r="AS746" s="280"/>
      <c r="AT746" s="280"/>
      <c r="AU746" s="280"/>
      <c r="AV746" s="280"/>
      <c r="AW746" s="280"/>
      <c r="AX746" s="280"/>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80"/>
      <c r="AQ747" s="280"/>
      <c r="AR747" s="280"/>
      <c r="AS747" s="280"/>
      <c r="AT747" s="280"/>
      <c r="AU747" s="280"/>
      <c r="AV747" s="280"/>
      <c r="AW747" s="280"/>
      <c r="AX747" s="280"/>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80"/>
      <c r="AQ748" s="280"/>
      <c r="AR748" s="280"/>
      <c r="AS748" s="280"/>
      <c r="AT748" s="280"/>
      <c r="AU748" s="280"/>
      <c r="AV748" s="280"/>
      <c r="AW748" s="280"/>
      <c r="AX748" s="280"/>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80"/>
      <c r="AQ749" s="280"/>
      <c r="AR749" s="280"/>
      <c r="AS749" s="280"/>
      <c r="AT749" s="280"/>
      <c r="AU749" s="280"/>
      <c r="AV749" s="280"/>
      <c r="AW749" s="280"/>
      <c r="AX749" s="280"/>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80"/>
      <c r="AQ750" s="280"/>
      <c r="AR750" s="280"/>
      <c r="AS750" s="280"/>
      <c r="AT750" s="280"/>
      <c r="AU750" s="280"/>
      <c r="AV750" s="280"/>
      <c r="AW750" s="280"/>
      <c r="AX750" s="280"/>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80"/>
      <c r="AQ751" s="280"/>
      <c r="AR751" s="280"/>
      <c r="AS751" s="280"/>
      <c r="AT751" s="280"/>
      <c r="AU751" s="280"/>
      <c r="AV751" s="280"/>
      <c r="AW751" s="280"/>
      <c r="AX751" s="280"/>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80"/>
      <c r="AQ752" s="280"/>
      <c r="AR752" s="280"/>
      <c r="AS752" s="280"/>
      <c r="AT752" s="280"/>
      <c r="AU752" s="280"/>
      <c r="AV752" s="280"/>
      <c r="AW752" s="280"/>
      <c r="AX752" s="280"/>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80"/>
      <c r="AQ753" s="280"/>
      <c r="AR753" s="280"/>
      <c r="AS753" s="280"/>
      <c r="AT753" s="280"/>
      <c r="AU753" s="280"/>
      <c r="AV753" s="280"/>
      <c r="AW753" s="280"/>
      <c r="AX753" s="280"/>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80"/>
      <c r="AQ754" s="280"/>
      <c r="AR754" s="280"/>
      <c r="AS754" s="280"/>
      <c r="AT754" s="280"/>
      <c r="AU754" s="280"/>
      <c r="AV754" s="280"/>
      <c r="AW754" s="280"/>
      <c r="AX754" s="280"/>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80"/>
      <c r="AQ755" s="280"/>
      <c r="AR755" s="280"/>
      <c r="AS755" s="280"/>
      <c r="AT755" s="280"/>
      <c r="AU755" s="280"/>
      <c r="AV755" s="280"/>
      <c r="AW755" s="280"/>
      <c r="AX755" s="280"/>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80"/>
      <c r="AQ756" s="280"/>
      <c r="AR756" s="280"/>
      <c r="AS756" s="280"/>
      <c r="AT756" s="280"/>
      <c r="AU756" s="280"/>
      <c r="AV756" s="280"/>
      <c r="AW756" s="280"/>
      <c r="AX756" s="280"/>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80"/>
      <c r="AQ757" s="280"/>
      <c r="AR757" s="280"/>
      <c r="AS757" s="280"/>
      <c r="AT757" s="280"/>
      <c r="AU757" s="280"/>
      <c r="AV757" s="280"/>
      <c r="AW757" s="280"/>
      <c r="AX757" s="280"/>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80"/>
      <c r="AQ758" s="280"/>
      <c r="AR758" s="280"/>
      <c r="AS758" s="280"/>
      <c r="AT758" s="280"/>
      <c r="AU758" s="280"/>
      <c r="AV758" s="280"/>
      <c r="AW758" s="280"/>
      <c r="AX758" s="280"/>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80"/>
      <c r="AQ759" s="280"/>
      <c r="AR759" s="280"/>
      <c r="AS759" s="280"/>
      <c r="AT759" s="280"/>
      <c r="AU759" s="280"/>
      <c r="AV759" s="280"/>
      <c r="AW759" s="280"/>
      <c r="AX759" s="28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6"/>
      <c r="B762" s="366"/>
      <c r="C762" s="366" t="s">
        <v>93</v>
      </c>
      <c r="D762" s="366"/>
      <c r="E762" s="366"/>
      <c r="F762" s="366"/>
      <c r="G762" s="366"/>
      <c r="H762" s="366"/>
      <c r="I762" s="366"/>
      <c r="J762" s="417" t="s">
        <v>97</v>
      </c>
      <c r="K762" s="610"/>
      <c r="L762" s="610"/>
      <c r="M762" s="610"/>
      <c r="N762" s="610"/>
      <c r="O762" s="610"/>
      <c r="P762" s="366" t="s">
        <v>23</v>
      </c>
      <c r="Q762" s="366"/>
      <c r="R762" s="366"/>
      <c r="S762" s="366"/>
      <c r="T762" s="366"/>
      <c r="U762" s="366"/>
      <c r="V762" s="366"/>
      <c r="W762" s="366"/>
      <c r="X762" s="366"/>
      <c r="Y762" s="660" t="s">
        <v>447</v>
      </c>
      <c r="Z762" s="660"/>
      <c r="AA762" s="660"/>
      <c r="AB762" s="660"/>
      <c r="AC762" s="417" t="s">
        <v>372</v>
      </c>
      <c r="AD762" s="417"/>
      <c r="AE762" s="417"/>
      <c r="AF762" s="417"/>
      <c r="AG762" s="417"/>
      <c r="AH762" s="660" t="s">
        <v>406</v>
      </c>
      <c r="AI762" s="366"/>
      <c r="AJ762" s="366"/>
      <c r="AK762" s="366"/>
      <c r="AL762" s="366" t="s">
        <v>22</v>
      </c>
      <c r="AM762" s="366"/>
      <c r="AN762" s="366"/>
      <c r="AO762" s="247"/>
      <c r="AP762" s="417" t="s">
        <v>451</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80"/>
      <c r="AQ763" s="280"/>
      <c r="AR763" s="280"/>
      <c r="AS763" s="280"/>
      <c r="AT763" s="280"/>
      <c r="AU763" s="280"/>
      <c r="AV763" s="280"/>
      <c r="AW763" s="280"/>
      <c r="AX763" s="280"/>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80"/>
      <c r="AQ764" s="280"/>
      <c r="AR764" s="280"/>
      <c r="AS764" s="280"/>
      <c r="AT764" s="280"/>
      <c r="AU764" s="280"/>
      <c r="AV764" s="280"/>
      <c r="AW764" s="280"/>
      <c r="AX764" s="280"/>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80"/>
      <c r="AQ765" s="280"/>
      <c r="AR765" s="280"/>
      <c r="AS765" s="280"/>
      <c r="AT765" s="280"/>
      <c r="AU765" s="280"/>
      <c r="AV765" s="280"/>
      <c r="AW765" s="280"/>
      <c r="AX765" s="280"/>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80"/>
      <c r="AQ766" s="280"/>
      <c r="AR766" s="280"/>
      <c r="AS766" s="280"/>
      <c r="AT766" s="280"/>
      <c r="AU766" s="280"/>
      <c r="AV766" s="280"/>
      <c r="AW766" s="280"/>
      <c r="AX766" s="280"/>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80"/>
      <c r="AQ767" s="280"/>
      <c r="AR767" s="280"/>
      <c r="AS767" s="280"/>
      <c r="AT767" s="280"/>
      <c r="AU767" s="280"/>
      <c r="AV767" s="280"/>
      <c r="AW767" s="280"/>
      <c r="AX767" s="280"/>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80"/>
      <c r="AQ768" s="280"/>
      <c r="AR768" s="280"/>
      <c r="AS768" s="280"/>
      <c r="AT768" s="280"/>
      <c r="AU768" s="280"/>
      <c r="AV768" s="280"/>
      <c r="AW768" s="280"/>
      <c r="AX768" s="280"/>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80"/>
      <c r="AQ769" s="280"/>
      <c r="AR769" s="280"/>
      <c r="AS769" s="280"/>
      <c r="AT769" s="280"/>
      <c r="AU769" s="280"/>
      <c r="AV769" s="280"/>
      <c r="AW769" s="280"/>
      <c r="AX769" s="280"/>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80"/>
      <c r="AQ770" s="280"/>
      <c r="AR770" s="280"/>
      <c r="AS770" s="280"/>
      <c r="AT770" s="280"/>
      <c r="AU770" s="280"/>
      <c r="AV770" s="280"/>
      <c r="AW770" s="280"/>
      <c r="AX770" s="280"/>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80"/>
      <c r="AQ771" s="280"/>
      <c r="AR771" s="280"/>
      <c r="AS771" s="280"/>
      <c r="AT771" s="280"/>
      <c r="AU771" s="280"/>
      <c r="AV771" s="280"/>
      <c r="AW771" s="280"/>
      <c r="AX771" s="280"/>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80"/>
      <c r="AQ772" s="280"/>
      <c r="AR772" s="280"/>
      <c r="AS772" s="280"/>
      <c r="AT772" s="280"/>
      <c r="AU772" s="280"/>
      <c r="AV772" s="280"/>
      <c r="AW772" s="280"/>
      <c r="AX772" s="280"/>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80"/>
      <c r="AQ773" s="280"/>
      <c r="AR773" s="280"/>
      <c r="AS773" s="280"/>
      <c r="AT773" s="280"/>
      <c r="AU773" s="280"/>
      <c r="AV773" s="280"/>
      <c r="AW773" s="280"/>
      <c r="AX773" s="280"/>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80"/>
      <c r="AQ774" s="280"/>
      <c r="AR774" s="280"/>
      <c r="AS774" s="280"/>
      <c r="AT774" s="280"/>
      <c r="AU774" s="280"/>
      <c r="AV774" s="280"/>
      <c r="AW774" s="280"/>
      <c r="AX774" s="280"/>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80"/>
      <c r="AQ775" s="280"/>
      <c r="AR775" s="280"/>
      <c r="AS775" s="280"/>
      <c r="AT775" s="280"/>
      <c r="AU775" s="280"/>
      <c r="AV775" s="280"/>
      <c r="AW775" s="280"/>
      <c r="AX775" s="280"/>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80"/>
      <c r="AQ776" s="280"/>
      <c r="AR776" s="280"/>
      <c r="AS776" s="280"/>
      <c r="AT776" s="280"/>
      <c r="AU776" s="280"/>
      <c r="AV776" s="280"/>
      <c r="AW776" s="280"/>
      <c r="AX776" s="280"/>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80"/>
      <c r="AQ777" s="280"/>
      <c r="AR777" s="280"/>
      <c r="AS777" s="280"/>
      <c r="AT777" s="280"/>
      <c r="AU777" s="280"/>
      <c r="AV777" s="280"/>
      <c r="AW777" s="280"/>
      <c r="AX777" s="280"/>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80"/>
      <c r="AQ778" s="280"/>
      <c r="AR778" s="280"/>
      <c r="AS778" s="280"/>
      <c r="AT778" s="280"/>
      <c r="AU778" s="280"/>
      <c r="AV778" s="280"/>
      <c r="AW778" s="280"/>
      <c r="AX778" s="280"/>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80"/>
      <c r="AQ779" s="280"/>
      <c r="AR779" s="280"/>
      <c r="AS779" s="280"/>
      <c r="AT779" s="280"/>
      <c r="AU779" s="280"/>
      <c r="AV779" s="280"/>
      <c r="AW779" s="280"/>
      <c r="AX779" s="280"/>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80"/>
      <c r="AQ780" s="280"/>
      <c r="AR780" s="280"/>
      <c r="AS780" s="280"/>
      <c r="AT780" s="280"/>
      <c r="AU780" s="280"/>
      <c r="AV780" s="280"/>
      <c r="AW780" s="280"/>
      <c r="AX780" s="280"/>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80"/>
      <c r="AQ781" s="280"/>
      <c r="AR781" s="280"/>
      <c r="AS781" s="280"/>
      <c r="AT781" s="280"/>
      <c r="AU781" s="280"/>
      <c r="AV781" s="280"/>
      <c r="AW781" s="280"/>
      <c r="AX781" s="280"/>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80"/>
      <c r="AQ782" s="280"/>
      <c r="AR782" s="280"/>
      <c r="AS782" s="280"/>
      <c r="AT782" s="280"/>
      <c r="AU782" s="280"/>
      <c r="AV782" s="280"/>
      <c r="AW782" s="280"/>
      <c r="AX782" s="280"/>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80"/>
      <c r="AQ783" s="280"/>
      <c r="AR783" s="280"/>
      <c r="AS783" s="280"/>
      <c r="AT783" s="280"/>
      <c r="AU783" s="280"/>
      <c r="AV783" s="280"/>
      <c r="AW783" s="280"/>
      <c r="AX783" s="280"/>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80"/>
      <c r="AQ784" s="280"/>
      <c r="AR784" s="280"/>
      <c r="AS784" s="280"/>
      <c r="AT784" s="280"/>
      <c r="AU784" s="280"/>
      <c r="AV784" s="280"/>
      <c r="AW784" s="280"/>
      <c r="AX784" s="280"/>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80"/>
      <c r="AQ785" s="280"/>
      <c r="AR785" s="280"/>
      <c r="AS785" s="280"/>
      <c r="AT785" s="280"/>
      <c r="AU785" s="280"/>
      <c r="AV785" s="280"/>
      <c r="AW785" s="280"/>
      <c r="AX785" s="280"/>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80"/>
      <c r="AQ786" s="280"/>
      <c r="AR786" s="280"/>
      <c r="AS786" s="280"/>
      <c r="AT786" s="280"/>
      <c r="AU786" s="280"/>
      <c r="AV786" s="280"/>
      <c r="AW786" s="280"/>
      <c r="AX786" s="280"/>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80"/>
      <c r="AQ787" s="280"/>
      <c r="AR787" s="280"/>
      <c r="AS787" s="280"/>
      <c r="AT787" s="280"/>
      <c r="AU787" s="280"/>
      <c r="AV787" s="280"/>
      <c r="AW787" s="280"/>
      <c r="AX787" s="280"/>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80"/>
      <c r="AQ788" s="280"/>
      <c r="AR788" s="280"/>
      <c r="AS788" s="280"/>
      <c r="AT788" s="280"/>
      <c r="AU788" s="280"/>
      <c r="AV788" s="280"/>
      <c r="AW788" s="280"/>
      <c r="AX788" s="280"/>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80"/>
      <c r="AQ789" s="280"/>
      <c r="AR789" s="280"/>
      <c r="AS789" s="280"/>
      <c r="AT789" s="280"/>
      <c r="AU789" s="280"/>
      <c r="AV789" s="280"/>
      <c r="AW789" s="280"/>
      <c r="AX789" s="280"/>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80"/>
      <c r="AQ790" s="280"/>
      <c r="AR790" s="280"/>
      <c r="AS790" s="280"/>
      <c r="AT790" s="280"/>
      <c r="AU790" s="280"/>
      <c r="AV790" s="280"/>
      <c r="AW790" s="280"/>
      <c r="AX790" s="280"/>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80"/>
      <c r="AQ791" s="280"/>
      <c r="AR791" s="280"/>
      <c r="AS791" s="280"/>
      <c r="AT791" s="280"/>
      <c r="AU791" s="280"/>
      <c r="AV791" s="280"/>
      <c r="AW791" s="280"/>
      <c r="AX791" s="280"/>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80"/>
      <c r="AQ792" s="280"/>
      <c r="AR792" s="280"/>
      <c r="AS792" s="280"/>
      <c r="AT792" s="280"/>
      <c r="AU792" s="280"/>
      <c r="AV792" s="280"/>
      <c r="AW792" s="280"/>
      <c r="AX792" s="28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6"/>
      <c r="B795" s="366"/>
      <c r="C795" s="366" t="s">
        <v>93</v>
      </c>
      <c r="D795" s="366"/>
      <c r="E795" s="366"/>
      <c r="F795" s="366"/>
      <c r="G795" s="366"/>
      <c r="H795" s="366"/>
      <c r="I795" s="366"/>
      <c r="J795" s="417" t="s">
        <v>97</v>
      </c>
      <c r="K795" s="610"/>
      <c r="L795" s="610"/>
      <c r="M795" s="610"/>
      <c r="N795" s="610"/>
      <c r="O795" s="610"/>
      <c r="P795" s="366" t="s">
        <v>23</v>
      </c>
      <c r="Q795" s="366"/>
      <c r="R795" s="366"/>
      <c r="S795" s="366"/>
      <c r="T795" s="366"/>
      <c r="U795" s="366"/>
      <c r="V795" s="366"/>
      <c r="W795" s="366"/>
      <c r="X795" s="366"/>
      <c r="Y795" s="660" t="s">
        <v>447</v>
      </c>
      <c r="Z795" s="660"/>
      <c r="AA795" s="660"/>
      <c r="AB795" s="660"/>
      <c r="AC795" s="417" t="s">
        <v>372</v>
      </c>
      <c r="AD795" s="417"/>
      <c r="AE795" s="417"/>
      <c r="AF795" s="417"/>
      <c r="AG795" s="417"/>
      <c r="AH795" s="660" t="s">
        <v>406</v>
      </c>
      <c r="AI795" s="366"/>
      <c r="AJ795" s="366"/>
      <c r="AK795" s="366"/>
      <c r="AL795" s="366" t="s">
        <v>22</v>
      </c>
      <c r="AM795" s="366"/>
      <c r="AN795" s="366"/>
      <c r="AO795" s="247"/>
      <c r="AP795" s="417" t="s">
        <v>451</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80"/>
      <c r="AQ796" s="280"/>
      <c r="AR796" s="280"/>
      <c r="AS796" s="280"/>
      <c r="AT796" s="280"/>
      <c r="AU796" s="280"/>
      <c r="AV796" s="280"/>
      <c r="AW796" s="280"/>
      <c r="AX796" s="280"/>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80"/>
      <c r="AQ797" s="280"/>
      <c r="AR797" s="280"/>
      <c r="AS797" s="280"/>
      <c r="AT797" s="280"/>
      <c r="AU797" s="280"/>
      <c r="AV797" s="280"/>
      <c r="AW797" s="280"/>
      <c r="AX797" s="280"/>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80"/>
      <c r="AQ798" s="280"/>
      <c r="AR798" s="280"/>
      <c r="AS798" s="280"/>
      <c r="AT798" s="280"/>
      <c r="AU798" s="280"/>
      <c r="AV798" s="280"/>
      <c r="AW798" s="280"/>
      <c r="AX798" s="280"/>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80"/>
      <c r="AQ799" s="280"/>
      <c r="AR799" s="280"/>
      <c r="AS799" s="280"/>
      <c r="AT799" s="280"/>
      <c r="AU799" s="280"/>
      <c r="AV799" s="280"/>
      <c r="AW799" s="280"/>
      <c r="AX799" s="280"/>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80"/>
      <c r="AQ800" s="280"/>
      <c r="AR800" s="280"/>
      <c r="AS800" s="280"/>
      <c r="AT800" s="280"/>
      <c r="AU800" s="280"/>
      <c r="AV800" s="280"/>
      <c r="AW800" s="280"/>
      <c r="AX800" s="280"/>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80"/>
      <c r="AQ801" s="280"/>
      <c r="AR801" s="280"/>
      <c r="AS801" s="280"/>
      <c r="AT801" s="280"/>
      <c r="AU801" s="280"/>
      <c r="AV801" s="280"/>
      <c r="AW801" s="280"/>
      <c r="AX801" s="280"/>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80"/>
      <c r="AQ802" s="280"/>
      <c r="AR802" s="280"/>
      <c r="AS802" s="280"/>
      <c r="AT802" s="280"/>
      <c r="AU802" s="280"/>
      <c r="AV802" s="280"/>
      <c r="AW802" s="280"/>
      <c r="AX802" s="280"/>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80"/>
      <c r="AQ803" s="280"/>
      <c r="AR803" s="280"/>
      <c r="AS803" s="280"/>
      <c r="AT803" s="280"/>
      <c r="AU803" s="280"/>
      <c r="AV803" s="280"/>
      <c r="AW803" s="280"/>
      <c r="AX803" s="280"/>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80"/>
      <c r="AQ804" s="280"/>
      <c r="AR804" s="280"/>
      <c r="AS804" s="280"/>
      <c r="AT804" s="280"/>
      <c r="AU804" s="280"/>
      <c r="AV804" s="280"/>
      <c r="AW804" s="280"/>
      <c r="AX804" s="280"/>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80"/>
      <c r="AQ805" s="280"/>
      <c r="AR805" s="280"/>
      <c r="AS805" s="280"/>
      <c r="AT805" s="280"/>
      <c r="AU805" s="280"/>
      <c r="AV805" s="280"/>
      <c r="AW805" s="280"/>
      <c r="AX805" s="280"/>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80"/>
      <c r="AQ806" s="280"/>
      <c r="AR806" s="280"/>
      <c r="AS806" s="280"/>
      <c r="AT806" s="280"/>
      <c r="AU806" s="280"/>
      <c r="AV806" s="280"/>
      <c r="AW806" s="280"/>
      <c r="AX806" s="280"/>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80"/>
      <c r="AQ807" s="280"/>
      <c r="AR807" s="280"/>
      <c r="AS807" s="280"/>
      <c r="AT807" s="280"/>
      <c r="AU807" s="280"/>
      <c r="AV807" s="280"/>
      <c r="AW807" s="280"/>
      <c r="AX807" s="280"/>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80"/>
      <c r="AQ808" s="280"/>
      <c r="AR808" s="280"/>
      <c r="AS808" s="280"/>
      <c r="AT808" s="280"/>
      <c r="AU808" s="280"/>
      <c r="AV808" s="280"/>
      <c r="AW808" s="280"/>
      <c r="AX808" s="280"/>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80"/>
      <c r="AQ809" s="280"/>
      <c r="AR809" s="280"/>
      <c r="AS809" s="280"/>
      <c r="AT809" s="280"/>
      <c r="AU809" s="280"/>
      <c r="AV809" s="280"/>
      <c r="AW809" s="280"/>
      <c r="AX809" s="280"/>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80"/>
      <c r="AQ810" s="280"/>
      <c r="AR810" s="280"/>
      <c r="AS810" s="280"/>
      <c r="AT810" s="280"/>
      <c r="AU810" s="280"/>
      <c r="AV810" s="280"/>
      <c r="AW810" s="280"/>
      <c r="AX810" s="280"/>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80"/>
      <c r="AQ811" s="280"/>
      <c r="AR811" s="280"/>
      <c r="AS811" s="280"/>
      <c r="AT811" s="280"/>
      <c r="AU811" s="280"/>
      <c r="AV811" s="280"/>
      <c r="AW811" s="280"/>
      <c r="AX811" s="280"/>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80"/>
      <c r="AQ812" s="280"/>
      <c r="AR812" s="280"/>
      <c r="AS812" s="280"/>
      <c r="AT812" s="280"/>
      <c r="AU812" s="280"/>
      <c r="AV812" s="280"/>
      <c r="AW812" s="280"/>
      <c r="AX812" s="280"/>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80"/>
      <c r="AQ813" s="280"/>
      <c r="AR813" s="280"/>
      <c r="AS813" s="280"/>
      <c r="AT813" s="280"/>
      <c r="AU813" s="280"/>
      <c r="AV813" s="280"/>
      <c r="AW813" s="280"/>
      <c r="AX813" s="280"/>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80"/>
      <c r="AQ814" s="280"/>
      <c r="AR814" s="280"/>
      <c r="AS814" s="280"/>
      <c r="AT814" s="280"/>
      <c r="AU814" s="280"/>
      <c r="AV814" s="280"/>
      <c r="AW814" s="280"/>
      <c r="AX814" s="280"/>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80"/>
      <c r="AQ815" s="280"/>
      <c r="AR815" s="280"/>
      <c r="AS815" s="280"/>
      <c r="AT815" s="280"/>
      <c r="AU815" s="280"/>
      <c r="AV815" s="280"/>
      <c r="AW815" s="280"/>
      <c r="AX815" s="280"/>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80"/>
      <c r="AQ816" s="280"/>
      <c r="AR816" s="280"/>
      <c r="AS816" s="280"/>
      <c r="AT816" s="280"/>
      <c r="AU816" s="280"/>
      <c r="AV816" s="280"/>
      <c r="AW816" s="280"/>
      <c r="AX816" s="280"/>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80"/>
      <c r="AQ817" s="280"/>
      <c r="AR817" s="280"/>
      <c r="AS817" s="280"/>
      <c r="AT817" s="280"/>
      <c r="AU817" s="280"/>
      <c r="AV817" s="280"/>
      <c r="AW817" s="280"/>
      <c r="AX817" s="280"/>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80"/>
      <c r="AQ818" s="280"/>
      <c r="AR818" s="280"/>
      <c r="AS818" s="280"/>
      <c r="AT818" s="280"/>
      <c r="AU818" s="280"/>
      <c r="AV818" s="280"/>
      <c r="AW818" s="280"/>
      <c r="AX818" s="280"/>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80"/>
      <c r="AQ819" s="280"/>
      <c r="AR819" s="280"/>
      <c r="AS819" s="280"/>
      <c r="AT819" s="280"/>
      <c r="AU819" s="280"/>
      <c r="AV819" s="280"/>
      <c r="AW819" s="280"/>
      <c r="AX819" s="280"/>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80"/>
      <c r="AQ820" s="280"/>
      <c r="AR820" s="280"/>
      <c r="AS820" s="280"/>
      <c r="AT820" s="280"/>
      <c r="AU820" s="280"/>
      <c r="AV820" s="280"/>
      <c r="AW820" s="280"/>
      <c r="AX820" s="280"/>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80"/>
      <c r="AQ821" s="280"/>
      <c r="AR821" s="280"/>
      <c r="AS821" s="280"/>
      <c r="AT821" s="280"/>
      <c r="AU821" s="280"/>
      <c r="AV821" s="280"/>
      <c r="AW821" s="280"/>
      <c r="AX821" s="280"/>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80"/>
      <c r="AQ822" s="280"/>
      <c r="AR822" s="280"/>
      <c r="AS822" s="280"/>
      <c r="AT822" s="280"/>
      <c r="AU822" s="280"/>
      <c r="AV822" s="280"/>
      <c r="AW822" s="280"/>
      <c r="AX822" s="280"/>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80"/>
      <c r="AQ823" s="280"/>
      <c r="AR823" s="280"/>
      <c r="AS823" s="280"/>
      <c r="AT823" s="280"/>
      <c r="AU823" s="280"/>
      <c r="AV823" s="280"/>
      <c r="AW823" s="280"/>
      <c r="AX823" s="280"/>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80"/>
      <c r="AQ824" s="280"/>
      <c r="AR824" s="280"/>
      <c r="AS824" s="280"/>
      <c r="AT824" s="280"/>
      <c r="AU824" s="280"/>
      <c r="AV824" s="280"/>
      <c r="AW824" s="280"/>
      <c r="AX824" s="280"/>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80"/>
      <c r="AQ825" s="280"/>
      <c r="AR825" s="280"/>
      <c r="AS825" s="280"/>
      <c r="AT825" s="280"/>
      <c r="AU825" s="280"/>
      <c r="AV825" s="280"/>
      <c r="AW825" s="280"/>
      <c r="AX825" s="28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6"/>
      <c r="B828" s="366"/>
      <c r="C828" s="366" t="s">
        <v>93</v>
      </c>
      <c r="D828" s="366"/>
      <c r="E828" s="366"/>
      <c r="F828" s="366"/>
      <c r="G828" s="366"/>
      <c r="H828" s="366"/>
      <c r="I828" s="366"/>
      <c r="J828" s="417" t="s">
        <v>97</v>
      </c>
      <c r="K828" s="610"/>
      <c r="L828" s="610"/>
      <c r="M828" s="610"/>
      <c r="N828" s="610"/>
      <c r="O828" s="610"/>
      <c r="P828" s="366" t="s">
        <v>23</v>
      </c>
      <c r="Q828" s="366"/>
      <c r="R828" s="366"/>
      <c r="S828" s="366"/>
      <c r="T828" s="366"/>
      <c r="U828" s="366"/>
      <c r="V828" s="366"/>
      <c r="W828" s="366"/>
      <c r="X828" s="366"/>
      <c r="Y828" s="660" t="s">
        <v>447</v>
      </c>
      <c r="Z828" s="660"/>
      <c r="AA828" s="660"/>
      <c r="AB828" s="660"/>
      <c r="AC828" s="417" t="s">
        <v>372</v>
      </c>
      <c r="AD828" s="417"/>
      <c r="AE828" s="417"/>
      <c r="AF828" s="417"/>
      <c r="AG828" s="417"/>
      <c r="AH828" s="660" t="s">
        <v>406</v>
      </c>
      <c r="AI828" s="366"/>
      <c r="AJ828" s="366"/>
      <c r="AK828" s="366"/>
      <c r="AL828" s="366" t="s">
        <v>22</v>
      </c>
      <c r="AM828" s="366"/>
      <c r="AN828" s="366"/>
      <c r="AO828" s="247"/>
      <c r="AP828" s="417" t="s">
        <v>451</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80"/>
      <c r="AQ829" s="280"/>
      <c r="AR829" s="280"/>
      <c r="AS829" s="280"/>
      <c r="AT829" s="280"/>
      <c r="AU829" s="280"/>
      <c r="AV829" s="280"/>
      <c r="AW829" s="280"/>
      <c r="AX829" s="280"/>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80"/>
      <c r="AQ830" s="280"/>
      <c r="AR830" s="280"/>
      <c r="AS830" s="280"/>
      <c r="AT830" s="280"/>
      <c r="AU830" s="280"/>
      <c r="AV830" s="280"/>
      <c r="AW830" s="280"/>
      <c r="AX830" s="280"/>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80"/>
      <c r="AQ831" s="280"/>
      <c r="AR831" s="280"/>
      <c r="AS831" s="280"/>
      <c r="AT831" s="280"/>
      <c r="AU831" s="280"/>
      <c r="AV831" s="280"/>
      <c r="AW831" s="280"/>
      <c r="AX831" s="280"/>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80"/>
      <c r="AQ832" s="280"/>
      <c r="AR832" s="280"/>
      <c r="AS832" s="280"/>
      <c r="AT832" s="280"/>
      <c r="AU832" s="280"/>
      <c r="AV832" s="280"/>
      <c r="AW832" s="280"/>
      <c r="AX832" s="280"/>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80"/>
      <c r="AQ833" s="280"/>
      <c r="AR833" s="280"/>
      <c r="AS833" s="280"/>
      <c r="AT833" s="280"/>
      <c r="AU833" s="280"/>
      <c r="AV833" s="280"/>
      <c r="AW833" s="280"/>
      <c r="AX833" s="280"/>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80"/>
      <c r="AQ834" s="280"/>
      <c r="AR834" s="280"/>
      <c r="AS834" s="280"/>
      <c r="AT834" s="280"/>
      <c r="AU834" s="280"/>
      <c r="AV834" s="280"/>
      <c r="AW834" s="280"/>
      <c r="AX834" s="280"/>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80"/>
      <c r="AQ835" s="280"/>
      <c r="AR835" s="280"/>
      <c r="AS835" s="280"/>
      <c r="AT835" s="280"/>
      <c r="AU835" s="280"/>
      <c r="AV835" s="280"/>
      <c r="AW835" s="280"/>
      <c r="AX835" s="280"/>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80"/>
      <c r="AQ836" s="280"/>
      <c r="AR836" s="280"/>
      <c r="AS836" s="280"/>
      <c r="AT836" s="280"/>
      <c r="AU836" s="280"/>
      <c r="AV836" s="280"/>
      <c r="AW836" s="280"/>
      <c r="AX836" s="280"/>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80"/>
      <c r="AQ837" s="280"/>
      <c r="AR837" s="280"/>
      <c r="AS837" s="280"/>
      <c r="AT837" s="280"/>
      <c r="AU837" s="280"/>
      <c r="AV837" s="280"/>
      <c r="AW837" s="280"/>
      <c r="AX837" s="280"/>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80"/>
      <c r="AQ838" s="280"/>
      <c r="AR838" s="280"/>
      <c r="AS838" s="280"/>
      <c r="AT838" s="280"/>
      <c r="AU838" s="280"/>
      <c r="AV838" s="280"/>
      <c r="AW838" s="280"/>
      <c r="AX838" s="280"/>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80"/>
      <c r="AQ839" s="280"/>
      <c r="AR839" s="280"/>
      <c r="AS839" s="280"/>
      <c r="AT839" s="280"/>
      <c r="AU839" s="280"/>
      <c r="AV839" s="280"/>
      <c r="AW839" s="280"/>
      <c r="AX839" s="280"/>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80"/>
      <c r="AQ840" s="280"/>
      <c r="AR840" s="280"/>
      <c r="AS840" s="280"/>
      <c r="AT840" s="280"/>
      <c r="AU840" s="280"/>
      <c r="AV840" s="280"/>
      <c r="AW840" s="280"/>
      <c r="AX840" s="280"/>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80"/>
      <c r="AQ841" s="280"/>
      <c r="AR841" s="280"/>
      <c r="AS841" s="280"/>
      <c r="AT841" s="280"/>
      <c r="AU841" s="280"/>
      <c r="AV841" s="280"/>
      <c r="AW841" s="280"/>
      <c r="AX841" s="280"/>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80"/>
      <c r="AQ842" s="280"/>
      <c r="AR842" s="280"/>
      <c r="AS842" s="280"/>
      <c r="AT842" s="280"/>
      <c r="AU842" s="280"/>
      <c r="AV842" s="280"/>
      <c r="AW842" s="280"/>
      <c r="AX842" s="280"/>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80"/>
      <c r="AQ843" s="280"/>
      <c r="AR843" s="280"/>
      <c r="AS843" s="280"/>
      <c r="AT843" s="280"/>
      <c r="AU843" s="280"/>
      <c r="AV843" s="280"/>
      <c r="AW843" s="280"/>
      <c r="AX843" s="280"/>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80"/>
      <c r="AQ844" s="280"/>
      <c r="AR844" s="280"/>
      <c r="AS844" s="280"/>
      <c r="AT844" s="280"/>
      <c r="AU844" s="280"/>
      <c r="AV844" s="280"/>
      <c r="AW844" s="280"/>
      <c r="AX844" s="280"/>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80"/>
      <c r="AQ845" s="280"/>
      <c r="AR845" s="280"/>
      <c r="AS845" s="280"/>
      <c r="AT845" s="280"/>
      <c r="AU845" s="280"/>
      <c r="AV845" s="280"/>
      <c r="AW845" s="280"/>
      <c r="AX845" s="280"/>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80"/>
      <c r="AQ846" s="280"/>
      <c r="AR846" s="280"/>
      <c r="AS846" s="280"/>
      <c r="AT846" s="280"/>
      <c r="AU846" s="280"/>
      <c r="AV846" s="280"/>
      <c r="AW846" s="280"/>
      <c r="AX846" s="280"/>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80"/>
      <c r="AQ847" s="280"/>
      <c r="AR847" s="280"/>
      <c r="AS847" s="280"/>
      <c r="AT847" s="280"/>
      <c r="AU847" s="280"/>
      <c r="AV847" s="280"/>
      <c r="AW847" s="280"/>
      <c r="AX847" s="280"/>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80"/>
      <c r="AQ848" s="280"/>
      <c r="AR848" s="280"/>
      <c r="AS848" s="280"/>
      <c r="AT848" s="280"/>
      <c r="AU848" s="280"/>
      <c r="AV848" s="280"/>
      <c r="AW848" s="280"/>
      <c r="AX848" s="280"/>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80"/>
      <c r="AQ849" s="280"/>
      <c r="AR849" s="280"/>
      <c r="AS849" s="280"/>
      <c r="AT849" s="280"/>
      <c r="AU849" s="280"/>
      <c r="AV849" s="280"/>
      <c r="AW849" s="280"/>
      <c r="AX849" s="280"/>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80"/>
      <c r="AQ850" s="280"/>
      <c r="AR850" s="280"/>
      <c r="AS850" s="280"/>
      <c r="AT850" s="280"/>
      <c r="AU850" s="280"/>
      <c r="AV850" s="280"/>
      <c r="AW850" s="280"/>
      <c r="AX850" s="280"/>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80"/>
      <c r="AQ851" s="280"/>
      <c r="AR851" s="280"/>
      <c r="AS851" s="280"/>
      <c r="AT851" s="280"/>
      <c r="AU851" s="280"/>
      <c r="AV851" s="280"/>
      <c r="AW851" s="280"/>
      <c r="AX851" s="280"/>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80"/>
      <c r="AQ852" s="280"/>
      <c r="AR852" s="280"/>
      <c r="AS852" s="280"/>
      <c r="AT852" s="280"/>
      <c r="AU852" s="280"/>
      <c r="AV852" s="280"/>
      <c r="AW852" s="280"/>
      <c r="AX852" s="280"/>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80"/>
      <c r="AQ853" s="280"/>
      <c r="AR853" s="280"/>
      <c r="AS853" s="280"/>
      <c r="AT853" s="280"/>
      <c r="AU853" s="280"/>
      <c r="AV853" s="280"/>
      <c r="AW853" s="280"/>
      <c r="AX853" s="280"/>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80"/>
      <c r="AQ854" s="280"/>
      <c r="AR854" s="280"/>
      <c r="AS854" s="280"/>
      <c r="AT854" s="280"/>
      <c r="AU854" s="280"/>
      <c r="AV854" s="280"/>
      <c r="AW854" s="280"/>
      <c r="AX854" s="280"/>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80"/>
      <c r="AQ855" s="280"/>
      <c r="AR855" s="280"/>
      <c r="AS855" s="280"/>
      <c r="AT855" s="280"/>
      <c r="AU855" s="280"/>
      <c r="AV855" s="280"/>
      <c r="AW855" s="280"/>
      <c r="AX855" s="280"/>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80"/>
      <c r="AQ856" s="280"/>
      <c r="AR856" s="280"/>
      <c r="AS856" s="280"/>
      <c r="AT856" s="280"/>
      <c r="AU856" s="280"/>
      <c r="AV856" s="280"/>
      <c r="AW856" s="280"/>
      <c r="AX856" s="280"/>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80"/>
      <c r="AQ857" s="280"/>
      <c r="AR857" s="280"/>
      <c r="AS857" s="280"/>
      <c r="AT857" s="280"/>
      <c r="AU857" s="280"/>
      <c r="AV857" s="280"/>
      <c r="AW857" s="280"/>
      <c r="AX857" s="280"/>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80"/>
      <c r="AQ858" s="280"/>
      <c r="AR858" s="280"/>
      <c r="AS858" s="280"/>
      <c r="AT858" s="280"/>
      <c r="AU858" s="280"/>
      <c r="AV858" s="280"/>
      <c r="AW858" s="280"/>
      <c r="AX858" s="28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6"/>
      <c r="B861" s="366"/>
      <c r="C861" s="366" t="s">
        <v>93</v>
      </c>
      <c r="D861" s="366"/>
      <c r="E861" s="366"/>
      <c r="F861" s="366"/>
      <c r="G861" s="366"/>
      <c r="H861" s="366"/>
      <c r="I861" s="366"/>
      <c r="J861" s="417" t="s">
        <v>97</v>
      </c>
      <c r="K861" s="610"/>
      <c r="L861" s="610"/>
      <c r="M861" s="610"/>
      <c r="N861" s="610"/>
      <c r="O861" s="610"/>
      <c r="P861" s="366" t="s">
        <v>23</v>
      </c>
      <c r="Q861" s="366"/>
      <c r="R861" s="366"/>
      <c r="S861" s="366"/>
      <c r="T861" s="366"/>
      <c r="U861" s="366"/>
      <c r="V861" s="366"/>
      <c r="W861" s="366"/>
      <c r="X861" s="366"/>
      <c r="Y861" s="660" t="s">
        <v>447</v>
      </c>
      <c r="Z861" s="660"/>
      <c r="AA861" s="660"/>
      <c r="AB861" s="660"/>
      <c r="AC861" s="417" t="s">
        <v>372</v>
      </c>
      <c r="AD861" s="417"/>
      <c r="AE861" s="417"/>
      <c r="AF861" s="417"/>
      <c r="AG861" s="417"/>
      <c r="AH861" s="660" t="s">
        <v>406</v>
      </c>
      <c r="AI861" s="366"/>
      <c r="AJ861" s="366"/>
      <c r="AK861" s="366"/>
      <c r="AL861" s="366" t="s">
        <v>22</v>
      </c>
      <c r="AM861" s="366"/>
      <c r="AN861" s="366"/>
      <c r="AO861" s="247"/>
      <c r="AP861" s="417" t="s">
        <v>451</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80"/>
      <c r="AQ862" s="280"/>
      <c r="AR862" s="280"/>
      <c r="AS862" s="280"/>
      <c r="AT862" s="280"/>
      <c r="AU862" s="280"/>
      <c r="AV862" s="280"/>
      <c r="AW862" s="280"/>
      <c r="AX862" s="280"/>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80"/>
      <c r="AQ863" s="280"/>
      <c r="AR863" s="280"/>
      <c r="AS863" s="280"/>
      <c r="AT863" s="280"/>
      <c r="AU863" s="280"/>
      <c r="AV863" s="280"/>
      <c r="AW863" s="280"/>
      <c r="AX863" s="280"/>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80"/>
      <c r="AQ864" s="280"/>
      <c r="AR864" s="280"/>
      <c r="AS864" s="280"/>
      <c r="AT864" s="280"/>
      <c r="AU864" s="280"/>
      <c r="AV864" s="280"/>
      <c r="AW864" s="280"/>
      <c r="AX864" s="280"/>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80"/>
      <c r="AQ865" s="280"/>
      <c r="AR865" s="280"/>
      <c r="AS865" s="280"/>
      <c r="AT865" s="280"/>
      <c r="AU865" s="280"/>
      <c r="AV865" s="280"/>
      <c r="AW865" s="280"/>
      <c r="AX865" s="280"/>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80"/>
      <c r="AQ866" s="280"/>
      <c r="AR866" s="280"/>
      <c r="AS866" s="280"/>
      <c r="AT866" s="280"/>
      <c r="AU866" s="280"/>
      <c r="AV866" s="280"/>
      <c r="AW866" s="280"/>
      <c r="AX866" s="280"/>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80"/>
      <c r="AQ867" s="280"/>
      <c r="AR867" s="280"/>
      <c r="AS867" s="280"/>
      <c r="AT867" s="280"/>
      <c r="AU867" s="280"/>
      <c r="AV867" s="280"/>
      <c r="AW867" s="280"/>
      <c r="AX867" s="280"/>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80"/>
      <c r="AQ868" s="280"/>
      <c r="AR868" s="280"/>
      <c r="AS868" s="280"/>
      <c r="AT868" s="280"/>
      <c r="AU868" s="280"/>
      <c r="AV868" s="280"/>
      <c r="AW868" s="280"/>
      <c r="AX868" s="280"/>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80"/>
      <c r="AQ869" s="280"/>
      <c r="AR869" s="280"/>
      <c r="AS869" s="280"/>
      <c r="AT869" s="280"/>
      <c r="AU869" s="280"/>
      <c r="AV869" s="280"/>
      <c r="AW869" s="280"/>
      <c r="AX869" s="280"/>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80"/>
      <c r="AQ870" s="280"/>
      <c r="AR870" s="280"/>
      <c r="AS870" s="280"/>
      <c r="AT870" s="280"/>
      <c r="AU870" s="280"/>
      <c r="AV870" s="280"/>
      <c r="AW870" s="280"/>
      <c r="AX870" s="280"/>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80"/>
      <c r="AQ871" s="280"/>
      <c r="AR871" s="280"/>
      <c r="AS871" s="280"/>
      <c r="AT871" s="280"/>
      <c r="AU871" s="280"/>
      <c r="AV871" s="280"/>
      <c r="AW871" s="280"/>
      <c r="AX871" s="280"/>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80"/>
      <c r="AQ872" s="280"/>
      <c r="AR872" s="280"/>
      <c r="AS872" s="280"/>
      <c r="AT872" s="280"/>
      <c r="AU872" s="280"/>
      <c r="AV872" s="280"/>
      <c r="AW872" s="280"/>
      <c r="AX872" s="280"/>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80"/>
      <c r="AQ873" s="280"/>
      <c r="AR873" s="280"/>
      <c r="AS873" s="280"/>
      <c r="AT873" s="280"/>
      <c r="AU873" s="280"/>
      <c r="AV873" s="280"/>
      <c r="AW873" s="280"/>
      <c r="AX873" s="280"/>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80"/>
      <c r="AQ874" s="280"/>
      <c r="AR874" s="280"/>
      <c r="AS874" s="280"/>
      <c r="AT874" s="280"/>
      <c r="AU874" s="280"/>
      <c r="AV874" s="280"/>
      <c r="AW874" s="280"/>
      <c r="AX874" s="280"/>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80"/>
      <c r="AQ875" s="280"/>
      <c r="AR875" s="280"/>
      <c r="AS875" s="280"/>
      <c r="AT875" s="280"/>
      <c r="AU875" s="280"/>
      <c r="AV875" s="280"/>
      <c r="AW875" s="280"/>
      <c r="AX875" s="280"/>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80"/>
      <c r="AQ876" s="280"/>
      <c r="AR876" s="280"/>
      <c r="AS876" s="280"/>
      <c r="AT876" s="280"/>
      <c r="AU876" s="280"/>
      <c r="AV876" s="280"/>
      <c r="AW876" s="280"/>
      <c r="AX876" s="280"/>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80"/>
      <c r="AQ877" s="280"/>
      <c r="AR877" s="280"/>
      <c r="AS877" s="280"/>
      <c r="AT877" s="280"/>
      <c r="AU877" s="280"/>
      <c r="AV877" s="280"/>
      <c r="AW877" s="280"/>
      <c r="AX877" s="280"/>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80"/>
      <c r="AQ878" s="280"/>
      <c r="AR878" s="280"/>
      <c r="AS878" s="280"/>
      <c r="AT878" s="280"/>
      <c r="AU878" s="280"/>
      <c r="AV878" s="280"/>
      <c r="AW878" s="280"/>
      <c r="AX878" s="280"/>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80"/>
      <c r="AQ879" s="280"/>
      <c r="AR879" s="280"/>
      <c r="AS879" s="280"/>
      <c r="AT879" s="280"/>
      <c r="AU879" s="280"/>
      <c r="AV879" s="280"/>
      <c r="AW879" s="280"/>
      <c r="AX879" s="280"/>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80"/>
      <c r="AQ880" s="280"/>
      <c r="AR880" s="280"/>
      <c r="AS880" s="280"/>
      <c r="AT880" s="280"/>
      <c r="AU880" s="280"/>
      <c r="AV880" s="280"/>
      <c r="AW880" s="280"/>
      <c r="AX880" s="280"/>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80"/>
      <c r="AQ881" s="280"/>
      <c r="AR881" s="280"/>
      <c r="AS881" s="280"/>
      <c r="AT881" s="280"/>
      <c r="AU881" s="280"/>
      <c r="AV881" s="280"/>
      <c r="AW881" s="280"/>
      <c r="AX881" s="280"/>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80"/>
      <c r="AQ882" s="280"/>
      <c r="AR882" s="280"/>
      <c r="AS882" s="280"/>
      <c r="AT882" s="280"/>
      <c r="AU882" s="280"/>
      <c r="AV882" s="280"/>
      <c r="AW882" s="280"/>
      <c r="AX882" s="280"/>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80"/>
      <c r="AQ883" s="280"/>
      <c r="AR883" s="280"/>
      <c r="AS883" s="280"/>
      <c r="AT883" s="280"/>
      <c r="AU883" s="280"/>
      <c r="AV883" s="280"/>
      <c r="AW883" s="280"/>
      <c r="AX883" s="280"/>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80"/>
      <c r="AQ884" s="280"/>
      <c r="AR884" s="280"/>
      <c r="AS884" s="280"/>
      <c r="AT884" s="280"/>
      <c r="AU884" s="280"/>
      <c r="AV884" s="280"/>
      <c r="AW884" s="280"/>
      <c r="AX884" s="280"/>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80"/>
      <c r="AQ885" s="280"/>
      <c r="AR885" s="280"/>
      <c r="AS885" s="280"/>
      <c r="AT885" s="280"/>
      <c r="AU885" s="280"/>
      <c r="AV885" s="280"/>
      <c r="AW885" s="280"/>
      <c r="AX885" s="280"/>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80"/>
      <c r="AQ886" s="280"/>
      <c r="AR886" s="280"/>
      <c r="AS886" s="280"/>
      <c r="AT886" s="280"/>
      <c r="AU886" s="280"/>
      <c r="AV886" s="280"/>
      <c r="AW886" s="280"/>
      <c r="AX886" s="280"/>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80"/>
      <c r="AQ887" s="280"/>
      <c r="AR887" s="280"/>
      <c r="AS887" s="280"/>
      <c r="AT887" s="280"/>
      <c r="AU887" s="280"/>
      <c r="AV887" s="280"/>
      <c r="AW887" s="280"/>
      <c r="AX887" s="280"/>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80"/>
      <c r="AQ888" s="280"/>
      <c r="AR888" s="280"/>
      <c r="AS888" s="280"/>
      <c r="AT888" s="280"/>
      <c r="AU888" s="280"/>
      <c r="AV888" s="280"/>
      <c r="AW888" s="280"/>
      <c r="AX888" s="280"/>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80"/>
      <c r="AQ889" s="280"/>
      <c r="AR889" s="280"/>
      <c r="AS889" s="280"/>
      <c r="AT889" s="280"/>
      <c r="AU889" s="280"/>
      <c r="AV889" s="280"/>
      <c r="AW889" s="280"/>
      <c r="AX889" s="280"/>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80"/>
      <c r="AQ890" s="280"/>
      <c r="AR890" s="280"/>
      <c r="AS890" s="280"/>
      <c r="AT890" s="280"/>
      <c r="AU890" s="280"/>
      <c r="AV890" s="280"/>
      <c r="AW890" s="280"/>
      <c r="AX890" s="280"/>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80"/>
      <c r="AQ891" s="280"/>
      <c r="AR891" s="280"/>
      <c r="AS891" s="280"/>
      <c r="AT891" s="280"/>
      <c r="AU891" s="280"/>
      <c r="AV891" s="280"/>
      <c r="AW891" s="280"/>
      <c r="AX891" s="28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6"/>
      <c r="B894" s="366"/>
      <c r="C894" s="366" t="s">
        <v>93</v>
      </c>
      <c r="D894" s="366"/>
      <c r="E894" s="366"/>
      <c r="F894" s="366"/>
      <c r="G894" s="366"/>
      <c r="H894" s="366"/>
      <c r="I894" s="366"/>
      <c r="J894" s="417" t="s">
        <v>97</v>
      </c>
      <c r="K894" s="610"/>
      <c r="L894" s="610"/>
      <c r="M894" s="610"/>
      <c r="N894" s="610"/>
      <c r="O894" s="610"/>
      <c r="P894" s="366" t="s">
        <v>23</v>
      </c>
      <c r="Q894" s="366"/>
      <c r="R894" s="366"/>
      <c r="S894" s="366"/>
      <c r="T894" s="366"/>
      <c r="U894" s="366"/>
      <c r="V894" s="366"/>
      <c r="W894" s="366"/>
      <c r="X894" s="366"/>
      <c r="Y894" s="660" t="s">
        <v>447</v>
      </c>
      <c r="Z894" s="660"/>
      <c r="AA894" s="660"/>
      <c r="AB894" s="660"/>
      <c r="AC894" s="417" t="s">
        <v>372</v>
      </c>
      <c r="AD894" s="417"/>
      <c r="AE894" s="417"/>
      <c r="AF894" s="417"/>
      <c r="AG894" s="417"/>
      <c r="AH894" s="660" t="s">
        <v>406</v>
      </c>
      <c r="AI894" s="366"/>
      <c r="AJ894" s="366"/>
      <c r="AK894" s="366"/>
      <c r="AL894" s="366" t="s">
        <v>22</v>
      </c>
      <c r="AM894" s="366"/>
      <c r="AN894" s="366"/>
      <c r="AO894" s="247"/>
      <c r="AP894" s="417" t="s">
        <v>451</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80"/>
      <c r="AQ895" s="280"/>
      <c r="AR895" s="280"/>
      <c r="AS895" s="280"/>
      <c r="AT895" s="280"/>
      <c r="AU895" s="280"/>
      <c r="AV895" s="280"/>
      <c r="AW895" s="280"/>
      <c r="AX895" s="280"/>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80"/>
      <c r="AQ896" s="280"/>
      <c r="AR896" s="280"/>
      <c r="AS896" s="280"/>
      <c r="AT896" s="280"/>
      <c r="AU896" s="280"/>
      <c r="AV896" s="280"/>
      <c r="AW896" s="280"/>
      <c r="AX896" s="280"/>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80"/>
      <c r="AQ897" s="280"/>
      <c r="AR897" s="280"/>
      <c r="AS897" s="280"/>
      <c r="AT897" s="280"/>
      <c r="AU897" s="280"/>
      <c r="AV897" s="280"/>
      <c r="AW897" s="280"/>
      <c r="AX897" s="280"/>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80"/>
      <c r="AQ898" s="280"/>
      <c r="AR898" s="280"/>
      <c r="AS898" s="280"/>
      <c r="AT898" s="280"/>
      <c r="AU898" s="280"/>
      <c r="AV898" s="280"/>
      <c r="AW898" s="280"/>
      <c r="AX898" s="280"/>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80"/>
      <c r="AQ899" s="280"/>
      <c r="AR899" s="280"/>
      <c r="AS899" s="280"/>
      <c r="AT899" s="280"/>
      <c r="AU899" s="280"/>
      <c r="AV899" s="280"/>
      <c r="AW899" s="280"/>
      <c r="AX899" s="280"/>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80"/>
      <c r="AQ900" s="280"/>
      <c r="AR900" s="280"/>
      <c r="AS900" s="280"/>
      <c r="AT900" s="280"/>
      <c r="AU900" s="280"/>
      <c r="AV900" s="280"/>
      <c r="AW900" s="280"/>
      <c r="AX900" s="280"/>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80"/>
      <c r="AQ901" s="280"/>
      <c r="AR901" s="280"/>
      <c r="AS901" s="280"/>
      <c r="AT901" s="280"/>
      <c r="AU901" s="280"/>
      <c r="AV901" s="280"/>
      <c r="AW901" s="280"/>
      <c r="AX901" s="280"/>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80"/>
      <c r="AQ902" s="280"/>
      <c r="AR902" s="280"/>
      <c r="AS902" s="280"/>
      <c r="AT902" s="280"/>
      <c r="AU902" s="280"/>
      <c r="AV902" s="280"/>
      <c r="AW902" s="280"/>
      <c r="AX902" s="280"/>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80"/>
      <c r="AQ903" s="280"/>
      <c r="AR903" s="280"/>
      <c r="AS903" s="280"/>
      <c r="AT903" s="280"/>
      <c r="AU903" s="280"/>
      <c r="AV903" s="280"/>
      <c r="AW903" s="280"/>
      <c r="AX903" s="280"/>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80"/>
      <c r="AQ904" s="280"/>
      <c r="AR904" s="280"/>
      <c r="AS904" s="280"/>
      <c r="AT904" s="280"/>
      <c r="AU904" s="280"/>
      <c r="AV904" s="280"/>
      <c r="AW904" s="280"/>
      <c r="AX904" s="280"/>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80"/>
      <c r="AQ905" s="280"/>
      <c r="AR905" s="280"/>
      <c r="AS905" s="280"/>
      <c r="AT905" s="280"/>
      <c r="AU905" s="280"/>
      <c r="AV905" s="280"/>
      <c r="AW905" s="280"/>
      <c r="AX905" s="280"/>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80"/>
      <c r="AQ906" s="280"/>
      <c r="AR906" s="280"/>
      <c r="AS906" s="280"/>
      <c r="AT906" s="280"/>
      <c r="AU906" s="280"/>
      <c r="AV906" s="280"/>
      <c r="AW906" s="280"/>
      <c r="AX906" s="280"/>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80"/>
      <c r="AQ907" s="280"/>
      <c r="AR907" s="280"/>
      <c r="AS907" s="280"/>
      <c r="AT907" s="280"/>
      <c r="AU907" s="280"/>
      <c r="AV907" s="280"/>
      <c r="AW907" s="280"/>
      <c r="AX907" s="280"/>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80"/>
      <c r="AQ908" s="280"/>
      <c r="AR908" s="280"/>
      <c r="AS908" s="280"/>
      <c r="AT908" s="280"/>
      <c r="AU908" s="280"/>
      <c r="AV908" s="280"/>
      <c r="AW908" s="280"/>
      <c r="AX908" s="280"/>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80"/>
      <c r="AQ909" s="280"/>
      <c r="AR909" s="280"/>
      <c r="AS909" s="280"/>
      <c r="AT909" s="280"/>
      <c r="AU909" s="280"/>
      <c r="AV909" s="280"/>
      <c r="AW909" s="280"/>
      <c r="AX909" s="280"/>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80"/>
      <c r="AQ910" s="280"/>
      <c r="AR910" s="280"/>
      <c r="AS910" s="280"/>
      <c r="AT910" s="280"/>
      <c r="AU910" s="280"/>
      <c r="AV910" s="280"/>
      <c r="AW910" s="280"/>
      <c r="AX910" s="280"/>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80"/>
      <c r="AQ911" s="280"/>
      <c r="AR911" s="280"/>
      <c r="AS911" s="280"/>
      <c r="AT911" s="280"/>
      <c r="AU911" s="280"/>
      <c r="AV911" s="280"/>
      <c r="AW911" s="280"/>
      <c r="AX911" s="280"/>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80"/>
      <c r="AQ912" s="280"/>
      <c r="AR912" s="280"/>
      <c r="AS912" s="280"/>
      <c r="AT912" s="280"/>
      <c r="AU912" s="280"/>
      <c r="AV912" s="280"/>
      <c r="AW912" s="280"/>
      <c r="AX912" s="280"/>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80"/>
      <c r="AQ913" s="280"/>
      <c r="AR913" s="280"/>
      <c r="AS913" s="280"/>
      <c r="AT913" s="280"/>
      <c r="AU913" s="280"/>
      <c r="AV913" s="280"/>
      <c r="AW913" s="280"/>
      <c r="AX913" s="280"/>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80"/>
      <c r="AQ914" s="280"/>
      <c r="AR914" s="280"/>
      <c r="AS914" s="280"/>
      <c r="AT914" s="280"/>
      <c r="AU914" s="280"/>
      <c r="AV914" s="280"/>
      <c r="AW914" s="280"/>
      <c r="AX914" s="280"/>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80"/>
      <c r="AQ915" s="280"/>
      <c r="AR915" s="280"/>
      <c r="AS915" s="280"/>
      <c r="AT915" s="280"/>
      <c r="AU915" s="280"/>
      <c r="AV915" s="280"/>
      <c r="AW915" s="280"/>
      <c r="AX915" s="280"/>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80"/>
      <c r="AQ916" s="280"/>
      <c r="AR916" s="280"/>
      <c r="AS916" s="280"/>
      <c r="AT916" s="280"/>
      <c r="AU916" s="280"/>
      <c r="AV916" s="280"/>
      <c r="AW916" s="280"/>
      <c r="AX916" s="280"/>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80"/>
      <c r="AQ917" s="280"/>
      <c r="AR917" s="280"/>
      <c r="AS917" s="280"/>
      <c r="AT917" s="280"/>
      <c r="AU917" s="280"/>
      <c r="AV917" s="280"/>
      <c r="AW917" s="280"/>
      <c r="AX917" s="280"/>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80"/>
      <c r="AQ918" s="280"/>
      <c r="AR918" s="280"/>
      <c r="AS918" s="280"/>
      <c r="AT918" s="280"/>
      <c r="AU918" s="280"/>
      <c r="AV918" s="280"/>
      <c r="AW918" s="280"/>
      <c r="AX918" s="280"/>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80"/>
      <c r="AQ919" s="280"/>
      <c r="AR919" s="280"/>
      <c r="AS919" s="280"/>
      <c r="AT919" s="280"/>
      <c r="AU919" s="280"/>
      <c r="AV919" s="280"/>
      <c r="AW919" s="280"/>
      <c r="AX919" s="280"/>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80"/>
      <c r="AQ920" s="280"/>
      <c r="AR920" s="280"/>
      <c r="AS920" s="280"/>
      <c r="AT920" s="280"/>
      <c r="AU920" s="280"/>
      <c r="AV920" s="280"/>
      <c r="AW920" s="280"/>
      <c r="AX920" s="280"/>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80"/>
      <c r="AQ921" s="280"/>
      <c r="AR921" s="280"/>
      <c r="AS921" s="280"/>
      <c r="AT921" s="280"/>
      <c r="AU921" s="280"/>
      <c r="AV921" s="280"/>
      <c r="AW921" s="280"/>
      <c r="AX921" s="280"/>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80"/>
      <c r="AQ922" s="280"/>
      <c r="AR922" s="280"/>
      <c r="AS922" s="280"/>
      <c r="AT922" s="280"/>
      <c r="AU922" s="280"/>
      <c r="AV922" s="280"/>
      <c r="AW922" s="280"/>
      <c r="AX922" s="280"/>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80"/>
      <c r="AQ923" s="280"/>
      <c r="AR923" s="280"/>
      <c r="AS923" s="280"/>
      <c r="AT923" s="280"/>
      <c r="AU923" s="280"/>
      <c r="AV923" s="280"/>
      <c r="AW923" s="280"/>
      <c r="AX923" s="280"/>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80"/>
      <c r="AQ924" s="280"/>
      <c r="AR924" s="280"/>
      <c r="AS924" s="280"/>
      <c r="AT924" s="280"/>
      <c r="AU924" s="280"/>
      <c r="AV924" s="280"/>
      <c r="AW924" s="280"/>
      <c r="AX924" s="28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6"/>
      <c r="B927" s="366"/>
      <c r="C927" s="366" t="s">
        <v>93</v>
      </c>
      <c r="D927" s="366"/>
      <c r="E927" s="366"/>
      <c r="F927" s="366"/>
      <c r="G927" s="366"/>
      <c r="H927" s="366"/>
      <c r="I927" s="366"/>
      <c r="J927" s="417" t="s">
        <v>97</v>
      </c>
      <c r="K927" s="610"/>
      <c r="L927" s="610"/>
      <c r="M927" s="610"/>
      <c r="N927" s="610"/>
      <c r="O927" s="610"/>
      <c r="P927" s="366" t="s">
        <v>23</v>
      </c>
      <c r="Q927" s="366"/>
      <c r="R927" s="366"/>
      <c r="S927" s="366"/>
      <c r="T927" s="366"/>
      <c r="U927" s="366"/>
      <c r="V927" s="366"/>
      <c r="W927" s="366"/>
      <c r="X927" s="366"/>
      <c r="Y927" s="660" t="s">
        <v>447</v>
      </c>
      <c r="Z927" s="660"/>
      <c r="AA927" s="660"/>
      <c r="AB927" s="660"/>
      <c r="AC927" s="417" t="s">
        <v>372</v>
      </c>
      <c r="AD927" s="417"/>
      <c r="AE927" s="417"/>
      <c r="AF927" s="417"/>
      <c r="AG927" s="417"/>
      <c r="AH927" s="660" t="s">
        <v>406</v>
      </c>
      <c r="AI927" s="366"/>
      <c r="AJ927" s="366"/>
      <c r="AK927" s="366"/>
      <c r="AL927" s="366" t="s">
        <v>22</v>
      </c>
      <c r="AM927" s="366"/>
      <c r="AN927" s="366"/>
      <c r="AO927" s="247"/>
      <c r="AP927" s="417" t="s">
        <v>451</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80"/>
      <c r="AQ928" s="280"/>
      <c r="AR928" s="280"/>
      <c r="AS928" s="280"/>
      <c r="AT928" s="280"/>
      <c r="AU928" s="280"/>
      <c r="AV928" s="280"/>
      <c r="AW928" s="280"/>
      <c r="AX928" s="280"/>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80"/>
      <c r="AQ929" s="280"/>
      <c r="AR929" s="280"/>
      <c r="AS929" s="280"/>
      <c r="AT929" s="280"/>
      <c r="AU929" s="280"/>
      <c r="AV929" s="280"/>
      <c r="AW929" s="280"/>
      <c r="AX929" s="280"/>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80"/>
      <c r="AQ930" s="280"/>
      <c r="AR930" s="280"/>
      <c r="AS930" s="280"/>
      <c r="AT930" s="280"/>
      <c r="AU930" s="280"/>
      <c r="AV930" s="280"/>
      <c r="AW930" s="280"/>
      <c r="AX930" s="280"/>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80"/>
      <c r="AQ931" s="280"/>
      <c r="AR931" s="280"/>
      <c r="AS931" s="280"/>
      <c r="AT931" s="280"/>
      <c r="AU931" s="280"/>
      <c r="AV931" s="280"/>
      <c r="AW931" s="280"/>
      <c r="AX931" s="280"/>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80"/>
      <c r="AQ932" s="280"/>
      <c r="AR932" s="280"/>
      <c r="AS932" s="280"/>
      <c r="AT932" s="280"/>
      <c r="AU932" s="280"/>
      <c r="AV932" s="280"/>
      <c r="AW932" s="280"/>
      <c r="AX932" s="280"/>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80"/>
      <c r="AQ933" s="280"/>
      <c r="AR933" s="280"/>
      <c r="AS933" s="280"/>
      <c r="AT933" s="280"/>
      <c r="AU933" s="280"/>
      <c r="AV933" s="280"/>
      <c r="AW933" s="280"/>
      <c r="AX933" s="280"/>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80"/>
      <c r="AQ934" s="280"/>
      <c r="AR934" s="280"/>
      <c r="AS934" s="280"/>
      <c r="AT934" s="280"/>
      <c r="AU934" s="280"/>
      <c r="AV934" s="280"/>
      <c r="AW934" s="280"/>
      <c r="AX934" s="280"/>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80"/>
      <c r="AQ935" s="280"/>
      <c r="AR935" s="280"/>
      <c r="AS935" s="280"/>
      <c r="AT935" s="280"/>
      <c r="AU935" s="280"/>
      <c r="AV935" s="280"/>
      <c r="AW935" s="280"/>
      <c r="AX935" s="280"/>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80"/>
      <c r="AQ936" s="280"/>
      <c r="AR936" s="280"/>
      <c r="AS936" s="280"/>
      <c r="AT936" s="280"/>
      <c r="AU936" s="280"/>
      <c r="AV936" s="280"/>
      <c r="AW936" s="280"/>
      <c r="AX936" s="280"/>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80"/>
      <c r="AQ937" s="280"/>
      <c r="AR937" s="280"/>
      <c r="AS937" s="280"/>
      <c r="AT937" s="280"/>
      <c r="AU937" s="280"/>
      <c r="AV937" s="280"/>
      <c r="AW937" s="280"/>
      <c r="AX937" s="280"/>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80"/>
      <c r="AQ938" s="280"/>
      <c r="AR938" s="280"/>
      <c r="AS938" s="280"/>
      <c r="AT938" s="280"/>
      <c r="AU938" s="280"/>
      <c r="AV938" s="280"/>
      <c r="AW938" s="280"/>
      <c r="AX938" s="280"/>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80"/>
      <c r="AQ939" s="280"/>
      <c r="AR939" s="280"/>
      <c r="AS939" s="280"/>
      <c r="AT939" s="280"/>
      <c r="AU939" s="280"/>
      <c r="AV939" s="280"/>
      <c r="AW939" s="280"/>
      <c r="AX939" s="280"/>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80"/>
      <c r="AQ940" s="280"/>
      <c r="AR940" s="280"/>
      <c r="AS940" s="280"/>
      <c r="AT940" s="280"/>
      <c r="AU940" s="280"/>
      <c r="AV940" s="280"/>
      <c r="AW940" s="280"/>
      <c r="AX940" s="280"/>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80"/>
      <c r="AQ941" s="280"/>
      <c r="AR941" s="280"/>
      <c r="AS941" s="280"/>
      <c r="AT941" s="280"/>
      <c r="AU941" s="280"/>
      <c r="AV941" s="280"/>
      <c r="AW941" s="280"/>
      <c r="AX941" s="280"/>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80"/>
      <c r="AQ942" s="280"/>
      <c r="AR942" s="280"/>
      <c r="AS942" s="280"/>
      <c r="AT942" s="280"/>
      <c r="AU942" s="280"/>
      <c r="AV942" s="280"/>
      <c r="AW942" s="280"/>
      <c r="AX942" s="280"/>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80"/>
      <c r="AQ943" s="280"/>
      <c r="AR943" s="280"/>
      <c r="AS943" s="280"/>
      <c r="AT943" s="280"/>
      <c r="AU943" s="280"/>
      <c r="AV943" s="280"/>
      <c r="AW943" s="280"/>
      <c r="AX943" s="280"/>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80"/>
      <c r="AQ944" s="280"/>
      <c r="AR944" s="280"/>
      <c r="AS944" s="280"/>
      <c r="AT944" s="280"/>
      <c r="AU944" s="280"/>
      <c r="AV944" s="280"/>
      <c r="AW944" s="280"/>
      <c r="AX944" s="280"/>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80"/>
      <c r="AQ945" s="280"/>
      <c r="AR945" s="280"/>
      <c r="AS945" s="280"/>
      <c r="AT945" s="280"/>
      <c r="AU945" s="280"/>
      <c r="AV945" s="280"/>
      <c r="AW945" s="280"/>
      <c r="AX945" s="280"/>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80"/>
      <c r="AQ946" s="280"/>
      <c r="AR946" s="280"/>
      <c r="AS946" s="280"/>
      <c r="AT946" s="280"/>
      <c r="AU946" s="280"/>
      <c r="AV946" s="280"/>
      <c r="AW946" s="280"/>
      <c r="AX946" s="280"/>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80"/>
      <c r="AQ947" s="280"/>
      <c r="AR947" s="280"/>
      <c r="AS947" s="280"/>
      <c r="AT947" s="280"/>
      <c r="AU947" s="280"/>
      <c r="AV947" s="280"/>
      <c r="AW947" s="280"/>
      <c r="AX947" s="280"/>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80"/>
      <c r="AQ948" s="280"/>
      <c r="AR948" s="280"/>
      <c r="AS948" s="280"/>
      <c r="AT948" s="280"/>
      <c r="AU948" s="280"/>
      <c r="AV948" s="280"/>
      <c r="AW948" s="280"/>
      <c r="AX948" s="280"/>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80"/>
      <c r="AQ949" s="280"/>
      <c r="AR949" s="280"/>
      <c r="AS949" s="280"/>
      <c r="AT949" s="280"/>
      <c r="AU949" s="280"/>
      <c r="AV949" s="280"/>
      <c r="AW949" s="280"/>
      <c r="AX949" s="280"/>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80"/>
      <c r="AQ950" s="280"/>
      <c r="AR950" s="280"/>
      <c r="AS950" s="280"/>
      <c r="AT950" s="280"/>
      <c r="AU950" s="280"/>
      <c r="AV950" s="280"/>
      <c r="AW950" s="280"/>
      <c r="AX950" s="280"/>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80"/>
      <c r="AQ951" s="280"/>
      <c r="AR951" s="280"/>
      <c r="AS951" s="280"/>
      <c r="AT951" s="280"/>
      <c r="AU951" s="280"/>
      <c r="AV951" s="280"/>
      <c r="AW951" s="280"/>
      <c r="AX951" s="280"/>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80"/>
      <c r="AQ952" s="280"/>
      <c r="AR952" s="280"/>
      <c r="AS952" s="280"/>
      <c r="AT952" s="280"/>
      <c r="AU952" s="280"/>
      <c r="AV952" s="280"/>
      <c r="AW952" s="280"/>
      <c r="AX952" s="280"/>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80"/>
      <c r="AQ953" s="280"/>
      <c r="AR953" s="280"/>
      <c r="AS953" s="280"/>
      <c r="AT953" s="280"/>
      <c r="AU953" s="280"/>
      <c r="AV953" s="280"/>
      <c r="AW953" s="280"/>
      <c r="AX953" s="280"/>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80"/>
      <c r="AQ954" s="280"/>
      <c r="AR954" s="280"/>
      <c r="AS954" s="280"/>
      <c r="AT954" s="280"/>
      <c r="AU954" s="280"/>
      <c r="AV954" s="280"/>
      <c r="AW954" s="280"/>
      <c r="AX954" s="280"/>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80"/>
      <c r="AQ955" s="280"/>
      <c r="AR955" s="280"/>
      <c r="AS955" s="280"/>
      <c r="AT955" s="280"/>
      <c r="AU955" s="280"/>
      <c r="AV955" s="280"/>
      <c r="AW955" s="280"/>
      <c r="AX955" s="280"/>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80"/>
      <c r="AQ956" s="280"/>
      <c r="AR956" s="280"/>
      <c r="AS956" s="280"/>
      <c r="AT956" s="280"/>
      <c r="AU956" s="280"/>
      <c r="AV956" s="280"/>
      <c r="AW956" s="280"/>
      <c r="AX956" s="280"/>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80"/>
      <c r="AQ957" s="280"/>
      <c r="AR957" s="280"/>
      <c r="AS957" s="280"/>
      <c r="AT957" s="280"/>
      <c r="AU957" s="280"/>
      <c r="AV957" s="280"/>
      <c r="AW957" s="280"/>
      <c r="AX957" s="28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6"/>
      <c r="B960" s="366"/>
      <c r="C960" s="366" t="s">
        <v>93</v>
      </c>
      <c r="D960" s="366"/>
      <c r="E960" s="366"/>
      <c r="F960" s="366"/>
      <c r="G960" s="366"/>
      <c r="H960" s="366"/>
      <c r="I960" s="366"/>
      <c r="J960" s="417" t="s">
        <v>97</v>
      </c>
      <c r="K960" s="610"/>
      <c r="L960" s="610"/>
      <c r="M960" s="610"/>
      <c r="N960" s="610"/>
      <c r="O960" s="610"/>
      <c r="P960" s="366" t="s">
        <v>23</v>
      </c>
      <c r="Q960" s="366"/>
      <c r="R960" s="366"/>
      <c r="S960" s="366"/>
      <c r="T960" s="366"/>
      <c r="U960" s="366"/>
      <c r="V960" s="366"/>
      <c r="W960" s="366"/>
      <c r="X960" s="366"/>
      <c r="Y960" s="660" t="s">
        <v>447</v>
      </c>
      <c r="Z960" s="660"/>
      <c r="AA960" s="660"/>
      <c r="AB960" s="660"/>
      <c r="AC960" s="417" t="s">
        <v>372</v>
      </c>
      <c r="AD960" s="417"/>
      <c r="AE960" s="417"/>
      <c r="AF960" s="417"/>
      <c r="AG960" s="417"/>
      <c r="AH960" s="660" t="s">
        <v>406</v>
      </c>
      <c r="AI960" s="366"/>
      <c r="AJ960" s="366"/>
      <c r="AK960" s="366"/>
      <c r="AL960" s="366" t="s">
        <v>22</v>
      </c>
      <c r="AM960" s="366"/>
      <c r="AN960" s="366"/>
      <c r="AO960" s="247"/>
      <c r="AP960" s="417" t="s">
        <v>451</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80"/>
      <c r="AQ961" s="280"/>
      <c r="AR961" s="280"/>
      <c r="AS961" s="280"/>
      <c r="AT961" s="280"/>
      <c r="AU961" s="280"/>
      <c r="AV961" s="280"/>
      <c r="AW961" s="280"/>
      <c r="AX961" s="280"/>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80"/>
      <c r="AQ962" s="280"/>
      <c r="AR962" s="280"/>
      <c r="AS962" s="280"/>
      <c r="AT962" s="280"/>
      <c r="AU962" s="280"/>
      <c r="AV962" s="280"/>
      <c r="AW962" s="280"/>
      <c r="AX962" s="280"/>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80"/>
      <c r="AQ963" s="280"/>
      <c r="AR963" s="280"/>
      <c r="AS963" s="280"/>
      <c r="AT963" s="280"/>
      <c r="AU963" s="280"/>
      <c r="AV963" s="280"/>
      <c r="AW963" s="280"/>
      <c r="AX963" s="280"/>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80"/>
      <c r="AQ964" s="280"/>
      <c r="AR964" s="280"/>
      <c r="AS964" s="280"/>
      <c r="AT964" s="280"/>
      <c r="AU964" s="280"/>
      <c r="AV964" s="280"/>
      <c r="AW964" s="280"/>
      <c r="AX964" s="280"/>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80"/>
      <c r="AQ965" s="280"/>
      <c r="AR965" s="280"/>
      <c r="AS965" s="280"/>
      <c r="AT965" s="280"/>
      <c r="AU965" s="280"/>
      <c r="AV965" s="280"/>
      <c r="AW965" s="280"/>
      <c r="AX965" s="280"/>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80"/>
      <c r="AQ966" s="280"/>
      <c r="AR966" s="280"/>
      <c r="AS966" s="280"/>
      <c r="AT966" s="280"/>
      <c r="AU966" s="280"/>
      <c r="AV966" s="280"/>
      <c r="AW966" s="280"/>
      <c r="AX966" s="280"/>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80"/>
      <c r="AQ967" s="280"/>
      <c r="AR967" s="280"/>
      <c r="AS967" s="280"/>
      <c r="AT967" s="280"/>
      <c r="AU967" s="280"/>
      <c r="AV967" s="280"/>
      <c r="AW967" s="280"/>
      <c r="AX967" s="280"/>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80"/>
      <c r="AQ968" s="280"/>
      <c r="AR968" s="280"/>
      <c r="AS968" s="280"/>
      <c r="AT968" s="280"/>
      <c r="AU968" s="280"/>
      <c r="AV968" s="280"/>
      <c r="AW968" s="280"/>
      <c r="AX968" s="280"/>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80"/>
      <c r="AQ969" s="280"/>
      <c r="AR969" s="280"/>
      <c r="AS969" s="280"/>
      <c r="AT969" s="280"/>
      <c r="AU969" s="280"/>
      <c r="AV969" s="280"/>
      <c r="AW969" s="280"/>
      <c r="AX969" s="280"/>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80"/>
      <c r="AQ970" s="280"/>
      <c r="AR970" s="280"/>
      <c r="AS970" s="280"/>
      <c r="AT970" s="280"/>
      <c r="AU970" s="280"/>
      <c r="AV970" s="280"/>
      <c r="AW970" s="280"/>
      <c r="AX970" s="280"/>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80"/>
      <c r="AQ971" s="280"/>
      <c r="AR971" s="280"/>
      <c r="AS971" s="280"/>
      <c r="AT971" s="280"/>
      <c r="AU971" s="280"/>
      <c r="AV971" s="280"/>
      <c r="AW971" s="280"/>
      <c r="AX971" s="280"/>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80"/>
      <c r="AQ972" s="280"/>
      <c r="AR972" s="280"/>
      <c r="AS972" s="280"/>
      <c r="AT972" s="280"/>
      <c r="AU972" s="280"/>
      <c r="AV972" s="280"/>
      <c r="AW972" s="280"/>
      <c r="AX972" s="280"/>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80"/>
      <c r="AQ973" s="280"/>
      <c r="AR973" s="280"/>
      <c r="AS973" s="280"/>
      <c r="AT973" s="280"/>
      <c r="AU973" s="280"/>
      <c r="AV973" s="280"/>
      <c r="AW973" s="280"/>
      <c r="AX973" s="280"/>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80"/>
      <c r="AQ974" s="280"/>
      <c r="AR974" s="280"/>
      <c r="AS974" s="280"/>
      <c r="AT974" s="280"/>
      <c r="AU974" s="280"/>
      <c r="AV974" s="280"/>
      <c r="AW974" s="280"/>
      <c r="AX974" s="280"/>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80"/>
      <c r="AQ975" s="280"/>
      <c r="AR975" s="280"/>
      <c r="AS975" s="280"/>
      <c r="AT975" s="280"/>
      <c r="AU975" s="280"/>
      <c r="AV975" s="280"/>
      <c r="AW975" s="280"/>
      <c r="AX975" s="280"/>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80"/>
      <c r="AQ976" s="280"/>
      <c r="AR976" s="280"/>
      <c r="AS976" s="280"/>
      <c r="AT976" s="280"/>
      <c r="AU976" s="280"/>
      <c r="AV976" s="280"/>
      <c r="AW976" s="280"/>
      <c r="AX976" s="280"/>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80"/>
      <c r="AQ977" s="280"/>
      <c r="AR977" s="280"/>
      <c r="AS977" s="280"/>
      <c r="AT977" s="280"/>
      <c r="AU977" s="280"/>
      <c r="AV977" s="280"/>
      <c r="AW977" s="280"/>
      <c r="AX977" s="280"/>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80"/>
      <c r="AQ978" s="280"/>
      <c r="AR978" s="280"/>
      <c r="AS978" s="280"/>
      <c r="AT978" s="280"/>
      <c r="AU978" s="280"/>
      <c r="AV978" s="280"/>
      <c r="AW978" s="280"/>
      <c r="AX978" s="280"/>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80"/>
      <c r="AQ979" s="280"/>
      <c r="AR979" s="280"/>
      <c r="AS979" s="280"/>
      <c r="AT979" s="280"/>
      <c r="AU979" s="280"/>
      <c r="AV979" s="280"/>
      <c r="AW979" s="280"/>
      <c r="AX979" s="280"/>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80"/>
      <c r="AQ980" s="280"/>
      <c r="AR980" s="280"/>
      <c r="AS980" s="280"/>
      <c r="AT980" s="280"/>
      <c r="AU980" s="280"/>
      <c r="AV980" s="280"/>
      <c r="AW980" s="280"/>
      <c r="AX980" s="280"/>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80"/>
      <c r="AQ981" s="280"/>
      <c r="AR981" s="280"/>
      <c r="AS981" s="280"/>
      <c r="AT981" s="280"/>
      <c r="AU981" s="280"/>
      <c r="AV981" s="280"/>
      <c r="AW981" s="280"/>
      <c r="AX981" s="280"/>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80"/>
      <c r="AQ982" s="280"/>
      <c r="AR982" s="280"/>
      <c r="AS982" s="280"/>
      <c r="AT982" s="280"/>
      <c r="AU982" s="280"/>
      <c r="AV982" s="280"/>
      <c r="AW982" s="280"/>
      <c r="AX982" s="280"/>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80"/>
      <c r="AQ983" s="280"/>
      <c r="AR983" s="280"/>
      <c r="AS983" s="280"/>
      <c r="AT983" s="280"/>
      <c r="AU983" s="280"/>
      <c r="AV983" s="280"/>
      <c r="AW983" s="280"/>
      <c r="AX983" s="280"/>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80"/>
      <c r="AQ984" s="280"/>
      <c r="AR984" s="280"/>
      <c r="AS984" s="280"/>
      <c r="AT984" s="280"/>
      <c r="AU984" s="280"/>
      <c r="AV984" s="280"/>
      <c r="AW984" s="280"/>
      <c r="AX984" s="280"/>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80"/>
      <c r="AQ985" s="280"/>
      <c r="AR985" s="280"/>
      <c r="AS985" s="280"/>
      <c r="AT985" s="280"/>
      <c r="AU985" s="280"/>
      <c r="AV985" s="280"/>
      <c r="AW985" s="280"/>
      <c r="AX985" s="280"/>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80"/>
      <c r="AQ986" s="280"/>
      <c r="AR986" s="280"/>
      <c r="AS986" s="280"/>
      <c r="AT986" s="280"/>
      <c r="AU986" s="280"/>
      <c r="AV986" s="280"/>
      <c r="AW986" s="280"/>
      <c r="AX986" s="280"/>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80"/>
      <c r="AQ987" s="280"/>
      <c r="AR987" s="280"/>
      <c r="AS987" s="280"/>
      <c r="AT987" s="280"/>
      <c r="AU987" s="280"/>
      <c r="AV987" s="280"/>
      <c r="AW987" s="280"/>
      <c r="AX987" s="280"/>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80"/>
      <c r="AQ988" s="280"/>
      <c r="AR988" s="280"/>
      <c r="AS988" s="280"/>
      <c r="AT988" s="280"/>
      <c r="AU988" s="280"/>
      <c r="AV988" s="280"/>
      <c r="AW988" s="280"/>
      <c r="AX988" s="280"/>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80"/>
      <c r="AQ989" s="280"/>
      <c r="AR989" s="280"/>
      <c r="AS989" s="280"/>
      <c r="AT989" s="280"/>
      <c r="AU989" s="280"/>
      <c r="AV989" s="280"/>
      <c r="AW989" s="280"/>
      <c r="AX989" s="280"/>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80"/>
      <c r="AQ990" s="280"/>
      <c r="AR990" s="280"/>
      <c r="AS990" s="280"/>
      <c r="AT990" s="280"/>
      <c r="AU990" s="280"/>
      <c r="AV990" s="280"/>
      <c r="AW990" s="280"/>
      <c r="AX990" s="28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6"/>
      <c r="B993" s="366"/>
      <c r="C993" s="366" t="s">
        <v>93</v>
      </c>
      <c r="D993" s="366"/>
      <c r="E993" s="366"/>
      <c r="F993" s="366"/>
      <c r="G993" s="366"/>
      <c r="H993" s="366"/>
      <c r="I993" s="366"/>
      <c r="J993" s="417" t="s">
        <v>97</v>
      </c>
      <c r="K993" s="610"/>
      <c r="L993" s="610"/>
      <c r="M993" s="610"/>
      <c r="N993" s="610"/>
      <c r="O993" s="610"/>
      <c r="P993" s="366" t="s">
        <v>23</v>
      </c>
      <c r="Q993" s="366"/>
      <c r="R993" s="366"/>
      <c r="S993" s="366"/>
      <c r="T993" s="366"/>
      <c r="U993" s="366"/>
      <c r="V993" s="366"/>
      <c r="W993" s="366"/>
      <c r="X993" s="366"/>
      <c r="Y993" s="660" t="s">
        <v>447</v>
      </c>
      <c r="Z993" s="660"/>
      <c r="AA993" s="660"/>
      <c r="AB993" s="660"/>
      <c r="AC993" s="417" t="s">
        <v>372</v>
      </c>
      <c r="AD993" s="417"/>
      <c r="AE993" s="417"/>
      <c r="AF993" s="417"/>
      <c r="AG993" s="417"/>
      <c r="AH993" s="660" t="s">
        <v>406</v>
      </c>
      <c r="AI993" s="366"/>
      <c r="AJ993" s="366"/>
      <c r="AK993" s="366"/>
      <c r="AL993" s="366" t="s">
        <v>22</v>
      </c>
      <c r="AM993" s="366"/>
      <c r="AN993" s="366"/>
      <c r="AO993" s="247"/>
      <c r="AP993" s="417" t="s">
        <v>451</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80"/>
      <c r="AQ994" s="280"/>
      <c r="AR994" s="280"/>
      <c r="AS994" s="280"/>
      <c r="AT994" s="280"/>
      <c r="AU994" s="280"/>
      <c r="AV994" s="280"/>
      <c r="AW994" s="280"/>
      <c r="AX994" s="280"/>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80"/>
      <c r="AQ995" s="280"/>
      <c r="AR995" s="280"/>
      <c r="AS995" s="280"/>
      <c r="AT995" s="280"/>
      <c r="AU995" s="280"/>
      <c r="AV995" s="280"/>
      <c r="AW995" s="280"/>
      <c r="AX995" s="280"/>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80"/>
      <c r="AQ996" s="280"/>
      <c r="AR996" s="280"/>
      <c r="AS996" s="280"/>
      <c r="AT996" s="280"/>
      <c r="AU996" s="280"/>
      <c r="AV996" s="280"/>
      <c r="AW996" s="280"/>
      <c r="AX996" s="280"/>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80"/>
      <c r="AQ997" s="280"/>
      <c r="AR997" s="280"/>
      <c r="AS997" s="280"/>
      <c r="AT997" s="280"/>
      <c r="AU997" s="280"/>
      <c r="AV997" s="280"/>
      <c r="AW997" s="280"/>
      <c r="AX997" s="280"/>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80"/>
      <c r="AQ998" s="280"/>
      <c r="AR998" s="280"/>
      <c r="AS998" s="280"/>
      <c r="AT998" s="280"/>
      <c r="AU998" s="280"/>
      <c r="AV998" s="280"/>
      <c r="AW998" s="280"/>
      <c r="AX998" s="280"/>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80"/>
      <c r="AQ999" s="280"/>
      <c r="AR999" s="280"/>
      <c r="AS999" s="280"/>
      <c r="AT999" s="280"/>
      <c r="AU999" s="280"/>
      <c r="AV999" s="280"/>
      <c r="AW999" s="280"/>
      <c r="AX999" s="280"/>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80"/>
      <c r="AQ1000" s="280"/>
      <c r="AR1000" s="280"/>
      <c r="AS1000" s="280"/>
      <c r="AT1000" s="280"/>
      <c r="AU1000" s="280"/>
      <c r="AV1000" s="280"/>
      <c r="AW1000" s="280"/>
      <c r="AX1000" s="280"/>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80"/>
      <c r="AQ1001" s="280"/>
      <c r="AR1001" s="280"/>
      <c r="AS1001" s="280"/>
      <c r="AT1001" s="280"/>
      <c r="AU1001" s="280"/>
      <c r="AV1001" s="280"/>
      <c r="AW1001" s="280"/>
      <c r="AX1001" s="280"/>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80"/>
      <c r="AQ1002" s="280"/>
      <c r="AR1002" s="280"/>
      <c r="AS1002" s="280"/>
      <c r="AT1002" s="280"/>
      <c r="AU1002" s="280"/>
      <c r="AV1002" s="280"/>
      <c r="AW1002" s="280"/>
      <c r="AX1002" s="280"/>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80"/>
      <c r="AQ1003" s="280"/>
      <c r="AR1003" s="280"/>
      <c r="AS1003" s="280"/>
      <c r="AT1003" s="280"/>
      <c r="AU1003" s="280"/>
      <c r="AV1003" s="280"/>
      <c r="AW1003" s="280"/>
      <c r="AX1003" s="280"/>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80"/>
      <c r="AQ1004" s="280"/>
      <c r="AR1004" s="280"/>
      <c r="AS1004" s="280"/>
      <c r="AT1004" s="280"/>
      <c r="AU1004" s="280"/>
      <c r="AV1004" s="280"/>
      <c r="AW1004" s="280"/>
      <c r="AX1004" s="280"/>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80"/>
      <c r="AQ1005" s="280"/>
      <c r="AR1005" s="280"/>
      <c r="AS1005" s="280"/>
      <c r="AT1005" s="280"/>
      <c r="AU1005" s="280"/>
      <c r="AV1005" s="280"/>
      <c r="AW1005" s="280"/>
      <c r="AX1005" s="280"/>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80"/>
      <c r="AQ1006" s="280"/>
      <c r="AR1006" s="280"/>
      <c r="AS1006" s="280"/>
      <c r="AT1006" s="280"/>
      <c r="AU1006" s="280"/>
      <c r="AV1006" s="280"/>
      <c r="AW1006" s="280"/>
      <c r="AX1006" s="280"/>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80"/>
      <c r="AQ1007" s="280"/>
      <c r="AR1007" s="280"/>
      <c r="AS1007" s="280"/>
      <c r="AT1007" s="280"/>
      <c r="AU1007" s="280"/>
      <c r="AV1007" s="280"/>
      <c r="AW1007" s="280"/>
      <c r="AX1007" s="280"/>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80"/>
      <c r="AQ1008" s="280"/>
      <c r="AR1008" s="280"/>
      <c r="AS1008" s="280"/>
      <c r="AT1008" s="280"/>
      <c r="AU1008" s="280"/>
      <c r="AV1008" s="280"/>
      <c r="AW1008" s="280"/>
      <c r="AX1008" s="280"/>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80"/>
      <c r="AQ1009" s="280"/>
      <c r="AR1009" s="280"/>
      <c r="AS1009" s="280"/>
      <c r="AT1009" s="280"/>
      <c r="AU1009" s="280"/>
      <c r="AV1009" s="280"/>
      <c r="AW1009" s="280"/>
      <c r="AX1009" s="280"/>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80"/>
      <c r="AQ1010" s="280"/>
      <c r="AR1010" s="280"/>
      <c r="AS1010" s="280"/>
      <c r="AT1010" s="280"/>
      <c r="AU1010" s="280"/>
      <c r="AV1010" s="280"/>
      <c r="AW1010" s="280"/>
      <c r="AX1010" s="280"/>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80"/>
      <c r="AQ1011" s="280"/>
      <c r="AR1011" s="280"/>
      <c r="AS1011" s="280"/>
      <c r="AT1011" s="280"/>
      <c r="AU1011" s="280"/>
      <c r="AV1011" s="280"/>
      <c r="AW1011" s="280"/>
      <c r="AX1011" s="280"/>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80"/>
      <c r="AQ1012" s="280"/>
      <c r="AR1012" s="280"/>
      <c r="AS1012" s="280"/>
      <c r="AT1012" s="280"/>
      <c r="AU1012" s="280"/>
      <c r="AV1012" s="280"/>
      <c r="AW1012" s="280"/>
      <c r="AX1012" s="280"/>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80"/>
      <c r="AQ1013" s="280"/>
      <c r="AR1013" s="280"/>
      <c r="AS1013" s="280"/>
      <c r="AT1013" s="280"/>
      <c r="AU1013" s="280"/>
      <c r="AV1013" s="280"/>
      <c r="AW1013" s="280"/>
      <c r="AX1013" s="280"/>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80"/>
      <c r="AQ1014" s="280"/>
      <c r="AR1014" s="280"/>
      <c r="AS1014" s="280"/>
      <c r="AT1014" s="280"/>
      <c r="AU1014" s="280"/>
      <c r="AV1014" s="280"/>
      <c r="AW1014" s="280"/>
      <c r="AX1014" s="280"/>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80"/>
      <c r="AQ1015" s="280"/>
      <c r="AR1015" s="280"/>
      <c r="AS1015" s="280"/>
      <c r="AT1015" s="280"/>
      <c r="AU1015" s="280"/>
      <c r="AV1015" s="280"/>
      <c r="AW1015" s="280"/>
      <c r="AX1015" s="280"/>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80"/>
      <c r="AQ1016" s="280"/>
      <c r="AR1016" s="280"/>
      <c r="AS1016" s="280"/>
      <c r="AT1016" s="280"/>
      <c r="AU1016" s="280"/>
      <c r="AV1016" s="280"/>
      <c r="AW1016" s="280"/>
      <c r="AX1016" s="280"/>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80"/>
      <c r="AQ1017" s="280"/>
      <c r="AR1017" s="280"/>
      <c r="AS1017" s="280"/>
      <c r="AT1017" s="280"/>
      <c r="AU1017" s="280"/>
      <c r="AV1017" s="280"/>
      <c r="AW1017" s="280"/>
      <c r="AX1017" s="280"/>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80"/>
      <c r="AQ1018" s="280"/>
      <c r="AR1018" s="280"/>
      <c r="AS1018" s="280"/>
      <c r="AT1018" s="280"/>
      <c r="AU1018" s="280"/>
      <c r="AV1018" s="280"/>
      <c r="AW1018" s="280"/>
      <c r="AX1018" s="280"/>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80"/>
      <c r="AQ1019" s="280"/>
      <c r="AR1019" s="280"/>
      <c r="AS1019" s="280"/>
      <c r="AT1019" s="280"/>
      <c r="AU1019" s="280"/>
      <c r="AV1019" s="280"/>
      <c r="AW1019" s="280"/>
      <c r="AX1019" s="280"/>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80"/>
      <c r="AQ1020" s="280"/>
      <c r="AR1020" s="280"/>
      <c r="AS1020" s="280"/>
      <c r="AT1020" s="280"/>
      <c r="AU1020" s="280"/>
      <c r="AV1020" s="280"/>
      <c r="AW1020" s="280"/>
      <c r="AX1020" s="280"/>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80"/>
      <c r="AQ1021" s="280"/>
      <c r="AR1021" s="280"/>
      <c r="AS1021" s="280"/>
      <c r="AT1021" s="280"/>
      <c r="AU1021" s="280"/>
      <c r="AV1021" s="280"/>
      <c r="AW1021" s="280"/>
      <c r="AX1021" s="280"/>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80"/>
      <c r="AQ1022" s="280"/>
      <c r="AR1022" s="280"/>
      <c r="AS1022" s="280"/>
      <c r="AT1022" s="280"/>
      <c r="AU1022" s="280"/>
      <c r="AV1022" s="280"/>
      <c r="AW1022" s="280"/>
      <c r="AX1022" s="280"/>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80"/>
      <c r="AQ1023" s="280"/>
      <c r="AR1023" s="280"/>
      <c r="AS1023" s="280"/>
      <c r="AT1023" s="280"/>
      <c r="AU1023" s="280"/>
      <c r="AV1023" s="280"/>
      <c r="AW1023" s="280"/>
      <c r="AX1023" s="28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6"/>
      <c r="B1026" s="366"/>
      <c r="C1026" s="366" t="s">
        <v>93</v>
      </c>
      <c r="D1026" s="366"/>
      <c r="E1026" s="366"/>
      <c r="F1026" s="366"/>
      <c r="G1026" s="366"/>
      <c r="H1026" s="366"/>
      <c r="I1026" s="366"/>
      <c r="J1026" s="417" t="s">
        <v>97</v>
      </c>
      <c r="K1026" s="610"/>
      <c r="L1026" s="610"/>
      <c r="M1026" s="610"/>
      <c r="N1026" s="610"/>
      <c r="O1026" s="610"/>
      <c r="P1026" s="366" t="s">
        <v>23</v>
      </c>
      <c r="Q1026" s="366"/>
      <c r="R1026" s="366"/>
      <c r="S1026" s="366"/>
      <c r="T1026" s="366"/>
      <c r="U1026" s="366"/>
      <c r="V1026" s="366"/>
      <c r="W1026" s="366"/>
      <c r="X1026" s="366"/>
      <c r="Y1026" s="660" t="s">
        <v>447</v>
      </c>
      <c r="Z1026" s="660"/>
      <c r="AA1026" s="660"/>
      <c r="AB1026" s="660"/>
      <c r="AC1026" s="417" t="s">
        <v>372</v>
      </c>
      <c r="AD1026" s="417"/>
      <c r="AE1026" s="417"/>
      <c r="AF1026" s="417"/>
      <c r="AG1026" s="417"/>
      <c r="AH1026" s="660" t="s">
        <v>406</v>
      </c>
      <c r="AI1026" s="366"/>
      <c r="AJ1026" s="366"/>
      <c r="AK1026" s="366"/>
      <c r="AL1026" s="366" t="s">
        <v>22</v>
      </c>
      <c r="AM1026" s="366"/>
      <c r="AN1026" s="366"/>
      <c r="AO1026" s="247"/>
      <c r="AP1026" s="417" t="s">
        <v>451</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80"/>
      <c r="AQ1027" s="280"/>
      <c r="AR1027" s="280"/>
      <c r="AS1027" s="280"/>
      <c r="AT1027" s="280"/>
      <c r="AU1027" s="280"/>
      <c r="AV1027" s="280"/>
      <c r="AW1027" s="280"/>
      <c r="AX1027" s="280"/>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80"/>
      <c r="AQ1028" s="280"/>
      <c r="AR1028" s="280"/>
      <c r="AS1028" s="280"/>
      <c r="AT1028" s="280"/>
      <c r="AU1028" s="280"/>
      <c r="AV1028" s="280"/>
      <c r="AW1028" s="280"/>
      <c r="AX1028" s="280"/>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80"/>
      <c r="AQ1029" s="280"/>
      <c r="AR1029" s="280"/>
      <c r="AS1029" s="280"/>
      <c r="AT1029" s="280"/>
      <c r="AU1029" s="280"/>
      <c r="AV1029" s="280"/>
      <c r="AW1029" s="280"/>
      <c r="AX1029" s="280"/>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80"/>
      <c r="AQ1030" s="280"/>
      <c r="AR1030" s="280"/>
      <c r="AS1030" s="280"/>
      <c r="AT1030" s="280"/>
      <c r="AU1030" s="280"/>
      <c r="AV1030" s="280"/>
      <c r="AW1030" s="280"/>
      <c r="AX1030" s="280"/>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80"/>
      <c r="AQ1031" s="280"/>
      <c r="AR1031" s="280"/>
      <c r="AS1031" s="280"/>
      <c r="AT1031" s="280"/>
      <c r="AU1031" s="280"/>
      <c r="AV1031" s="280"/>
      <c r="AW1031" s="280"/>
      <c r="AX1031" s="280"/>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80"/>
      <c r="AQ1032" s="280"/>
      <c r="AR1032" s="280"/>
      <c r="AS1032" s="280"/>
      <c r="AT1032" s="280"/>
      <c r="AU1032" s="280"/>
      <c r="AV1032" s="280"/>
      <c r="AW1032" s="280"/>
      <c r="AX1032" s="280"/>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80"/>
      <c r="AQ1033" s="280"/>
      <c r="AR1033" s="280"/>
      <c r="AS1033" s="280"/>
      <c r="AT1033" s="280"/>
      <c r="AU1033" s="280"/>
      <c r="AV1033" s="280"/>
      <c r="AW1033" s="280"/>
      <c r="AX1033" s="280"/>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80"/>
      <c r="AQ1034" s="280"/>
      <c r="AR1034" s="280"/>
      <c r="AS1034" s="280"/>
      <c r="AT1034" s="280"/>
      <c r="AU1034" s="280"/>
      <c r="AV1034" s="280"/>
      <c r="AW1034" s="280"/>
      <c r="AX1034" s="280"/>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80"/>
      <c r="AQ1035" s="280"/>
      <c r="AR1035" s="280"/>
      <c r="AS1035" s="280"/>
      <c r="AT1035" s="280"/>
      <c r="AU1035" s="280"/>
      <c r="AV1035" s="280"/>
      <c r="AW1035" s="280"/>
      <c r="AX1035" s="280"/>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80"/>
      <c r="AQ1036" s="280"/>
      <c r="AR1036" s="280"/>
      <c r="AS1036" s="280"/>
      <c r="AT1036" s="280"/>
      <c r="AU1036" s="280"/>
      <c r="AV1036" s="280"/>
      <c r="AW1036" s="280"/>
      <c r="AX1036" s="280"/>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80"/>
      <c r="AQ1037" s="280"/>
      <c r="AR1037" s="280"/>
      <c r="AS1037" s="280"/>
      <c r="AT1037" s="280"/>
      <c r="AU1037" s="280"/>
      <c r="AV1037" s="280"/>
      <c r="AW1037" s="280"/>
      <c r="AX1037" s="280"/>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80"/>
      <c r="AQ1038" s="280"/>
      <c r="AR1038" s="280"/>
      <c r="AS1038" s="280"/>
      <c r="AT1038" s="280"/>
      <c r="AU1038" s="280"/>
      <c r="AV1038" s="280"/>
      <c r="AW1038" s="280"/>
      <c r="AX1038" s="280"/>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80"/>
      <c r="AQ1039" s="280"/>
      <c r="AR1039" s="280"/>
      <c r="AS1039" s="280"/>
      <c r="AT1039" s="280"/>
      <c r="AU1039" s="280"/>
      <c r="AV1039" s="280"/>
      <c r="AW1039" s="280"/>
      <c r="AX1039" s="280"/>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80"/>
      <c r="AQ1040" s="280"/>
      <c r="AR1040" s="280"/>
      <c r="AS1040" s="280"/>
      <c r="AT1040" s="280"/>
      <c r="AU1040" s="280"/>
      <c r="AV1040" s="280"/>
      <c r="AW1040" s="280"/>
      <c r="AX1040" s="280"/>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80"/>
      <c r="AQ1041" s="280"/>
      <c r="AR1041" s="280"/>
      <c r="AS1041" s="280"/>
      <c r="AT1041" s="280"/>
      <c r="AU1041" s="280"/>
      <c r="AV1041" s="280"/>
      <c r="AW1041" s="280"/>
      <c r="AX1041" s="280"/>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80"/>
      <c r="AQ1042" s="280"/>
      <c r="AR1042" s="280"/>
      <c r="AS1042" s="280"/>
      <c r="AT1042" s="280"/>
      <c r="AU1042" s="280"/>
      <c r="AV1042" s="280"/>
      <c r="AW1042" s="280"/>
      <c r="AX1042" s="280"/>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80"/>
      <c r="AQ1043" s="280"/>
      <c r="AR1043" s="280"/>
      <c r="AS1043" s="280"/>
      <c r="AT1043" s="280"/>
      <c r="AU1043" s="280"/>
      <c r="AV1043" s="280"/>
      <c r="AW1043" s="280"/>
      <c r="AX1043" s="280"/>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80"/>
      <c r="AQ1044" s="280"/>
      <c r="AR1044" s="280"/>
      <c r="AS1044" s="280"/>
      <c r="AT1044" s="280"/>
      <c r="AU1044" s="280"/>
      <c r="AV1044" s="280"/>
      <c r="AW1044" s="280"/>
      <c r="AX1044" s="280"/>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80"/>
      <c r="AQ1045" s="280"/>
      <c r="AR1045" s="280"/>
      <c r="AS1045" s="280"/>
      <c r="AT1045" s="280"/>
      <c r="AU1045" s="280"/>
      <c r="AV1045" s="280"/>
      <c r="AW1045" s="280"/>
      <c r="AX1045" s="280"/>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80"/>
      <c r="AQ1046" s="280"/>
      <c r="AR1046" s="280"/>
      <c r="AS1046" s="280"/>
      <c r="AT1046" s="280"/>
      <c r="AU1046" s="280"/>
      <c r="AV1046" s="280"/>
      <c r="AW1046" s="280"/>
      <c r="AX1046" s="280"/>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80"/>
      <c r="AQ1047" s="280"/>
      <c r="AR1047" s="280"/>
      <c r="AS1047" s="280"/>
      <c r="AT1047" s="280"/>
      <c r="AU1047" s="280"/>
      <c r="AV1047" s="280"/>
      <c r="AW1047" s="280"/>
      <c r="AX1047" s="280"/>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80"/>
      <c r="AQ1048" s="280"/>
      <c r="AR1048" s="280"/>
      <c r="AS1048" s="280"/>
      <c r="AT1048" s="280"/>
      <c r="AU1048" s="280"/>
      <c r="AV1048" s="280"/>
      <c r="AW1048" s="280"/>
      <c r="AX1048" s="280"/>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80"/>
      <c r="AQ1049" s="280"/>
      <c r="AR1049" s="280"/>
      <c r="AS1049" s="280"/>
      <c r="AT1049" s="280"/>
      <c r="AU1049" s="280"/>
      <c r="AV1049" s="280"/>
      <c r="AW1049" s="280"/>
      <c r="AX1049" s="280"/>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80"/>
      <c r="AQ1050" s="280"/>
      <c r="AR1050" s="280"/>
      <c r="AS1050" s="280"/>
      <c r="AT1050" s="280"/>
      <c r="AU1050" s="280"/>
      <c r="AV1050" s="280"/>
      <c r="AW1050" s="280"/>
      <c r="AX1050" s="280"/>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80"/>
      <c r="AQ1051" s="280"/>
      <c r="AR1051" s="280"/>
      <c r="AS1051" s="280"/>
      <c r="AT1051" s="280"/>
      <c r="AU1051" s="280"/>
      <c r="AV1051" s="280"/>
      <c r="AW1051" s="280"/>
      <c r="AX1051" s="280"/>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80"/>
      <c r="AQ1052" s="280"/>
      <c r="AR1052" s="280"/>
      <c r="AS1052" s="280"/>
      <c r="AT1052" s="280"/>
      <c r="AU1052" s="280"/>
      <c r="AV1052" s="280"/>
      <c r="AW1052" s="280"/>
      <c r="AX1052" s="280"/>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80"/>
      <c r="AQ1053" s="280"/>
      <c r="AR1053" s="280"/>
      <c r="AS1053" s="280"/>
      <c r="AT1053" s="280"/>
      <c r="AU1053" s="280"/>
      <c r="AV1053" s="280"/>
      <c r="AW1053" s="280"/>
      <c r="AX1053" s="280"/>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80"/>
      <c r="AQ1054" s="280"/>
      <c r="AR1054" s="280"/>
      <c r="AS1054" s="280"/>
      <c r="AT1054" s="280"/>
      <c r="AU1054" s="280"/>
      <c r="AV1054" s="280"/>
      <c r="AW1054" s="280"/>
      <c r="AX1054" s="280"/>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80"/>
      <c r="AQ1055" s="280"/>
      <c r="AR1055" s="280"/>
      <c r="AS1055" s="280"/>
      <c r="AT1055" s="280"/>
      <c r="AU1055" s="280"/>
      <c r="AV1055" s="280"/>
      <c r="AW1055" s="280"/>
      <c r="AX1055" s="280"/>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80"/>
      <c r="AQ1056" s="280"/>
      <c r="AR1056" s="280"/>
      <c r="AS1056" s="280"/>
      <c r="AT1056" s="280"/>
      <c r="AU1056" s="280"/>
      <c r="AV1056" s="280"/>
      <c r="AW1056" s="280"/>
      <c r="AX1056" s="28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6"/>
      <c r="B1059" s="366"/>
      <c r="C1059" s="366" t="s">
        <v>93</v>
      </c>
      <c r="D1059" s="366"/>
      <c r="E1059" s="366"/>
      <c r="F1059" s="366"/>
      <c r="G1059" s="366"/>
      <c r="H1059" s="366"/>
      <c r="I1059" s="366"/>
      <c r="J1059" s="417" t="s">
        <v>97</v>
      </c>
      <c r="K1059" s="610"/>
      <c r="L1059" s="610"/>
      <c r="M1059" s="610"/>
      <c r="N1059" s="610"/>
      <c r="O1059" s="610"/>
      <c r="P1059" s="366" t="s">
        <v>23</v>
      </c>
      <c r="Q1059" s="366"/>
      <c r="R1059" s="366"/>
      <c r="S1059" s="366"/>
      <c r="T1059" s="366"/>
      <c r="U1059" s="366"/>
      <c r="V1059" s="366"/>
      <c r="W1059" s="366"/>
      <c r="X1059" s="366"/>
      <c r="Y1059" s="660" t="s">
        <v>447</v>
      </c>
      <c r="Z1059" s="660"/>
      <c r="AA1059" s="660"/>
      <c r="AB1059" s="660"/>
      <c r="AC1059" s="417" t="s">
        <v>372</v>
      </c>
      <c r="AD1059" s="417"/>
      <c r="AE1059" s="417"/>
      <c r="AF1059" s="417"/>
      <c r="AG1059" s="417"/>
      <c r="AH1059" s="660" t="s">
        <v>406</v>
      </c>
      <c r="AI1059" s="366"/>
      <c r="AJ1059" s="366"/>
      <c r="AK1059" s="366"/>
      <c r="AL1059" s="366" t="s">
        <v>22</v>
      </c>
      <c r="AM1059" s="366"/>
      <c r="AN1059" s="366"/>
      <c r="AO1059" s="247"/>
      <c r="AP1059" s="417" t="s">
        <v>451</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80"/>
      <c r="AQ1060" s="280"/>
      <c r="AR1060" s="280"/>
      <c r="AS1060" s="280"/>
      <c r="AT1060" s="280"/>
      <c r="AU1060" s="280"/>
      <c r="AV1060" s="280"/>
      <c r="AW1060" s="280"/>
      <c r="AX1060" s="280"/>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80"/>
      <c r="AQ1061" s="280"/>
      <c r="AR1061" s="280"/>
      <c r="AS1061" s="280"/>
      <c r="AT1061" s="280"/>
      <c r="AU1061" s="280"/>
      <c r="AV1061" s="280"/>
      <c r="AW1061" s="280"/>
      <c r="AX1061" s="280"/>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80"/>
      <c r="AQ1062" s="280"/>
      <c r="AR1062" s="280"/>
      <c r="AS1062" s="280"/>
      <c r="AT1062" s="280"/>
      <c r="AU1062" s="280"/>
      <c r="AV1062" s="280"/>
      <c r="AW1062" s="280"/>
      <c r="AX1062" s="280"/>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80"/>
      <c r="AQ1063" s="280"/>
      <c r="AR1063" s="280"/>
      <c r="AS1063" s="280"/>
      <c r="AT1063" s="280"/>
      <c r="AU1063" s="280"/>
      <c r="AV1063" s="280"/>
      <c r="AW1063" s="280"/>
      <c r="AX1063" s="280"/>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80"/>
      <c r="AQ1064" s="280"/>
      <c r="AR1064" s="280"/>
      <c r="AS1064" s="280"/>
      <c r="AT1064" s="280"/>
      <c r="AU1064" s="280"/>
      <c r="AV1064" s="280"/>
      <c r="AW1064" s="280"/>
      <c r="AX1064" s="280"/>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80"/>
      <c r="AQ1065" s="280"/>
      <c r="AR1065" s="280"/>
      <c r="AS1065" s="280"/>
      <c r="AT1065" s="280"/>
      <c r="AU1065" s="280"/>
      <c r="AV1065" s="280"/>
      <c r="AW1065" s="280"/>
      <c r="AX1065" s="280"/>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80"/>
      <c r="AQ1066" s="280"/>
      <c r="AR1066" s="280"/>
      <c r="AS1066" s="280"/>
      <c r="AT1066" s="280"/>
      <c r="AU1066" s="280"/>
      <c r="AV1066" s="280"/>
      <c r="AW1066" s="280"/>
      <c r="AX1066" s="280"/>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80"/>
      <c r="AQ1067" s="280"/>
      <c r="AR1067" s="280"/>
      <c r="AS1067" s="280"/>
      <c r="AT1067" s="280"/>
      <c r="AU1067" s="280"/>
      <c r="AV1067" s="280"/>
      <c r="AW1067" s="280"/>
      <c r="AX1067" s="280"/>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80"/>
      <c r="AQ1068" s="280"/>
      <c r="AR1068" s="280"/>
      <c r="AS1068" s="280"/>
      <c r="AT1068" s="280"/>
      <c r="AU1068" s="280"/>
      <c r="AV1068" s="280"/>
      <c r="AW1068" s="280"/>
      <c r="AX1068" s="280"/>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80"/>
      <c r="AQ1069" s="280"/>
      <c r="AR1069" s="280"/>
      <c r="AS1069" s="280"/>
      <c r="AT1069" s="280"/>
      <c r="AU1069" s="280"/>
      <c r="AV1069" s="280"/>
      <c r="AW1069" s="280"/>
      <c r="AX1069" s="280"/>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80"/>
      <c r="AQ1070" s="280"/>
      <c r="AR1070" s="280"/>
      <c r="AS1070" s="280"/>
      <c r="AT1070" s="280"/>
      <c r="AU1070" s="280"/>
      <c r="AV1070" s="280"/>
      <c r="AW1070" s="280"/>
      <c r="AX1070" s="280"/>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80"/>
      <c r="AQ1071" s="280"/>
      <c r="AR1071" s="280"/>
      <c r="AS1071" s="280"/>
      <c r="AT1071" s="280"/>
      <c r="AU1071" s="280"/>
      <c r="AV1071" s="280"/>
      <c r="AW1071" s="280"/>
      <c r="AX1071" s="280"/>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80"/>
      <c r="AQ1072" s="280"/>
      <c r="AR1072" s="280"/>
      <c r="AS1072" s="280"/>
      <c r="AT1072" s="280"/>
      <c r="AU1072" s="280"/>
      <c r="AV1072" s="280"/>
      <c r="AW1072" s="280"/>
      <c r="AX1072" s="280"/>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80"/>
      <c r="AQ1073" s="280"/>
      <c r="AR1073" s="280"/>
      <c r="AS1073" s="280"/>
      <c r="AT1073" s="280"/>
      <c r="AU1073" s="280"/>
      <c r="AV1073" s="280"/>
      <c r="AW1073" s="280"/>
      <c r="AX1073" s="280"/>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80"/>
      <c r="AQ1074" s="280"/>
      <c r="AR1074" s="280"/>
      <c r="AS1074" s="280"/>
      <c r="AT1074" s="280"/>
      <c r="AU1074" s="280"/>
      <c r="AV1074" s="280"/>
      <c r="AW1074" s="280"/>
      <c r="AX1074" s="280"/>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80"/>
      <c r="AQ1075" s="280"/>
      <c r="AR1075" s="280"/>
      <c r="AS1075" s="280"/>
      <c r="AT1075" s="280"/>
      <c r="AU1075" s="280"/>
      <c r="AV1075" s="280"/>
      <c r="AW1075" s="280"/>
      <c r="AX1075" s="280"/>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80"/>
      <c r="AQ1076" s="280"/>
      <c r="AR1076" s="280"/>
      <c r="AS1076" s="280"/>
      <c r="AT1076" s="280"/>
      <c r="AU1076" s="280"/>
      <c r="AV1076" s="280"/>
      <c r="AW1076" s="280"/>
      <c r="AX1076" s="280"/>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80"/>
      <c r="AQ1077" s="280"/>
      <c r="AR1077" s="280"/>
      <c r="AS1077" s="280"/>
      <c r="AT1077" s="280"/>
      <c r="AU1077" s="280"/>
      <c r="AV1077" s="280"/>
      <c r="AW1077" s="280"/>
      <c r="AX1077" s="280"/>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80"/>
      <c r="AQ1078" s="280"/>
      <c r="AR1078" s="280"/>
      <c r="AS1078" s="280"/>
      <c r="AT1078" s="280"/>
      <c r="AU1078" s="280"/>
      <c r="AV1078" s="280"/>
      <c r="AW1078" s="280"/>
      <c r="AX1078" s="280"/>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80"/>
      <c r="AQ1079" s="280"/>
      <c r="AR1079" s="280"/>
      <c r="AS1079" s="280"/>
      <c r="AT1079" s="280"/>
      <c r="AU1079" s="280"/>
      <c r="AV1079" s="280"/>
      <c r="AW1079" s="280"/>
      <c r="AX1079" s="280"/>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80"/>
      <c r="AQ1080" s="280"/>
      <c r="AR1080" s="280"/>
      <c r="AS1080" s="280"/>
      <c r="AT1080" s="280"/>
      <c r="AU1080" s="280"/>
      <c r="AV1080" s="280"/>
      <c r="AW1080" s="280"/>
      <c r="AX1080" s="280"/>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80"/>
      <c r="AQ1081" s="280"/>
      <c r="AR1081" s="280"/>
      <c r="AS1081" s="280"/>
      <c r="AT1081" s="280"/>
      <c r="AU1081" s="280"/>
      <c r="AV1081" s="280"/>
      <c r="AW1081" s="280"/>
      <c r="AX1081" s="280"/>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80"/>
      <c r="AQ1082" s="280"/>
      <c r="AR1082" s="280"/>
      <c r="AS1082" s="280"/>
      <c r="AT1082" s="280"/>
      <c r="AU1082" s="280"/>
      <c r="AV1082" s="280"/>
      <c r="AW1082" s="280"/>
      <c r="AX1082" s="280"/>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80"/>
      <c r="AQ1083" s="280"/>
      <c r="AR1083" s="280"/>
      <c r="AS1083" s="280"/>
      <c r="AT1083" s="280"/>
      <c r="AU1083" s="280"/>
      <c r="AV1083" s="280"/>
      <c r="AW1083" s="280"/>
      <c r="AX1083" s="280"/>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80"/>
      <c r="AQ1084" s="280"/>
      <c r="AR1084" s="280"/>
      <c r="AS1084" s="280"/>
      <c r="AT1084" s="280"/>
      <c r="AU1084" s="280"/>
      <c r="AV1084" s="280"/>
      <c r="AW1084" s="280"/>
      <c r="AX1084" s="280"/>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80"/>
      <c r="AQ1085" s="280"/>
      <c r="AR1085" s="280"/>
      <c r="AS1085" s="280"/>
      <c r="AT1085" s="280"/>
      <c r="AU1085" s="280"/>
      <c r="AV1085" s="280"/>
      <c r="AW1085" s="280"/>
      <c r="AX1085" s="280"/>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80"/>
      <c r="AQ1086" s="280"/>
      <c r="AR1086" s="280"/>
      <c r="AS1086" s="280"/>
      <c r="AT1086" s="280"/>
      <c r="AU1086" s="280"/>
      <c r="AV1086" s="280"/>
      <c r="AW1086" s="280"/>
      <c r="AX1086" s="280"/>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80"/>
      <c r="AQ1087" s="280"/>
      <c r="AR1087" s="280"/>
      <c r="AS1087" s="280"/>
      <c r="AT1087" s="280"/>
      <c r="AU1087" s="280"/>
      <c r="AV1087" s="280"/>
      <c r="AW1087" s="280"/>
      <c r="AX1087" s="280"/>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80"/>
      <c r="AQ1088" s="280"/>
      <c r="AR1088" s="280"/>
      <c r="AS1088" s="280"/>
      <c r="AT1088" s="280"/>
      <c r="AU1088" s="280"/>
      <c r="AV1088" s="280"/>
      <c r="AW1088" s="280"/>
      <c r="AX1088" s="280"/>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80"/>
      <c r="AQ1089" s="280"/>
      <c r="AR1089" s="280"/>
      <c r="AS1089" s="280"/>
      <c r="AT1089" s="280"/>
      <c r="AU1089" s="280"/>
      <c r="AV1089" s="280"/>
      <c r="AW1089" s="280"/>
      <c r="AX1089" s="28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6"/>
      <c r="B1092" s="366"/>
      <c r="C1092" s="366" t="s">
        <v>93</v>
      </c>
      <c r="D1092" s="366"/>
      <c r="E1092" s="366"/>
      <c r="F1092" s="366"/>
      <c r="G1092" s="366"/>
      <c r="H1092" s="366"/>
      <c r="I1092" s="366"/>
      <c r="J1092" s="417" t="s">
        <v>97</v>
      </c>
      <c r="K1092" s="610"/>
      <c r="L1092" s="610"/>
      <c r="M1092" s="610"/>
      <c r="N1092" s="610"/>
      <c r="O1092" s="610"/>
      <c r="P1092" s="366" t="s">
        <v>23</v>
      </c>
      <c r="Q1092" s="366"/>
      <c r="R1092" s="366"/>
      <c r="S1092" s="366"/>
      <c r="T1092" s="366"/>
      <c r="U1092" s="366"/>
      <c r="V1092" s="366"/>
      <c r="W1092" s="366"/>
      <c r="X1092" s="366"/>
      <c r="Y1092" s="660" t="s">
        <v>447</v>
      </c>
      <c r="Z1092" s="660"/>
      <c r="AA1092" s="660"/>
      <c r="AB1092" s="660"/>
      <c r="AC1092" s="417" t="s">
        <v>372</v>
      </c>
      <c r="AD1092" s="417"/>
      <c r="AE1092" s="417"/>
      <c r="AF1092" s="417"/>
      <c r="AG1092" s="417"/>
      <c r="AH1092" s="660" t="s">
        <v>406</v>
      </c>
      <c r="AI1092" s="366"/>
      <c r="AJ1092" s="366"/>
      <c r="AK1092" s="366"/>
      <c r="AL1092" s="366" t="s">
        <v>22</v>
      </c>
      <c r="AM1092" s="366"/>
      <c r="AN1092" s="366"/>
      <c r="AO1092" s="247"/>
      <c r="AP1092" s="417" t="s">
        <v>451</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80"/>
      <c r="AQ1093" s="280"/>
      <c r="AR1093" s="280"/>
      <c r="AS1093" s="280"/>
      <c r="AT1093" s="280"/>
      <c r="AU1093" s="280"/>
      <c r="AV1093" s="280"/>
      <c r="AW1093" s="280"/>
      <c r="AX1093" s="280"/>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80"/>
      <c r="AQ1094" s="280"/>
      <c r="AR1094" s="280"/>
      <c r="AS1094" s="280"/>
      <c r="AT1094" s="280"/>
      <c r="AU1094" s="280"/>
      <c r="AV1094" s="280"/>
      <c r="AW1094" s="280"/>
      <c r="AX1094" s="280"/>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80"/>
      <c r="AQ1095" s="280"/>
      <c r="AR1095" s="280"/>
      <c r="AS1095" s="280"/>
      <c r="AT1095" s="280"/>
      <c r="AU1095" s="280"/>
      <c r="AV1095" s="280"/>
      <c r="AW1095" s="280"/>
      <c r="AX1095" s="280"/>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80"/>
      <c r="AQ1096" s="280"/>
      <c r="AR1096" s="280"/>
      <c r="AS1096" s="280"/>
      <c r="AT1096" s="280"/>
      <c r="AU1096" s="280"/>
      <c r="AV1096" s="280"/>
      <c r="AW1096" s="280"/>
      <c r="AX1096" s="280"/>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80"/>
      <c r="AQ1097" s="280"/>
      <c r="AR1097" s="280"/>
      <c r="AS1097" s="280"/>
      <c r="AT1097" s="280"/>
      <c r="AU1097" s="280"/>
      <c r="AV1097" s="280"/>
      <c r="AW1097" s="280"/>
      <c r="AX1097" s="280"/>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80"/>
      <c r="AQ1098" s="280"/>
      <c r="AR1098" s="280"/>
      <c r="AS1098" s="280"/>
      <c r="AT1098" s="280"/>
      <c r="AU1098" s="280"/>
      <c r="AV1098" s="280"/>
      <c r="AW1098" s="280"/>
      <c r="AX1098" s="280"/>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80"/>
      <c r="AQ1099" s="280"/>
      <c r="AR1099" s="280"/>
      <c r="AS1099" s="280"/>
      <c r="AT1099" s="280"/>
      <c r="AU1099" s="280"/>
      <c r="AV1099" s="280"/>
      <c r="AW1099" s="280"/>
      <c r="AX1099" s="280"/>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80"/>
      <c r="AQ1100" s="280"/>
      <c r="AR1100" s="280"/>
      <c r="AS1100" s="280"/>
      <c r="AT1100" s="280"/>
      <c r="AU1100" s="280"/>
      <c r="AV1100" s="280"/>
      <c r="AW1100" s="280"/>
      <c r="AX1100" s="280"/>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80"/>
      <c r="AQ1101" s="280"/>
      <c r="AR1101" s="280"/>
      <c r="AS1101" s="280"/>
      <c r="AT1101" s="280"/>
      <c r="AU1101" s="280"/>
      <c r="AV1101" s="280"/>
      <c r="AW1101" s="280"/>
      <c r="AX1101" s="280"/>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80"/>
      <c r="AQ1102" s="280"/>
      <c r="AR1102" s="280"/>
      <c r="AS1102" s="280"/>
      <c r="AT1102" s="280"/>
      <c r="AU1102" s="280"/>
      <c r="AV1102" s="280"/>
      <c r="AW1102" s="280"/>
      <c r="AX1102" s="280"/>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80"/>
      <c r="AQ1103" s="280"/>
      <c r="AR1103" s="280"/>
      <c r="AS1103" s="280"/>
      <c r="AT1103" s="280"/>
      <c r="AU1103" s="280"/>
      <c r="AV1103" s="280"/>
      <c r="AW1103" s="280"/>
      <c r="AX1103" s="280"/>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80"/>
      <c r="AQ1104" s="280"/>
      <c r="AR1104" s="280"/>
      <c r="AS1104" s="280"/>
      <c r="AT1104" s="280"/>
      <c r="AU1104" s="280"/>
      <c r="AV1104" s="280"/>
      <c r="AW1104" s="280"/>
      <c r="AX1104" s="280"/>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80"/>
      <c r="AQ1105" s="280"/>
      <c r="AR1105" s="280"/>
      <c r="AS1105" s="280"/>
      <c r="AT1105" s="280"/>
      <c r="AU1105" s="280"/>
      <c r="AV1105" s="280"/>
      <c r="AW1105" s="280"/>
      <c r="AX1105" s="280"/>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80"/>
      <c r="AQ1106" s="280"/>
      <c r="AR1106" s="280"/>
      <c r="AS1106" s="280"/>
      <c r="AT1106" s="280"/>
      <c r="AU1106" s="280"/>
      <c r="AV1106" s="280"/>
      <c r="AW1106" s="280"/>
      <c r="AX1106" s="280"/>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80"/>
      <c r="AQ1107" s="280"/>
      <c r="AR1107" s="280"/>
      <c r="AS1107" s="280"/>
      <c r="AT1107" s="280"/>
      <c r="AU1107" s="280"/>
      <c r="AV1107" s="280"/>
      <c r="AW1107" s="280"/>
      <c r="AX1107" s="280"/>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80"/>
      <c r="AQ1108" s="280"/>
      <c r="AR1108" s="280"/>
      <c r="AS1108" s="280"/>
      <c r="AT1108" s="280"/>
      <c r="AU1108" s="280"/>
      <c r="AV1108" s="280"/>
      <c r="AW1108" s="280"/>
      <c r="AX1108" s="280"/>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80"/>
      <c r="AQ1109" s="280"/>
      <c r="AR1109" s="280"/>
      <c r="AS1109" s="280"/>
      <c r="AT1109" s="280"/>
      <c r="AU1109" s="280"/>
      <c r="AV1109" s="280"/>
      <c r="AW1109" s="280"/>
      <c r="AX1109" s="280"/>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80"/>
      <c r="AQ1110" s="280"/>
      <c r="AR1110" s="280"/>
      <c r="AS1110" s="280"/>
      <c r="AT1110" s="280"/>
      <c r="AU1110" s="280"/>
      <c r="AV1110" s="280"/>
      <c r="AW1110" s="280"/>
      <c r="AX1110" s="280"/>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80"/>
      <c r="AQ1111" s="280"/>
      <c r="AR1111" s="280"/>
      <c r="AS1111" s="280"/>
      <c r="AT1111" s="280"/>
      <c r="AU1111" s="280"/>
      <c r="AV1111" s="280"/>
      <c r="AW1111" s="280"/>
      <c r="AX1111" s="280"/>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80"/>
      <c r="AQ1112" s="280"/>
      <c r="AR1112" s="280"/>
      <c r="AS1112" s="280"/>
      <c r="AT1112" s="280"/>
      <c r="AU1112" s="280"/>
      <c r="AV1112" s="280"/>
      <c r="AW1112" s="280"/>
      <c r="AX1112" s="280"/>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80"/>
      <c r="AQ1113" s="280"/>
      <c r="AR1113" s="280"/>
      <c r="AS1113" s="280"/>
      <c r="AT1113" s="280"/>
      <c r="AU1113" s="280"/>
      <c r="AV1113" s="280"/>
      <c r="AW1113" s="280"/>
      <c r="AX1113" s="280"/>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80"/>
      <c r="AQ1114" s="280"/>
      <c r="AR1114" s="280"/>
      <c r="AS1114" s="280"/>
      <c r="AT1114" s="280"/>
      <c r="AU1114" s="280"/>
      <c r="AV1114" s="280"/>
      <c r="AW1114" s="280"/>
      <c r="AX1114" s="280"/>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80"/>
      <c r="AQ1115" s="280"/>
      <c r="AR1115" s="280"/>
      <c r="AS1115" s="280"/>
      <c r="AT1115" s="280"/>
      <c r="AU1115" s="280"/>
      <c r="AV1115" s="280"/>
      <c r="AW1115" s="280"/>
      <c r="AX1115" s="280"/>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80"/>
      <c r="AQ1116" s="280"/>
      <c r="AR1116" s="280"/>
      <c r="AS1116" s="280"/>
      <c r="AT1116" s="280"/>
      <c r="AU1116" s="280"/>
      <c r="AV1116" s="280"/>
      <c r="AW1116" s="280"/>
      <c r="AX1116" s="280"/>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80"/>
      <c r="AQ1117" s="280"/>
      <c r="AR1117" s="280"/>
      <c r="AS1117" s="280"/>
      <c r="AT1117" s="280"/>
      <c r="AU1117" s="280"/>
      <c r="AV1117" s="280"/>
      <c r="AW1117" s="280"/>
      <c r="AX1117" s="280"/>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80"/>
      <c r="AQ1118" s="280"/>
      <c r="AR1118" s="280"/>
      <c r="AS1118" s="280"/>
      <c r="AT1118" s="280"/>
      <c r="AU1118" s="280"/>
      <c r="AV1118" s="280"/>
      <c r="AW1118" s="280"/>
      <c r="AX1118" s="280"/>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80"/>
      <c r="AQ1119" s="280"/>
      <c r="AR1119" s="280"/>
      <c r="AS1119" s="280"/>
      <c r="AT1119" s="280"/>
      <c r="AU1119" s="280"/>
      <c r="AV1119" s="280"/>
      <c r="AW1119" s="280"/>
      <c r="AX1119" s="280"/>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80"/>
      <c r="AQ1120" s="280"/>
      <c r="AR1120" s="280"/>
      <c r="AS1120" s="280"/>
      <c r="AT1120" s="280"/>
      <c r="AU1120" s="280"/>
      <c r="AV1120" s="280"/>
      <c r="AW1120" s="280"/>
      <c r="AX1120" s="280"/>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80"/>
      <c r="AQ1121" s="280"/>
      <c r="AR1121" s="280"/>
      <c r="AS1121" s="280"/>
      <c r="AT1121" s="280"/>
      <c r="AU1121" s="280"/>
      <c r="AV1121" s="280"/>
      <c r="AW1121" s="280"/>
      <c r="AX1121" s="280"/>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80"/>
      <c r="AQ1122" s="280"/>
      <c r="AR1122" s="280"/>
      <c r="AS1122" s="280"/>
      <c r="AT1122" s="280"/>
      <c r="AU1122" s="280"/>
      <c r="AV1122" s="280"/>
      <c r="AW1122" s="280"/>
      <c r="AX1122" s="28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6"/>
      <c r="B1125" s="366"/>
      <c r="C1125" s="366" t="s">
        <v>93</v>
      </c>
      <c r="D1125" s="366"/>
      <c r="E1125" s="366"/>
      <c r="F1125" s="366"/>
      <c r="G1125" s="366"/>
      <c r="H1125" s="366"/>
      <c r="I1125" s="366"/>
      <c r="J1125" s="417" t="s">
        <v>97</v>
      </c>
      <c r="K1125" s="610"/>
      <c r="L1125" s="610"/>
      <c r="M1125" s="610"/>
      <c r="N1125" s="610"/>
      <c r="O1125" s="610"/>
      <c r="P1125" s="366" t="s">
        <v>23</v>
      </c>
      <c r="Q1125" s="366"/>
      <c r="R1125" s="366"/>
      <c r="S1125" s="366"/>
      <c r="T1125" s="366"/>
      <c r="U1125" s="366"/>
      <c r="V1125" s="366"/>
      <c r="W1125" s="366"/>
      <c r="X1125" s="366"/>
      <c r="Y1125" s="660" t="s">
        <v>447</v>
      </c>
      <c r="Z1125" s="660"/>
      <c r="AA1125" s="660"/>
      <c r="AB1125" s="660"/>
      <c r="AC1125" s="417" t="s">
        <v>372</v>
      </c>
      <c r="AD1125" s="417"/>
      <c r="AE1125" s="417"/>
      <c r="AF1125" s="417"/>
      <c r="AG1125" s="417"/>
      <c r="AH1125" s="660" t="s">
        <v>406</v>
      </c>
      <c r="AI1125" s="366"/>
      <c r="AJ1125" s="366"/>
      <c r="AK1125" s="366"/>
      <c r="AL1125" s="366" t="s">
        <v>22</v>
      </c>
      <c r="AM1125" s="366"/>
      <c r="AN1125" s="366"/>
      <c r="AO1125" s="247"/>
      <c r="AP1125" s="417" t="s">
        <v>451</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80"/>
      <c r="AQ1126" s="280"/>
      <c r="AR1126" s="280"/>
      <c r="AS1126" s="280"/>
      <c r="AT1126" s="280"/>
      <c r="AU1126" s="280"/>
      <c r="AV1126" s="280"/>
      <c r="AW1126" s="280"/>
      <c r="AX1126" s="280"/>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80"/>
      <c r="AQ1127" s="280"/>
      <c r="AR1127" s="280"/>
      <c r="AS1127" s="280"/>
      <c r="AT1127" s="280"/>
      <c r="AU1127" s="280"/>
      <c r="AV1127" s="280"/>
      <c r="AW1127" s="280"/>
      <c r="AX1127" s="280"/>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80"/>
      <c r="AQ1128" s="280"/>
      <c r="AR1128" s="280"/>
      <c r="AS1128" s="280"/>
      <c r="AT1128" s="280"/>
      <c r="AU1128" s="280"/>
      <c r="AV1128" s="280"/>
      <c r="AW1128" s="280"/>
      <c r="AX1128" s="280"/>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80"/>
      <c r="AQ1129" s="280"/>
      <c r="AR1129" s="280"/>
      <c r="AS1129" s="280"/>
      <c r="AT1129" s="280"/>
      <c r="AU1129" s="280"/>
      <c r="AV1129" s="280"/>
      <c r="AW1129" s="280"/>
      <c r="AX1129" s="280"/>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80"/>
      <c r="AQ1130" s="280"/>
      <c r="AR1130" s="280"/>
      <c r="AS1130" s="280"/>
      <c r="AT1130" s="280"/>
      <c r="AU1130" s="280"/>
      <c r="AV1130" s="280"/>
      <c r="AW1130" s="280"/>
      <c r="AX1130" s="280"/>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80"/>
      <c r="AQ1131" s="280"/>
      <c r="AR1131" s="280"/>
      <c r="AS1131" s="280"/>
      <c r="AT1131" s="280"/>
      <c r="AU1131" s="280"/>
      <c r="AV1131" s="280"/>
      <c r="AW1131" s="280"/>
      <c r="AX1131" s="280"/>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80"/>
      <c r="AQ1132" s="280"/>
      <c r="AR1132" s="280"/>
      <c r="AS1132" s="280"/>
      <c r="AT1132" s="280"/>
      <c r="AU1132" s="280"/>
      <c r="AV1132" s="280"/>
      <c r="AW1132" s="280"/>
      <c r="AX1132" s="280"/>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80"/>
      <c r="AQ1133" s="280"/>
      <c r="AR1133" s="280"/>
      <c r="AS1133" s="280"/>
      <c r="AT1133" s="280"/>
      <c r="AU1133" s="280"/>
      <c r="AV1133" s="280"/>
      <c r="AW1133" s="280"/>
      <c r="AX1133" s="280"/>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80"/>
      <c r="AQ1134" s="280"/>
      <c r="AR1134" s="280"/>
      <c r="AS1134" s="280"/>
      <c r="AT1134" s="280"/>
      <c r="AU1134" s="280"/>
      <c r="AV1134" s="280"/>
      <c r="AW1134" s="280"/>
      <c r="AX1134" s="280"/>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80"/>
      <c r="AQ1135" s="280"/>
      <c r="AR1135" s="280"/>
      <c r="AS1135" s="280"/>
      <c r="AT1135" s="280"/>
      <c r="AU1135" s="280"/>
      <c r="AV1135" s="280"/>
      <c r="AW1135" s="280"/>
      <c r="AX1135" s="280"/>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80"/>
      <c r="AQ1136" s="280"/>
      <c r="AR1136" s="280"/>
      <c r="AS1136" s="280"/>
      <c r="AT1136" s="280"/>
      <c r="AU1136" s="280"/>
      <c r="AV1136" s="280"/>
      <c r="AW1136" s="280"/>
      <c r="AX1136" s="280"/>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80"/>
      <c r="AQ1137" s="280"/>
      <c r="AR1137" s="280"/>
      <c r="AS1137" s="280"/>
      <c r="AT1137" s="280"/>
      <c r="AU1137" s="280"/>
      <c r="AV1137" s="280"/>
      <c r="AW1137" s="280"/>
      <c r="AX1137" s="280"/>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80"/>
      <c r="AQ1138" s="280"/>
      <c r="AR1138" s="280"/>
      <c r="AS1138" s="280"/>
      <c r="AT1138" s="280"/>
      <c r="AU1138" s="280"/>
      <c r="AV1138" s="280"/>
      <c r="AW1138" s="280"/>
      <c r="AX1138" s="280"/>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80"/>
      <c r="AQ1139" s="280"/>
      <c r="AR1139" s="280"/>
      <c r="AS1139" s="280"/>
      <c r="AT1139" s="280"/>
      <c r="AU1139" s="280"/>
      <c r="AV1139" s="280"/>
      <c r="AW1139" s="280"/>
      <c r="AX1139" s="280"/>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80"/>
      <c r="AQ1140" s="280"/>
      <c r="AR1140" s="280"/>
      <c r="AS1140" s="280"/>
      <c r="AT1140" s="280"/>
      <c r="AU1140" s="280"/>
      <c r="AV1140" s="280"/>
      <c r="AW1140" s="280"/>
      <c r="AX1140" s="280"/>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80"/>
      <c r="AQ1141" s="280"/>
      <c r="AR1141" s="280"/>
      <c r="AS1141" s="280"/>
      <c r="AT1141" s="280"/>
      <c r="AU1141" s="280"/>
      <c r="AV1141" s="280"/>
      <c r="AW1141" s="280"/>
      <c r="AX1141" s="280"/>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80"/>
      <c r="AQ1142" s="280"/>
      <c r="AR1142" s="280"/>
      <c r="AS1142" s="280"/>
      <c r="AT1142" s="280"/>
      <c r="AU1142" s="280"/>
      <c r="AV1142" s="280"/>
      <c r="AW1142" s="280"/>
      <c r="AX1142" s="280"/>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80"/>
      <c r="AQ1143" s="280"/>
      <c r="AR1143" s="280"/>
      <c r="AS1143" s="280"/>
      <c r="AT1143" s="280"/>
      <c r="AU1143" s="280"/>
      <c r="AV1143" s="280"/>
      <c r="AW1143" s="280"/>
      <c r="AX1143" s="280"/>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80"/>
      <c r="AQ1144" s="280"/>
      <c r="AR1144" s="280"/>
      <c r="AS1144" s="280"/>
      <c r="AT1144" s="280"/>
      <c r="AU1144" s="280"/>
      <c r="AV1144" s="280"/>
      <c r="AW1144" s="280"/>
      <c r="AX1144" s="280"/>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80"/>
      <c r="AQ1145" s="280"/>
      <c r="AR1145" s="280"/>
      <c r="AS1145" s="280"/>
      <c r="AT1145" s="280"/>
      <c r="AU1145" s="280"/>
      <c r="AV1145" s="280"/>
      <c r="AW1145" s="280"/>
      <c r="AX1145" s="280"/>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80"/>
      <c r="AQ1146" s="280"/>
      <c r="AR1146" s="280"/>
      <c r="AS1146" s="280"/>
      <c r="AT1146" s="280"/>
      <c r="AU1146" s="280"/>
      <c r="AV1146" s="280"/>
      <c r="AW1146" s="280"/>
      <c r="AX1146" s="280"/>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80"/>
      <c r="AQ1147" s="280"/>
      <c r="AR1147" s="280"/>
      <c r="AS1147" s="280"/>
      <c r="AT1147" s="280"/>
      <c r="AU1147" s="280"/>
      <c r="AV1147" s="280"/>
      <c r="AW1147" s="280"/>
      <c r="AX1147" s="280"/>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80"/>
      <c r="AQ1148" s="280"/>
      <c r="AR1148" s="280"/>
      <c r="AS1148" s="280"/>
      <c r="AT1148" s="280"/>
      <c r="AU1148" s="280"/>
      <c r="AV1148" s="280"/>
      <c r="AW1148" s="280"/>
      <c r="AX1148" s="280"/>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80"/>
      <c r="AQ1149" s="280"/>
      <c r="AR1149" s="280"/>
      <c r="AS1149" s="280"/>
      <c r="AT1149" s="280"/>
      <c r="AU1149" s="280"/>
      <c r="AV1149" s="280"/>
      <c r="AW1149" s="280"/>
      <c r="AX1149" s="280"/>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80"/>
      <c r="AQ1150" s="280"/>
      <c r="AR1150" s="280"/>
      <c r="AS1150" s="280"/>
      <c r="AT1150" s="280"/>
      <c r="AU1150" s="280"/>
      <c r="AV1150" s="280"/>
      <c r="AW1150" s="280"/>
      <c r="AX1150" s="280"/>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80"/>
      <c r="AQ1151" s="280"/>
      <c r="AR1151" s="280"/>
      <c r="AS1151" s="280"/>
      <c r="AT1151" s="280"/>
      <c r="AU1151" s="280"/>
      <c r="AV1151" s="280"/>
      <c r="AW1151" s="280"/>
      <c r="AX1151" s="280"/>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80"/>
      <c r="AQ1152" s="280"/>
      <c r="AR1152" s="280"/>
      <c r="AS1152" s="280"/>
      <c r="AT1152" s="280"/>
      <c r="AU1152" s="280"/>
      <c r="AV1152" s="280"/>
      <c r="AW1152" s="280"/>
      <c r="AX1152" s="280"/>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80"/>
      <c r="AQ1153" s="280"/>
      <c r="AR1153" s="280"/>
      <c r="AS1153" s="280"/>
      <c r="AT1153" s="280"/>
      <c r="AU1153" s="280"/>
      <c r="AV1153" s="280"/>
      <c r="AW1153" s="280"/>
      <c r="AX1153" s="280"/>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80"/>
      <c r="AQ1154" s="280"/>
      <c r="AR1154" s="280"/>
      <c r="AS1154" s="280"/>
      <c r="AT1154" s="280"/>
      <c r="AU1154" s="280"/>
      <c r="AV1154" s="280"/>
      <c r="AW1154" s="280"/>
      <c r="AX1154" s="280"/>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80"/>
      <c r="AQ1155" s="280"/>
      <c r="AR1155" s="280"/>
      <c r="AS1155" s="280"/>
      <c r="AT1155" s="280"/>
      <c r="AU1155" s="280"/>
      <c r="AV1155" s="280"/>
      <c r="AW1155" s="280"/>
      <c r="AX1155" s="28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6"/>
      <c r="B1158" s="366"/>
      <c r="C1158" s="366" t="s">
        <v>93</v>
      </c>
      <c r="D1158" s="366"/>
      <c r="E1158" s="366"/>
      <c r="F1158" s="366"/>
      <c r="G1158" s="366"/>
      <c r="H1158" s="366"/>
      <c r="I1158" s="366"/>
      <c r="J1158" s="417" t="s">
        <v>97</v>
      </c>
      <c r="K1158" s="610"/>
      <c r="L1158" s="610"/>
      <c r="M1158" s="610"/>
      <c r="N1158" s="610"/>
      <c r="O1158" s="610"/>
      <c r="P1158" s="366" t="s">
        <v>23</v>
      </c>
      <c r="Q1158" s="366"/>
      <c r="R1158" s="366"/>
      <c r="S1158" s="366"/>
      <c r="T1158" s="366"/>
      <c r="U1158" s="366"/>
      <c r="V1158" s="366"/>
      <c r="W1158" s="366"/>
      <c r="X1158" s="366"/>
      <c r="Y1158" s="660" t="s">
        <v>447</v>
      </c>
      <c r="Z1158" s="660"/>
      <c r="AA1158" s="660"/>
      <c r="AB1158" s="660"/>
      <c r="AC1158" s="417" t="s">
        <v>372</v>
      </c>
      <c r="AD1158" s="417"/>
      <c r="AE1158" s="417"/>
      <c r="AF1158" s="417"/>
      <c r="AG1158" s="417"/>
      <c r="AH1158" s="660" t="s">
        <v>406</v>
      </c>
      <c r="AI1158" s="366"/>
      <c r="AJ1158" s="366"/>
      <c r="AK1158" s="366"/>
      <c r="AL1158" s="366" t="s">
        <v>22</v>
      </c>
      <c r="AM1158" s="366"/>
      <c r="AN1158" s="366"/>
      <c r="AO1158" s="247"/>
      <c r="AP1158" s="417" t="s">
        <v>451</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80"/>
      <c r="AQ1159" s="280"/>
      <c r="AR1159" s="280"/>
      <c r="AS1159" s="280"/>
      <c r="AT1159" s="280"/>
      <c r="AU1159" s="280"/>
      <c r="AV1159" s="280"/>
      <c r="AW1159" s="280"/>
      <c r="AX1159" s="280"/>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80"/>
      <c r="AQ1160" s="280"/>
      <c r="AR1160" s="280"/>
      <c r="AS1160" s="280"/>
      <c r="AT1160" s="280"/>
      <c r="AU1160" s="280"/>
      <c r="AV1160" s="280"/>
      <c r="AW1160" s="280"/>
      <c r="AX1160" s="280"/>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80"/>
      <c r="AQ1161" s="280"/>
      <c r="AR1161" s="280"/>
      <c r="AS1161" s="280"/>
      <c r="AT1161" s="280"/>
      <c r="AU1161" s="280"/>
      <c r="AV1161" s="280"/>
      <c r="AW1161" s="280"/>
      <c r="AX1161" s="280"/>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80"/>
      <c r="AQ1162" s="280"/>
      <c r="AR1162" s="280"/>
      <c r="AS1162" s="280"/>
      <c r="AT1162" s="280"/>
      <c r="AU1162" s="280"/>
      <c r="AV1162" s="280"/>
      <c r="AW1162" s="280"/>
      <c r="AX1162" s="280"/>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80"/>
      <c r="AQ1163" s="280"/>
      <c r="AR1163" s="280"/>
      <c r="AS1163" s="280"/>
      <c r="AT1163" s="280"/>
      <c r="AU1163" s="280"/>
      <c r="AV1163" s="280"/>
      <c r="AW1163" s="280"/>
      <c r="AX1163" s="280"/>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80"/>
      <c r="AQ1164" s="280"/>
      <c r="AR1164" s="280"/>
      <c r="AS1164" s="280"/>
      <c r="AT1164" s="280"/>
      <c r="AU1164" s="280"/>
      <c r="AV1164" s="280"/>
      <c r="AW1164" s="280"/>
      <c r="AX1164" s="280"/>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80"/>
      <c r="AQ1165" s="280"/>
      <c r="AR1165" s="280"/>
      <c r="AS1165" s="280"/>
      <c r="AT1165" s="280"/>
      <c r="AU1165" s="280"/>
      <c r="AV1165" s="280"/>
      <c r="AW1165" s="280"/>
      <c r="AX1165" s="280"/>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80"/>
      <c r="AQ1166" s="280"/>
      <c r="AR1166" s="280"/>
      <c r="AS1166" s="280"/>
      <c r="AT1166" s="280"/>
      <c r="AU1166" s="280"/>
      <c r="AV1166" s="280"/>
      <c r="AW1166" s="280"/>
      <c r="AX1166" s="280"/>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80"/>
      <c r="AQ1167" s="280"/>
      <c r="AR1167" s="280"/>
      <c r="AS1167" s="280"/>
      <c r="AT1167" s="280"/>
      <c r="AU1167" s="280"/>
      <c r="AV1167" s="280"/>
      <c r="AW1167" s="280"/>
      <c r="AX1167" s="280"/>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80"/>
      <c r="AQ1168" s="280"/>
      <c r="AR1168" s="280"/>
      <c r="AS1168" s="280"/>
      <c r="AT1168" s="280"/>
      <c r="AU1168" s="280"/>
      <c r="AV1168" s="280"/>
      <c r="AW1168" s="280"/>
      <c r="AX1168" s="280"/>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80"/>
      <c r="AQ1169" s="280"/>
      <c r="AR1169" s="280"/>
      <c r="AS1169" s="280"/>
      <c r="AT1169" s="280"/>
      <c r="AU1169" s="280"/>
      <c r="AV1169" s="280"/>
      <c r="AW1169" s="280"/>
      <c r="AX1169" s="280"/>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80"/>
      <c r="AQ1170" s="280"/>
      <c r="AR1170" s="280"/>
      <c r="AS1170" s="280"/>
      <c r="AT1170" s="280"/>
      <c r="AU1170" s="280"/>
      <c r="AV1170" s="280"/>
      <c r="AW1170" s="280"/>
      <c r="AX1170" s="280"/>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80"/>
      <c r="AQ1171" s="280"/>
      <c r="AR1171" s="280"/>
      <c r="AS1171" s="280"/>
      <c r="AT1171" s="280"/>
      <c r="AU1171" s="280"/>
      <c r="AV1171" s="280"/>
      <c r="AW1171" s="280"/>
      <c r="AX1171" s="280"/>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80"/>
      <c r="AQ1172" s="280"/>
      <c r="AR1172" s="280"/>
      <c r="AS1172" s="280"/>
      <c r="AT1172" s="280"/>
      <c r="AU1172" s="280"/>
      <c r="AV1172" s="280"/>
      <c r="AW1172" s="280"/>
      <c r="AX1172" s="280"/>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80"/>
      <c r="AQ1173" s="280"/>
      <c r="AR1173" s="280"/>
      <c r="AS1173" s="280"/>
      <c r="AT1173" s="280"/>
      <c r="AU1173" s="280"/>
      <c r="AV1173" s="280"/>
      <c r="AW1173" s="280"/>
      <c r="AX1173" s="280"/>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80"/>
      <c r="AQ1174" s="280"/>
      <c r="AR1174" s="280"/>
      <c r="AS1174" s="280"/>
      <c r="AT1174" s="280"/>
      <c r="AU1174" s="280"/>
      <c r="AV1174" s="280"/>
      <c r="AW1174" s="280"/>
      <c r="AX1174" s="280"/>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80"/>
      <c r="AQ1175" s="280"/>
      <c r="AR1175" s="280"/>
      <c r="AS1175" s="280"/>
      <c r="AT1175" s="280"/>
      <c r="AU1175" s="280"/>
      <c r="AV1175" s="280"/>
      <c r="AW1175" s="280"/>
      <c r="AX1175" s="280"/>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80"/>
      <c r="AQ1176" s="280"/>
      <c r="AR1176" s="280"/>
      <c r="AS1176" s="280"/>
      <c r="AT1176" s="280"/>
      <c r="AU1176" s="280"/>
      <c r="AV1176" s="280"/>
      <c r="AW1176" s="280"/>
      <c r="AX1176" s="280"/>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80"/>
      <c r="AQ1177" s="280"/>
      <c r="AR1177" s="280"/>
      <c r="AS1177" s="280"/>
      <c r="AT1177" s="280"/>
      <c r="AU1177" s="280"/>
      <c r="AV1177" s="280"/>
      <c r="AW1177" s="280"/>
      <c r="AX1177" s="280"/>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80"/>
      <c r="AQ1178" s="280"/>
      <c r="AR1178" s="280"/>
      <c r="AS1178" s="280"/>
      <c r="AT1178" s="280"/>
      <c r="AU1178" s="280"/>
      <c r="AV1178" s="280"/>
      <c r="AW1178" s="280"/>
      <c r="AX1178" s="280"/>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80"/>
      <c r="AQ1179" s="280"/>
      <c r="AR1179" s="280"/>
      <c r="AS1179" s="280"/>
      <c r="AT1179" s="280"/>
      <c r="AU1179" s="280"/>
      <c r="AV1179" s="280"/>
      <c r="AW1179" s="280"/>
      <c r="AX1179" s="280"/>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80"/>
      <c r="AQ1180" s="280"/>
      <c r="AR1180" s="280"/>
      <c r="AS1180" s="280"/>
      <c r="AT1180" s="280"/>
      <c r="AU1180" s="280"/>
      <c r="AV1180" s="280"/>
      <c r="AW1180" s="280"/>
      <c r="AX1180" s="280"/>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80"/>
      <c r="AQ1181" s="280"/>
      <c r="AR1181" s="280"/>
      <c r="AS1181" s="280"/>
      <c r="AT1181" s="280"/>
      <c r="AU1181" s="280"/>
      <c r="AV1181" s="280"/>
      <c r="AW1181" s="280"/>
      <c r="AX1181" s="280"/>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80"/>
      <c r="AQ1182" s="280"/>
      <c r="AR1182" s="280"/>
      <c r="AS1182" s="280"/>
      <c r="AT1182" s="280"/>
      <c r="AU1182" s="280"/>
      <c r="AV1182" s="280"/>
      <c r="AW1182" s="280"/>
      <c r="AX1182" s="280"/>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80"/>
      <c r="AQ1183" s="280"/>
      <c r="AR1183" s="280"/>
      <c r="AS1183" s="280"/>
      <c r="AT1183" s="280"/>
      <c r="AU1183" s="280"/>
      <c r="AV1183" s="280"/>
      <c r="AW1183" s="280"/>
      <c r="AX1183" s="280"/>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80"/>
      <c r="AQ1184" s="280"/>
      <c r="AR1184" s="280"/>
      <c r="AS1184" s="280"/>
      <c r="AT1184" s="280"/>
      <c r="AU1184" s="280"/>
      <c r="AV1184" s="280"/>
      <c r="AW1184" s="280"/>
      <c r="AX1184" s="280"/>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80"/>
      <c r="AQ1185" s="280"/>
      <c r="AR1185" s="280"/>
      <c r="AS1185" s="280"/>
      <c r="AT1185" s="280"/>
      <c r="AU1185" s="280"/>
      <c r="AV1185" s="280"/>
      <c r="AW1185" s="280"/>
      <c r="AX1185" s="280"/>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80"/>
      <c r="AQ1186" s="280"/>
      <c r="AR1186" s="280"/>
      <c r="AS1186" s="280"/>
      <c r="AT1186" s="280"/>
      <c r="AU1186" s="280"/>
      <c r="AV1186" s="280"/>
      <c r="AW1186" s="280"/>
      <c r="AX1186" s="280"/>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80"/>
      <c r="AQ1187" s="280"/>
      <c r="AR1187" s="280"/>
      <c r="AS1187" s="280"/>
      <c r="AT1187" s="280"/>
      <c r="AU1187" s="280"/>
      <c r="AV1187" s="280"/>
      <c r="AW1187" s="280"/>
      <c r="AX1187" s="280"/>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80"/>
      <c r="AQ1188" s="280"/>
      <c r="AR1188" s="280"/>
      <c r="AS1188" s="280"/>
      <c r="AT1188" s="280"/>
      <c r="AU1188" s="280"/>
      <c r="AV1188" s="280"/>
      <c r="AW1188" s="280"/>
      <c r="AX1188" s="28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6"/>
      <c r="B1191" s="366"/>
      <c r="C1191" s="366" t="s">
        <v>93</v>
      </c>
      <c r="D1191" s="366"/>
      <c r="E1191" s="366"/>
      <c r="F1191" s="366"/>
      <c r="G1191" s="366"/>
      <c r="H1191" s="366"/>
      <c r="I1191" s="366"/>
      <c r="J1191" s="417" t="s">
        <v>97</v>
      </c>
      <c r="K1191" s="610"/>
      <c r="L1191" s="610"/>
      <c r="M1191" s="610"/>
      <c r="N1191" s="610"/>
      <c r="O1191" s="610"/>
      <c r="P1191" s="366" t="s">
        <v>23</v>
      </c>
      <c r="Q1191" s="366"/>
      <c r="R1191" s="366"/>
      <c r="S1191" s="366"/>
      <c r="T1191" s="366"/>
      <c r="U1191" s="366"/>
      <c r="V1191" s="366"/>
      <c r="W1191" s="366"/>
      <c r="X1191" s="366"/>
      <c r="Y1191" s="660" t="s">
        <v>447</v>
      </c>
      <c r="Z1191" s="660"/>
      <c r="AA1191" s="660"/>
      <c r="AB1191" s="660"/>
      <c r="AC1191" s="417" t="s">
        <v>372</v>
      </c>
      <c r="AD1191" s="417"/>
      <c r="AE1191" s="417"/>
      <c r="AF1191" s="417"/>
      <c r="AG1191" s="417"/>
      <c r="AH1191" s="660" t="s">
        <v>406</v>
      </c>
      <c r="AI1191" s="366"/>
      <c r="AJ1191" s="366"/>
      <c r="AK1191" s="366"/>
      <c r="AL1191" s="366" t="s">
        <v>22</v>
      </c>
      <c r="AM1191" s="366"/>
      <c r="AN1191" s="366"/>
      <c r="AO1191" s="247"/>
      <c r="AP1191" s="417" t="s">
        <v>451</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80"/>
      <c r="AQ1192" s="280"/>
      <c r="AR1192" s="280"/>
      <c r="AS1192" s="280"/>
      <c r="AT1192" s="280"/>
      <c r="AU1192" s="280"/>
      <c r="AV1192" s="280"/>
      <c r="AW1192" s="280"/>
      <c r="AX1192" s="280"/>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80"/>
      <c r="AQ1193" s="280"/>
      <c r="AR1193" s="280"/>
      <c r="AS1193" s="280"/>
      <c r="AT1193" s="280"/>
      <c r="AU1193" s="280"/>
      <c r="AV1193" s="280"/>
      <c r="AW1193" s="280"/>
      <c r="AX1193" s="280"/>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80"/>
      <c r="AQ1194" s="280"/>
      <c r="AR1194" s="280"/>
      <c r="AS1194" s="280"/>
      <c r="AT1194" s="280"/>
      <c r="AU1194" s="280"/>
      <c r="AV1194" s="280"/>
      <c r="AW1194" s="280"/>
      <c r="AX1194" s="280"/>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80"/>
      <c r="AQ1195" s="280"/>
      <c r="AR1195" s="280"/>
      <c r="AS1195" s="280"/>
      <c r="AT1195" s="280"/>
      <c r="AU1195" s="280"/>
      <c r="AV1195" s="280"/>
      <c r="AW1195" s="280"/>
      <c r="AX1195" s="280"/>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80"/>
      <c r="AQ1196" s="280"/>
      <c r="AR1196" s="280"/>
      <c r="AS1196" s="280"/>
      <c r="AT1196" s="280"/>
      <c r="AU1196" s="280"/>
      <c r="AV1196" s="280"/>
      <c r="AW1196" s="280"/>
      <c r="AX1196" s="280"/>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80"/>
      <c r="AQ1197" s="280"/>
      <c r="AR1197" s="280"/>
      <c r="AS1197" s="280"/>
      <c r="AT1197" s="280"/>
      <c r="AU1197" s="280"/>
      <c r="AV1197" s="280"/>
      <c r="AW1197" s="280"/>
      <c r="AX1197" s="280"/>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80"/>
      <c r="AQ1198" s="280"/>
      <c r="AR1198" s="280"/>
      <c r="AS1198" s="280"/>
      <c r="AT1198" s="280"/>
      <c r="AU1198" s="280"/>
      <c r="AV1198" s="280"/>
      <c r="AW1198" s="280"/>
      <c r="AX1198" s="280"/>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80"/>
      <c r="AQ1199" s="280"/>
      <c r="AR1199" s="280"/>
      <c r="AS1199" s="280"/>
      <c r="AT1199" s="280"/>
      <c r="AU1199" s="280"/>
      <c r="AV1199" s="280"/>
      <c r="AW1199" s="280"/>
      <c r="AX1199" s="280"/>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80"/>
      <c r="AQ1200" s="280"/>
      <c r="AR1200" s="280"/>
      <c r="AS1200" s="280"/>
      <c r="AT1200" s="280"/>
      <c r="AU1200" s="280"/>
      <c r="AV1200" s="280"/>
      <c r="AW1200" s="280"/>
      <c r="AX1200" s="280"/>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80"/>
      <c r="AQ1201" s="280"/>
      <c r="AR1201" s="280"/>
      <c r="AS1201" s="280"/>
      <c r="AT1201" s="280"/>
      <c r="AU1201" s="280"/>
      <c r="AV1201" s="280"/>
      <c r="AW1201" s="280"/>
      <c r="AX1201" s="280"/>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80"/>
      <c r="AQ1202" s="280"/>
      <c r="AR1202" s="280"/>
      <c r="AS1202" s="280"/>
      <c r="AT1202" s="280"/>
      <c r="AU1202" s="280"/>
      <c r="AV1202" s="280"/>
      <c r="AW1202" s="280"/>
      <c r="AX1202" s="280"/>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80"/>
      <c r="AQ1203" s="280"/>
      <c r="AR1203" s="280"/>
      <c r="AS1203" s="280"/>
      <c r="AT1203" s="280"/>
      <c r="AU1203" s="280"/>
      <c r="AV1203" s="280"/>
      <c r="AW1203" s="280"/>
      <c r="AX1203" s="280"/>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80"/>
      <c r="AQ1204" s="280"/>
      <c r="AR1204" s="280"/>
      <c r="AS1204" s="280"/>
      <c r="AT1204" s="280"/>
      <c r="AU1204" s="280"/>
      <c r="AV1204" s="280"/>
      <c r="AW1204" s="280"/>
      <c r="AX1204" s="280"/>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80"/>
      <c r="AQ1205" s="280"/>
      <c r="AR1205" s="280"/>
      <c r="AS1205" s="280"/>
      <c r="AT1205" s="280"/>
      <c r="AU1205" s="280"/>
      <c r="AV1205" s="280"/>
      <c r="AW1205" s="280"/>
      <c r="AX1205" s="280"/>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80"/>
      <c r="AQ1206" s="280"/>
      <c r="AR1206" s="280"/>
      <c r="AS1206" s="280"/>
      <c r="AT1206" s="280"/>
      <c r="AU1206" s="280"/>
      <c r="AV1206" s="280"/>
      <c r="AW1206" s="280"/>
      <c r="AX1206" s="280"/>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80"/>
      <c r="AQ1207" s="280"/>
      <c r="AR1207" s="280"/>
      <c r="AS1207" s="280"/>
      <c r="AT1207" s="280"/>
      <c r="AU1207" s="280"/>
      <c r="AV1207" s="280"/>
      <c r="AW1207" s="280"/>
      <c r="AX1207" s="280"/>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80"/>
      <c r="AQ1208" s="280"/>
      <c r="AR1208" s="280"/>
      <c r="AS1208" s="280"/>
      <c r="AT1208" s="280"/>
      <c r="AU1208" s="280"/>
      <c r="AV1208" s="280"/>
      <c r="AW1208" s="280"/>
      <c r="AX1208" s="280"/>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80"/>
      <c r="AQ1209" s="280"/>
      <c r="AR1209" s="280"/>
      <c r="AS1209" s="280"/>
      <c r="AT1209" s="280"/>
      <c r="AU1209" s="280"/>
      <c r="AV1209" s="280"/>
      <c r="AW1209" s="280"/>
      <c r="AX1209" s="280"/>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80"/>
      <c r="AQ1210" s="280"/>
      <c r="AR1210" s="280"/>
      <c r="AS1210" s="280"/>
      <c r="AT1210" s="280"/>
      <c r="AU1210" s="280"/>
      <c r="AV1210" s="280"/>
      <c r="AW1210" s="280"/>
      <c r="AX1210" s="280"/>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80"/>
      <c r="AQ1211" s="280"/>
      <c r="AR1211" s="280"/>
      <c r="AS1211" s="280"/>
      <c r="AT1211" s="280"/>
      <c r="AU1211" s="280"/>
      <c r="AV1211" s="280"/>
      <c r="AW1211" s="280"/>
      <c r="AX1211" s="280"/>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80"/>
      <c r="AQ1212" s="280"/>
      <c r="AR1212" s="280"/>
      <c r="AS1212" s="280"/>
      <c r="AT1212" s="280"/>
      <c r="AU1212" s="280"/>
      <c r="AV1212" s="280"/>
      <c r="AW1212" s="280"/>
      <c r="AX1212" s="280"/>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80"/>
      <c r="AQ1213" s="280"/>
      <c r="AR1213" s="280"/>
      <c r="AS1213" s="280"/>
      <c r="AT1213" s="280"/>
      <c r="AU1213" s="280"/>
      <c r="AV1213" s="280"/>
      <c r="AW1213" s="280"/>
      <c r="AX1213" s="280"/>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80"/>
      <c r="AQ1214" s="280"/>
      <c r="AR1214" s="280"/>
      <c r="AS1214" s="280"/>
      <c r="AT1214" s="280"/>
      <c r="AU1214" s="280"/>
      <c r="AV1214" s="280"/>
      <c r="AW1214" s="280"/>
      <c r="AX1214" s="280"/>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80"/>
      <c r="AQ1215" s="280"/>
      <c r="AR1215" s="280"/>
      <c r="AS1215" s="280"/>
      <c r="AT1215" s="280"/>
      <c r="AU1215" s="280"/>
      <c r="AV1215" s="280"/>
      <c r="AW1215" s="280"/>
      <c r="AX1215" s="280"/>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80"/>
      <c r="AQ1216" s="280"/>
      <c r="AR1216" s="280"/>
      <c r="AS1216" s="280"/>
      <c r="AT1216" s="280"/>
      <c r="AU1216" s="280"/>
      <c r="AV1216" s="280"/>
      <c r="AW1216" s="280"/>
      <c r="AX1216" s="280"/>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80"/>
      <c r="AQ1217" s="280"/>
      <c r="AR1217" s="280"/>
      <c r="AS1217" s="280"/>
      <c r="AT1217" s="280"/>
      <c r="AU1217" s="280"/>
      <c r="AV1217" s="280"/>
      <c r="AW1217" s="280"/>
      <c r="AX1217" s="280"/>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80"/>
      <c r="AQ1218" s="280"/>
      <c r="AR1218" s="280"/>
      <c r="AS1218" s="280"/>
      <c r="AT1218" s="280"/>
      <c r="AU1218" s="280"/>
      <c r="AV1218" s="280"/>
      <c r="AW1218" s="280"/>
      <c r="AX1218" s="280"/>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80"/>
      <c r="AQ1219" s="280"/>
      <c r="AR1219" s="280"/>
      <c r="AS1219" s="280"/>
      <c r="AT1219" s="280"/>
      <c r="AU1219" s="280"/>
      <c r="AV1219" s="280"/>
      <c r="AW1219" s="280"/>
      <c r="AX1219" s="280"/>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80"/>
      <c r="AQ1220" s="280"/>
      <c r="AR1220" s="280"/>
      <c r="AS1220" s="280"/>
      <c r="AT1220" s="280"/>
      <c r="AU1220" s="280"/>
      <c r="AV1220" s="280"/>
      <c r="AW1220" s="280"/>
      <c r="AX1220" s="280"/>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80"/>
      <c r="AQ1221" s="280"/>
      <c r="AR1221" s="280"/>
      <c r="AS1221" s="280"/>
      <c r="AT1221" s="280"/>
      <c r="AU1221" s="280"/>
      <c r="AV1221" s="280"/>
      <c r="AW1221" s="280"/>
      <c r="AX1221" s="28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6"/>
      <c r="B1224" s="366"/>
      <c r="C1224" s="366" t="s">
        <v>93</v>
      </c>
      <c r="D1224" s="366"/>
      <c r="E1224" s="366"/>
      <c r="F1224" s="366"/>
      <c r="G1224" s="366"/>
      <c r="H1224" s="366"/>
      <c r="I1224" s="366"/>
      <c r="J1224" s="417" t="s">
        <v>97</v>
      </c>
      <c r="K1224" s="610"/>
      <c r="L1224" s="610"/>
      <c r="M1224" s="610"/>
      <c r="N1224" s="610"/>
      <c r="O1224" s="610"/>
      <c r="P1224" s="366" t="s">
        <v>23</v>
      </c>
      <c r="Q1224" s="366"/>
      <c r="R1224" s="366"/>
      <c r="S1224" s="366"/>
      <c r="T1224" s="366"/>
      <c r="U1224" s="366"/>
      <c r="V1224" s="366"/>
      <c r="W1224" s="366"/>
      <c r="X1224" s="366"/>
      <c r="Y1224" s="660" t="s">
        <v>447</v>
      </c>
      <c r="Z1224" s="660"/>
      <c r="AA1224" s="660"/>
      <c r="AB1224" s="660"/>
      <c r="AC1224" s="417" t="s">
        <v>372</v>
      </c>
      <c r="AD1224" s="417"/>
      <c r="AE1224" s="417"/>
      <c r="AF1224" s="417"/>
      <c r="AG1224" s="417"/>
      <c r="AH1224" s="660" t="s">
        <v>406</v>
      </c>
      <c r="AI1224" s="366"/>
      <c r="AJ1224" s="366"/>
      <c r="AK1224" s="366"/>
      <c r="AL1224" s="366" t="s">
        <v>22</v>
      </c>
      <c r="AM1224" s="366"/>
      <c r="AN1224" s="366"/>
      <c r="AO1224" s="247"/>
      <c r="AP1224" s="417" t="s">
        <v>451</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80"/>
      <c r="AQ1225" s="280"/>
      <c r="AR1225" s="280"/>
      <c r="AS1225" s="280"/>
      <c r="AT1225" s="280"/>
      <c r="AU1225" s="280"/>
      <c r="AV1225" s="280"/>
      <c r="AW1225" s="280"/>
      <c r="AX1225" s="280"/>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80"/>
      <c r="AQ1226" s="280"/>
      <c r="AR1226" s="280"/>
      <c r="AS1226" s="280"/>
      <c r="AT1226" s="280"/>
      <c r="AU1226" s="280"/>
      <c r="AV1226" s="280"/>
      <c r="AW1226" s="280"/>
      <c r="AX1226" s="280"/>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80"/>
      <c r="AQ1227" s="280"/>
      <c r="AR1227" s="280"/>
      <c r="AS1227" s="280"/>
      <c r="AT1227" s="280"/>
      <c r="AU1227" s="280"/>
      <c r="AV1227" s="280"/>
      <c r="AW1227" s="280"/>
      <c r="AX1227" s="280"/>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80"/>
      <c r="AQ1228" s="280"/>
      <c r="AR1228" s="280"/>
      <c r="AS1228" s="280"/>
      <c r="AT1228" s="280"/>
      <c r="AU1228" s="280"/>
      <c r="AV1228" s="280"/>
      <c r="AW1228" s="280"/>
      <c r="AX1228" s="280"/>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80"/>
      <c r="AQ1229" s="280"/>
      <c r="AR1229" s="280"/>
      <c r="AS1229" s="280"/>
      <c r="AT1229" s="280"/>
      <c r="AU1229" s="280"/>
      <c r="AV1229" s="280"/>
      <c r="AW1229" s="280"/>
      <c r="AX1229" s="280"/>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80"/>
      <c r="AQ1230" s="280"/>
      <c r="AR1230" s="280"/>
      <c r="AS1230" s="280"/>
      <c r="AT1230" s="280"/>
      <c r="AU1230" s="280"/>
      <c r="AV1230" s="280"/>
      <c r="AW1230" s="280"/>
      <c r="AX1230" s="280"/>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80"/>
      <c r="AQ1231" s="280"/>
      <c r="AR1231" s="280"/>
      <c r="AS1231" s="280"/>
      <c r="AT1231" s="280"/>
      <c r="AU1231" s="280"/>
      <c r="AV1231" s="280"/>
      <c r="AW1231" s="280"/>
      <c r="AX1231" s="280"/>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80"/>
      <c r="AQ1232" s="280"/>
      <c r="AR1232" s="280"/>
      <c r="AS1232" s="280"/>
      <c r="AT1232" s="280"/>
      <c r="AU1232" s="280"/>
      <c r="AV1232" s="280"/>
      <c r="AW1232" s="280"/>
      <c r="AX1232" s="280"/>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80"/>
      <c r="AQ1233" s="280"/>
      <c r="AR1233" s="280"/>
      <c r="AS1233" s="280"/>
      <c r="AT1233" s="280"/>
      <c r="AU1233" s="280"/>
      <c r="AV1233" s="280"/>
      <c r="AW1233" s="280"/>
      <c r="AX1233" s="280"/>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80"/>
      <c r="AQ1234" s="280"/>
      <c r="AR1234" s="280"/>
      <c r="AS1234" s="280"/>
      <c r="AT1234" s="280"/>
      <c r="AU1234" s="280"/>
      <c r="AV1234" s="280"/>
      <c r="AW1234" s="280"/>
      <c r="AX1234" s="280"/>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80"/>
      <c r="AQ1235" s="280"/>
      <c r="AR1235" s="280"/>
      <c r="AS1235" s="280"/>
      <c r="AT1235" s="280"/>
      <c r="AU1235" s="280"/>
      <c r="AV1235" s="280"/>
      <c r="AW1235" s="280"/>
      <c r="AX1235" s="280"/>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80"/>
      <c r="AQ1236" s="280"/>
      <c r="AR1236" s="280"/>
      <c r="AS1236" s="280"/>
      <c r="AT1236" s="280"/>
      <c r="AU1236" s="280"/>
      <c r="AV1236" s="280"/>
      <c r="AW1236" s="280"/>
      <c r="AX1236" s="280"/>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80"/>
      <c r="AQ1237" s="280"/>
      <c r="AR1237" s="280"/>
      <c r="AS1237" s="280"/>
      <c r="AT1237" s="280"/>
      <c r="AU1237" s="280"/>
      <c r="AV1237" s="280"/>
      <c r="AW1237" s="280"/>
      <c r="AX1237" s="280"/>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80"/>
      <c r="AQ1238" s="280"/>
      <c r="AR1238" s="280"/>
      <c r="AS1238" s="280"/>
      <c r="AT1238" s="280"/>
      <c r="AU1238" s="280"/>
      <c r="AV1238" s="280"/>
      <c r="AW1238" s="280"/>
      <c r="AX1238" s="280"/>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80"/>
      <c r="AQ1239" s="280"/>
      <c r="AR1239" s="280"/>
      <c r="AS1239" s="280"/>
      <c r="AT1239" s="280"/>
      <c r="AU1239" s="280"/>
      <c r="AV1239" s="280"/>
      <c r="AW1239" s="280"/>
      <c r="AX1239" s="280"/>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80"/>
      <c r="AQ1240" s="280"/>
      <c r="AR1240" s="280"/>
      <c r="AS1240" s="280"/>
      <c r="AT1240" s="280"/>
      <c r="AU1240" s="280"/>
      <c r="AV1240" s="280"/>
      <c r="AW1240" s="280"/>
      <c r="AX1240" s="280"/>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80"/>
      <c r="AQ1241" s="280"/>
      <c r="AR1241" s="280"/>
      <c r="AS1241" s="280"/>
      <c r="AT1241" s="280"/>
      <c r="AU1241" s="280"/>
      <c r="AV1241" s="280"/>
      <c r="AW1241" s="280"/>
      <c r="AX1241" s="280"/>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80"/>
      <c r="AQ1242" s="280"/>
      <c r="AR1242" s="280"/>
      <c r="AS1242" s="280"/>
      <c r="AT1242" s="280"/>
      <c r="AU1242" s="280"/>
      <c r="AV1242" s="280"/>
      <c r="AW1242" s="280"/>
      <c r="AX1242" s="280"/>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80"/>
      <c r="AQ1243" s="280"/>
      <c r="AR1243" s="280"/>
      <c r="AS1243" s="280"/>
      <c r="AT1243" s="280"/>
      <c r="AU1243" s="280"/>
      <c r="AV1243" s="280"/>
      <c r="AW1243" s="280"/>
      <c r="AX1243" s="280"/>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80"/>
      <c r="AQ1244" s="280"/>
      <c r="AR1244" s="280"/>
      <c r="AS1244" s="280"/>
      <c r="AT1244" s="280"/>
      <c r="AU1244" s="280"/>
      <c r="AV1244" s="280"/>
      <c r="AW1244" s="280"/>
      <c r="AX1244" s="280"/>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80"/>
      <c r="AQ1245" s="280"/>
      <c r="AR1245" s="280"/>
      <c r="AS1245" s="280"/>
      <c r="AT1245" s="280"/>
      <c r="AU1245" s="280"/>
      <c r="AV1245" s="280"/>
      <c r="AW1245" s="280"/>
      <c r="AX1245" s="280"/>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80"/>
      <c r="AQ1246" s="280"/>
      <c r="AR1246" s="280"/>
      <c r="AS1246" s="280"/>
      <c r="AT1246" s="280"/>
      <c r="AU1246" s="280"/>
      <c r="AV1246" s="280"/>
      <c r="AW1246" s="280"/>
      <c r="AX1246" s="280"/>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80"/>
      <c r="AQ1247" s="280"/>
      <c r="AR1247" s="280"/>
      <c r="AS1247" s="280"/>
      <c r="AT1247" s="280"/>
      <c r="AU1247" s="280"/>
      <c r="AV1247" s="280"/>
      <c r="AW1247" s="280"/>
      <c r="AX1247" s="280"/>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80"/>
      <c r="AQ1248" s="280"/>
      <c r="AR1248" s="280"/>
      <c r="AS1248" s="280"/>
      <c r="AT1248" s="280"/>
      <c r="AU1248" s="280"/>
      <c r="AV1248" s="280"/>
      <c r="AW1248" s="280"/>
      <c r="AX1248" s="280"/>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80"/>
      <c r="AQ1249" s="280"/>
      <c r="AR1249" s="280"/>
      <c r="AS1249" s="280"/>
      <c r="AT1249" s="280"/>
      <c r="AU1249" s="280"/>
      <c r="AV1249" s="280"/>
      <c r="AW1249" s="280"/>
      <c r="AX1249" s="280"/>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80"/>
      <c r="AQ1250" s="280"/>
      <c r="AR1250" s="280"/>
      <c r="AS1250" s="280"/>
      <c r="AT1250" s="280"/>
      <c r="AU1250" s="280"/>
      <c r="AV1250" s="280"/>
      <c r="AW1250" s="280"/>
      <c r="AX1250" s="280"/>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80"/>
      <c r="AQ1251" s="280"/>
      <c r="AR1251" s="280"/>
      <c r="AS1251" s="280"/>
      <c r="AT1251" s="280"/>
      <c r="AU1251" s="280"/>
      <c r="AV1251" s="280"/>
      <c r="AW1251" s="280"/>
      <c r="AX1251" s="280"/>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80"/>
      <c r="AQ1252" s="280"/>
      <c r="AR1252" s="280"/>
      <c r="AS1252" s="280"/>
      <c r="AT1252" s="280"/>
      <c r="AU1252" s="280"/>
      <c r="AV1252" s="280"/>
      <c r="AW1252" s="280"/>
      <c r="AX1252" s="280"/>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80"/>
      <c r="AQ1253" s="280"/>
      <c r="AR1253" s="280"/>
      <c r="AS1253" s="280"/>
      <c r="AT1253" s="280"/>
      <c r="AU1253" s="280"/>
      <c r="AV1253" s="280"/>
      <c r="AW1253" s="280"/>
      <c r="AX1253" s="280"/>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80"/>
      <c r="AQ1254" s="280"/>
      <c r="AR1254" s="280"/>
      <c r="AS1254" s="280"/>
      <c r="AT1254" s="280"/>
      <c r="AU1254" s="280"/>
      <c r="AV1254" s="280"/>
      <c r="AW1254" s="280"/>
      <c r="AX1254" s="28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6"/>
      <c r="B1257" s="366"/>
      <c r="C1257" s="366" t="s">
        <v>93</v>
      </c>
      <c r="D1257" s="366"/>
      <c r="E1257" s="366"/>
      <c r="F1257" s="366"/>
      <c r="G1257" s="366"/>
      <c r="H1257" s="366"/>
      <c r="I1257" s="366"/>
      <c r="J1257" s="417" t="s">
        <v>97</v>
      </c>
      <c r="K1257" s="610"/>
      <c r="L1257" s="610"/>
      <c r="M1257" s="610"/>
      <c r="N1257" s="610"/>
      <c r="O1257" s="610"/>
      <c r="P1257" s="366" t="s">
        <v>23</v>
      </c>
      <c r="Q1257" s="366"/>
      <c r="R1257" s="366"/>
      <c r="S1257" s="366"/>
      <c r="T1257" s="366"/>
      <c r="U1257" s="366"/>
      <c r="V1257" s="366"/>
      <c r="W1257" s="366"/>
      <c r="X1257" s="366"/>
      <c r="Y1257" s="660" t="s">
        <v>447</v>
      </c>
      <c r="Z1257" s="660"/>
      <c r="AA1257" s="660"/>
      <c r="AB1257" s="660"/>
      <c r="AC1257" s="417" t="s">
        <v>372</v>
      </c>
      <c r="AD1257" s="417"/>
      <c r="AE1257" s="417"/>
      <c r="AF1257" s="417"/>
      <c r="AG1257" s="417"/>
      <c r="AH1257" s="660" t="s">
        <v>406</v>
      </c>
      <c r="AI1257" s="366"/>
      <c r="AJ1257" s="366"/>
      <c r="AK1257" s="366"/>
      <c r="AL1257" s="366" t="s">
        <v>22</v>
      </c>
      <c r="AM1257" s="366"/>
      <c r="AN1257" s="366"/>
      <c r="AO1257" s="247"/>
      <c r="AP1257" s="417" t="s">
        <v>451</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80"/>
      <c r="AQ1258" s="280"/>
      <c r="AR1258" s="280"/>
      <c r="AS1258" s="280"/>
      <c r="AT1258" s="280"/>
      <c r="AU1258" s="280"/>
      <c r="AV1258" s="280"/>
      <c r="AW1258" s="280"/>
      <c r="AX1258" s="280"/>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80"/>
      <c r="AQ1259" s="280"/>
      <c r="AR1259" s="280"/>
      <c r="AS1259" s="280"/>
      <c r="AT1259" s="280"/>
      <c r="AU1259" s="280"/>
      <c r="AV1259" s="280"/>
      <c r="AW1259" s="280"/>
      <c r="AX1259" s="280"/>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80"/>
      <c r="AQ1260" s="280"/>
      <c r="AR1260" s="280"/>
      <c r="AS1260" s="280"/>
      <c r="AT1260" s="280"/>
      <c r="AU1260" s="280"/>
      <c r="AV1260" s="280"/>
      <c r="AW1260" s="280"/>
      <c r="AX1260" s="280"/>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80"/>
      <c r="AQ1261" s="280"/>
      <c r="AR1261" s="280"/>
      <c r="AS1261" s="280"/>
      <c r="AT1261" s="280"/>
      <c r="AU1261" s="280"/>
      <c r="AV1261" s="280"/>
      <c r="AW1261" s="280"/>
      <c r="AX1261" s="280"/>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80"/>
      <c r="AQ1262" s="280"/>
      <c r="AR1262" s="280"/>
      <c r="AS1262" s="280"/>
      <c r="AT1262" s="280"/>
      <c r="AU1262" s="280"/>
      <c r="AV1262" s="280"/>
      <c r="AW1262" s="280"/>
      <c r="AX1262" s="280"/>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80"/>
      <c r="AQ1263" s="280"/>
      <c r="AR1263" s="280"/>
      <c r="AS1263" s="280"/>
      <c r="AT1263" s="280"/>
      <c r="AU1263" s="280"/>
      <c r="AV1263" s="280"/>
      <c r="AW1263" s="280"/>
      <c r="AX1263" s="280"/>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80"/>
      <c r="AQ1264" s="280"/>
      <c r="AR1264" s="280"/>
      <c r="AS1264" s="280"/>
      <c r="AT1264" s="280"/>
      <c r="AU1264" s="280"/>
      <c r="AV1264" s="280"/>
      <c r="AW1264" s="280"/>
      <c r="AX1264" s="280"/>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80"/>
      <c r="AQ1265" s="280"/>
      <c r="AR1265" s="280"/>
      <c r="AS1265" s="280"/>
      <c r="AT1265" s="280"/>
      <c r="AU1265" s="280"/>
      <c r="AV1265" s="280"/>
      <c r="AW1265" s="280"/>
      <c r="AX1265" s="280"/>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80"/>
      <c r="AQ1266" s="280"/>
      <c r="AR1266" s="280"/>
      <c r="AS1266" s="280"/>
      <c r="AT1266" s="280"/>
      <c r="AU1266" s="280"/>
      <c r="AV1266" s="280"/>
      <c r="AW1266" s="280"/>
      <c r="AX1266" s="280"/>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80"/>
      <c r="AQ1267" s="280"/>
      <c r="AR1267" s="280"/>
      <c r="AS1267" s="280"/>
      <c r="AT1267" s="280"/>
      <c r="AU1267" s="280"/>
      <c r="AV1267" s="280"/>
      <c r="AW1267" s="280"/>
      <c r="AX1267" s="280"/>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80"/>
      <c r="AQ1268" s="280"/>
      <c r="AR1268" s="280"/>
      <c r="AS1268" s="280"/>
      <c r="AT1268" s="280"/>
      <c r="AU1268" s="280"/>
      <c r="AV1268" s="280"/>
      <c r="AW1268" s="280"/>
      <c r="AX1268" s="280"/>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80"/>
      <c r="AQ1269" s="280"/>
      <c r="AR1269" s="280"/>
      <c r="AS1269" s="280"/>
      <c r="AT1269" s="280"/>
      <c r="AU1269" s="280"/>
      <c r="AV1269" s="280"/>
      <c r="AW1269" s="280"/>
      <c r="AX1269" s="280"/>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80"/>
      <c r="AQ1270" s="280"/>
      <c r="AR1270" s="280"/>
      <c r="AS1270" s="280"/>
      <c r="AT1270" s="280"/>
      <c r="AU1270" s="280"/>
      <c r="AV1270" s="280"/>
      <c r="AW1270" s="280"/>
      <c r="AX1270" s="280"/>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80"/>
      <c r="AQ1271" s="280"/>
      <c r="AR1271" s="280"/>
      <c r="AS1271" s="280"/>
      <c r="AT1271" s="280"/>
      <c r="AU1271" s="280"/>
      <c r="AV1271" s="280"/>
      <c r="AW1271" s="280"/>
      <c r="AX1271" s="280"/>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80"/>
      <c r="AQ1272" s="280"/>
      <c r="AR1272" s="280"/>
      <c r="AS1272" s="280"/>
      <c r="AT1272" s="280"/>
      <c r="AU1272" s="280"/>
      <c r="AV1272" s="280"/>
      <c r="AW1272" s="280"/>
      <c r="AX1272" s="280"/>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80"/>
      <c r="AQ1273" s="280"/>
      <c r="AR1273" s="280"/>
      <c r="AS1273" s="280"/>
      <c r="AT1273" s="280"/>
      <c r="AU1273" s="280"/>
      <c r="AV1273" s="280"/>
      <c r="AW1273" s="280"/>
      <c r="AX1273" s="280"/>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80"/>
      <c r="AQ1274" s="280"/>
      <c r="AR1274" s="280"/>
      <c r="AS1274" s="280"/>
      <c r="AT1274" s="280"/>
      <c r="AU1274" s="280"/>
      <c r="AV1274" s="280"/>
      <c r="AW1274" s="280"/>
      <c r="AX1274" s="280"/>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80"/>
      <c r="AQ1275" s="280"/>
      <c r="AR1275" s="280"/>
      <c r="AS1275" s="280"/>
      <c r="AT1275" s="280"/>
      <c r="AU1275" s="280"/>
      <c r="AV1275" s="280"/>
      <c r="AW1275" s="280"/>
      <c r="AX1275" s="280"/>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80"/>
      <c r="AQ1276" s="280"/>
      <c r="AR1276" s="280"/>
      <c r="AS1276" s="280"/>
      <c r="AT1276" s="280"/>
      <c r="AU1276" s="280"/>
      <c r="AV1276" s="280"/>
      <c r="AW1276" s="280"/>
      <c r="AX1276" s="280"/>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80"/>
      <c r="AQ1277" s="280"/>
      <c r="AR1277" s="280"/>
      <c r="AS1277" s="280"/>
      <c r="AT1277" s="280"/>
      <c r="AU1277" s="280"/>
      <c r="AV1277" s="280"/>
      <c r="AW1277" s="280"/>
      <c r="AX1277" s="280"/>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80"/>
      <c r="AQ1278" s="280"/>
      <c r="AR1278" s="280"/>
      <c r="AS1278" s="280"/>
      <c r="AT1278" s="280"/>
      <c r="AU1278" s="280"/>
      <c r="AV1278" s="280"/>
      <c r="AW1278" s="280"/>
      <c r="AX1278" s="280"/>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80"/>
      <c r="AQ1279" s="280"/>
      <c r="AR1279" s="280"/>
      <c r="AS1279" s="280"/>
      <c r="AT1279" s="280"/>
      <c r="AU1279" s="280"/>
      <c r="AV1279" s="280"/>
      <c r="AW1279" s="280"/>
      <c r="AX1279" s="280"/>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80"/>
      <c r="AQ1280" s="280"/>
      <c r="AR1280" s="280"/>
      <c r="AS1280" s="280"/>
      <c r="AT1280" s="280"/>
      <c r="AU1280" s="280"/>
      <c r="AV1280" s="280"/>
      <c r="AW1280" s="280"/>
      <c r="AX1280" s="280"/>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80"/>
      <c r="AQ1281" s="280"/>
      <c r="AR1281" s="280"/>
      <c r="AS1281" s="280"/>
      <c r="AT1281" s="280"/>
      <c r="AU1281" s="280"/>
      <c r="AV1281" s="280"/>
      <c r="AW1281" s="280"/>
      <c r="AX1281" s="280"/>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80"/>
      <c r="AQ1282" s="280"/>
      <c r="AR1282" s="280"/>
      <c r="AS1282" s="280"/>
      <c r="AT1282" s="280"/>
      <c r="AU1282" s="280"/>
      <c r="AV1282" s="280"/>
      <c r="AW1282" s="280"/>
      <c r="AX1282" s="280"/>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80"/>
      <c r="AQ1283" s="280"/>
      <c r="AR1283" s="280"/>
      <c r="AS1283" s="280"/>
      <c r="AT1283" s="280"/>
      <c r="AU1283" s="280"/>
      <c r="AV1283" s="280"/>
      <c r="AW1283" s="280"/>
      <c r="AX1283" s="280"/>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80"/>
      <c r="AQ1284" s="280"/>
      <c r="AR1284" s="280"/>
      <c r="AS1284" s="280"/>
      <c r="AT1284" s="280"/>
      <c r="AU1284" s="280"/>
      <c r="AV1284" s="280"/>
      <c r="AW1284" s="280"/>
      <c r="AX1284" s="280"/>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80"/>
      <c r="AQ1285" s="280"/>
      <c r="AR1285" s="280"/>
      <c r="AS1285" s="280"/>
      <c r="AT1285" s="280"/>
      <c r="AU1285" s="280"/>
      <c r="AV1285" s="280"/>
      <c r="AW1285" s="280"/>
      <c r="AX1285" s="280"/>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80"/>
      <c r="AQ1286" s="280"/>
      <c r="AR1286" s="280"/>
      <c r="AS1286" s="280"/>
      <c r="AT1286" s="280"/>
      <c r="AU1286" s="280"/>
      <c r="AV1286" s="280"/>
      <c r="AW1286" s="280"/>
      <c r="AX1286" s="280"/>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80"/>
      <c r="AQ1287" s="280"/>
      <c r="AR1287" s="280"/>
      <c r="AS1287" s="280"/>
      <c r="AT1287" s="280"/>
      <c r="AU1287" s="280"/>
      <c r="AV1287" s="280"/>
      <c r="AW1287" s="280"/>
      <c r="AX1287" s="28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6"/>
      <c r="B1290" s="366"/>
      <c r="C1290" s="366" t="s">
        <v>93</v>
      </c>
      <c r="D1290" s="366"/>
      <c r="E1290" s="366"/>
      <c r="F1290" s="366"/>
      <c r="G1290" s="366"/>
      <c r="H1290" s="366"/>
      <c r="I1290" s="366"/>
      <c r="J1290" s="417" t="s">
        <v>97</v>
      </c>
      <c r="K1290" s="610"/>
      <c r="L1290" s="610"/>
      <c r="M1290" s="610"/>
      <c r="N1290" s="610"/>
      <c r="O1290" s="610"/>
      <c r="P1290" s="366" t="s">
        <v>23</v>
      </c>
      <c r="Q1290" s="366"/>
      <c r="R1290" s="366"/>
      <c r="S1290" s="366"/>
      <c r="T1290" s="366"/>
      <c r="U1290" s="366"/>
      <c r="V1290" s="366"/>
      <c r="W1290" s="366"/>
      <c r="X1290" s="366"/>
      <c r="Y1290" s="660" t="s">
        <v>447</v>
      </c>
      <c r="Z1290" s="660"/>
      <c r="AA1290" s="660"/>
      <c r="AB1290" s="660"/>
      <c r="AC1290" s="417" t="s">
        <v>372</v>
      </c>
      <c r="AD1290" s="417"/>
      <c r="AE1290" s="417"/>
      <c r="AF1290" s="417"/>
      <c r="AG1290" s="417"/>
      <c r="AH1290" s="660" t="s">
        <v>406</v>
      </c>
      <c r="AI1290" s="366"/>
      <c r="AJ1290" s="366"/>
      <c r="AK1290" s="366"/>
      <c r="AL1290" s="366" t="s">
        <v>22</v>
      </c>
      <c r="AM1290" s="366"/>
      <c r="AN1290" s="366"/>
      <c r="AO1290" s="247"/>
      <c r="AP1290" s="417" t="s">
        <v>451</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80"/>
      <c r="AQ1291" s="280"/>
      <c r="AR1291" s="280"/>
      <c r="AS1291" s="280"/>
      <c r="AT1291" s="280"/>
      <c r="AU1291" s="280"/>
      <c r="AV1291" s="280"/>
      <c r="AW1291" s="280"/>
      <c r="AX1291" s="280"/>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80"/>
      <c r="AQ1292" s="280"/>
      <c r="AR1292" s="280"/>
      <c r="AS1292" s="280"/>
      <c r="AT1292" s="280"/>
      <c r="AU1292" s="280"/>
      <c r="AV1292" s="280"/>
      <c r="AW1292" s="280"/>
      <c r="AX1292" s="280"/>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80"/>
      <c r="AQ1293" s="280"/>
      <c r="AR1293" s="280"/>
      <c r="AS1293" s="280"/>
      <c r="AT1293" s="280"/>
      <c r="AU1293" s="280"/>
      <c r="AV1293" s="280"/>
      <c r="AW1293" s="280"/>
      <c r="AX1293" s="280"/>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80"/>
      <c r="AQ1294" s="280"/>
      <c r="AR1294" s="280"/>
      <c r="AS1294" s="280"/>
      <c r="AT1294" s="280"/>
      <c r="AU1294" s="280"/>
      <c r="AV1294" s="280"/>
      <c r="AW1294" s="280"/>
      <c r="AX1294" s="280"/>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80"/>
      <c r="AQ1295" s="280"/>
      <c r="AR1295" s="280"/>
      <c r="AS1295" s="280"/>
      <c r="AT1295" s="280"/>
      <c r="AU1295" s="280"/>
      <c r="AV1295" s="280"/>
      <c r="AW1295" s="280"/>
      <c r="AX1295" s="280"/>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80"/>
      <c r="AQ1296" s="280"/>
      <c r="AR1296" s="280"/>
      <c r="AS1296" s="280"/>
      <c r="AT1296" s="280"/>
      <c r="AU1296" s="280"/>
      <c r="AV1296" s="280"/>
      <c r="AW1296" s="280"/>
      <c r="AX1296" s="280"/>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80"/>
      <c r="AQ1297" s="280"/>
      <c r="AR1297" s="280"/>
      <c r="AS1297" s="280"/>
      <c r="AT1297" s="280"/>
      <c r="AU1297" s="280"/>
      <c r="AV1297" s="280"/>
      <c r="AW1297" s="280"/>
      <c r="AX1297" s="280"/>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80"/>
      <c r="AQ1298" s="280"/>
      <c r="AR1298" s="280"/>
      <c r="AS1298" s="280"/>
      <c r="AT1298" s="280"/>
      <c r="AU1298" s="280"/>
      <c r="AV1298" s="280"/>
      <c r="AW1298" s="280"/>
      <c r="AX1298" s="280"/>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80"/>
      <c r="AQ1299" s="280"/>
      <c r="AR1299" s="280"/>
      <c r="AS1299" s="280"/>
      <c r="AT1299" s="280"/>
      <c r="AU1299" s="280"/>
      <c r="AV1299" s="280"/>
      <c r="AW1299" s="280"/>
      <c r="AX1299" s="280"/>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80"/>
      <c r="AQ1300" s="280"/>
      <c r="AR1300" s="280"/>
      <c r="AS1300" s="280"/>
      <c r="AT1300" s="280"/>
      <c r="AU1300" s="280"/>
      <c r="AV1300" s="280"/>
      <c r="AW1300" s="280"/>
      <c r="AX1300" s="280"/>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80"/>
      <c r="AQ1301" s="280"/>
      <c r="AR1301" s="280"/>
      <c r="AS1301" s="280"/>
      <c r="AT1301" s="280"/>
      <c r="AU1301" s="280"/>
      <c r="AV1301" s="280"/>
      <c r="AW1301" s="280"/>
      <c r="AX1301" s="280"/>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80"/>
      <c r="AQ1302" s="280"/>
      <c r="AR1302" s="280"/>
      <c r="AS1302" s="280"/>
      <c r="AT1302" s="280"/>
      <c r="AU1302" s="280"/>
      <c r="AV1302" s="280"/>
      <c r="AW1302" s="280"/>
      <c r="AX1302" s="280"/>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80"/>
      <c r="AQ1303" s="280"/>
      <c r="AR1303" s="280"/>
      <c r="AS1303" s="280"/>
      <c r="AT1303" s="280"/>
      <c r="AU1303" s="280"/>
      <c r="AV1303" s="280"/>
      <c r="AW1303" s="280"/>
      <c r="AX1303" s="280"/>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80"/>
      <c r="AQ1304" s="280"/>
      <c r="AR1304" s="280"/>
      <c r="AS1304" s="280"/>
      <c r="AT1304" s="280"/>
      <c r="AU1304" s="280"/>
      <c r="AV1304" s="280"/>
      <c r="AW1304" s="280"/>
      <c r="AX1304" s="280"/>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80"/>
      <c r="AQ1305" s="280"/>
      <c r="AR1305" s="280"/>
      <c r="AS1305" s="280"/>
      <c r="AT1305" s="280"/>
      <c r="AU1305" s="280"/>
      <c r="AV1305" s="280"/>
      <c r="AW1305" s="280"/>
      <c r="AX1305" s="280"/>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80"/>
      <c r="AQ1306" s="280"/>
      <c r="AR1306" s="280"/>
      <c r="AS1306" s="280"/>
      <c r="AT1306" s="280"/>
      <c r="AU1306" s="280"/>
      <c r="AV1306" s="280"/>
      <c r="AW1306" s="280"/>
      <c r="AX1306" s="280"/>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80"/>
      <c r="AQ1307" s="280"/>
      <c r="AR1307" s="280"/>
      <c r="AS1307" s="280"/>
      <c r="AT1307" s="280"/>
      <c r="AU1307" s="280"/>
      <c r="AV1307" s="280"/>
      <c r="AW1307" s="280"/>
      <c r="AX1307" s="280"/>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80"/>
      <c r="AQ1308" s="280"/>
      <c r="AR1308" s="280"/>
      <c r="AS1308" s="280"/>
      <c r="AT1308" s="280"/>
      <c r="AU1308" s="280"/>
      <c r="AV1308" s="280"/>
      <c r="AW1308" s="280"/>
      <c r="AX1308" s="280"/>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80"/>
      <c r="AQ1309" s="280"/>
      <c r="AR1309" s="280"/>
      <c r="AS1309" s="280"/>
      <c r="AT1309" s="280"/>
      <c r="AU1309" s="280"/>
      <c r="AV1309" s="280"/>
      <c r="AW1309" s="280"/>
      <c r="AX1309" s="280"/>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80"/>
      <c r="AQ1310" s="280"/>
      <c r="AR1310" s="280"/>
      <c r="AS1310" s="280"/>
      <c r="AT1310" s="280"/>
      <c r="AU1310" s="280"/>
      <c r="AV1310" s="280"/>
      <c r="AW1310" s="280"/>
      <c r="AX1310" s="280"/>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80"/>
      <c r="AQ1311" s="280"/>
      <c r="AR1311" s="280"/>
      <c r="AS1311" s="280"/>
      <c r="AT1311" s="280"/>
      <c r="AU1311" s="280"/>
      <c r="AV1311" s="280"/>
      <c r="AW1311" s="280"/>
      <c r="AX1311" s="280"/>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80"/>
      <c r="AQ1312" s="280"/>
      <c r="AR1312" s="280"/>
      <c r="AS1312" s="280"/>
      <c r="AT1312" s="280"/>
      <c r="AU1312" s="280"/>
      <c r="AV1312" s="280"/>
      <c r="AW1312" s="280"/>
      <c r="AX1312" s="280"/>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80"/>
      <c r="AQ1313" s="280"/>
      <c r="AR1313" s="280"/>
      <c r="AS1313" s="280"/>
      <c r="AT1313" s="280"/>
      <c r="AU1313" s="280"/>
      <c r="AV1313" s="280"/>
      <c r="AW1313" s="280"/>
      <c r="AX1313" s="280"/>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80"/>
      <c r="AQ1314" s="280"/>
      <c r="AR1314" s="280"/>
      <c r="AS1314" s="280"/>
      <c r="AT1314" s="280"/>
      <c r="AU1314" s="280"/>
      <c r="AV1314" s="280"/>
      <c r="AW1314" s="280"/>
      <c r="AX1314" s="280"/>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80"/>
      <c r="AQ1315" s="280"/>
      <c r="AR1315" s="280"/>
      <c r="AS1315" s="280"/>
      <c r="AT1315" s="280"/>
      <c r="AU1315" s="280"/>
      <c r="AV1315" s="280"/>
      <c r="AW1315" s="280"/>
      <c r="AX1315" s="280"/>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80"/>
      <c r="AQ1316" s="280"/>
      <c r="AR1316" s="280"/>
      <c r="AS1316" s="280"/>
      <c r="AT1316" s="280"/>
      <c r="AU1316" s="280"/>
      <c r="AV1316" s="280"/>
      <c r="AW1316" s="280"/>
      <c r="AX1316" s="280"/>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80"/>
      <c r="AQ1317" s="280"/>
      <c r="AR1317" s="280"/>
      <c r="AS1317" s="280"/>
      <c r="AT1317" s="280"/>
      <c r="AU1317" s="280"/>
      <c r="AV1317" s="280"/>
      <c r="AW1317" s="280"/>
      <c r="AX1317" s="280"/>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80"/>
      <c r="AQ1318" s="280"/>
      <c r="AR1318" s="280"/>
      <c r="AS1318" s="280"/>
      <c r="AT1318" s="280"/>
      <c r="AU1318" s="280"/>
      <c r="AV1318" s="280"/>
      <c r="AW1318" s="280"/>
      <c r="AX1318" s="280"/>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80"/>
      <c r="AQ1319" s="280"/>
      <c r="AR1319" s="280"/>
      <c r="AS1319" s="280"/>
      <c r="AT1319" s="280"/>
      <c r="AU1319" s="280"/>
      <c r="AV1319" s="280"/>
      <c r="AW1319" s="280"/>
      <c r="AX1319" s="280"/>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80"/>
      <c r="AQ1320" s="280"/>
      <c r="AR1320" s="280"/>
      <c r="AS1320" s="280"/>
      <c r="AT1320" s="280"/>
      <c r="AU1320" s="280"/>
      <c r="AV1320" s="280"/>
      <c r="AW1320" s="280"/>
      <c r="AX1320" s="280"/>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小原 一将</dc:creator>
  <cp:lastModifiedBy>ㅤ</cp:lastModifiedBy>
  <cp:lastPrinted>2021-03-08T07:58:12Z</cp:lastPrinted>
  <dcterms:created xsi:type="dcterms:W3CDTF">2012-03-13T00:50:25Z</dcterms:created>
  <dcterms:modified xsi:type="dcterms:W3CDTF">2021-06-29T08:32:57Z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2021-05-14T13:27:42Z</vt:filetime>
  </property>
</Properties>
</file>