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TPBSOM-HD\経理班\経理第１・２・３係共有（予算要求等）\33年度（R3年度作業）\行政事業レビュー\20210625　行政事業レビュー事業単位整理表の確認について\4.会計課へ\レビューシート（エクセル）\"/>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55" i="3"/>
  <c r="AY369" i="3"/>
  <c r="AY271"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<sst xmlns="http://schemas.openxmlformats.org/spreadsheetml/2006/main" count="3018" uniqueCount="780">
  <si>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</si>
  <si>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</si>
  <si>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</si>
  <si>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</si>
  <si>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</si>
  <si>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</si>
  <si>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</si>
  <si>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</si>
  <si>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</si>
  <si>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</si>
  <si>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</si>
  <si>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</si>
  <si>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</si>
  <si>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</si>
  <si>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</si>
  <si>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</si>
  <si>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</si>
  <si>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</si>
  <si>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</si>
  <si>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</si>
  <si>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</si>
  <si>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</si>
  <si>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</si>
  <si>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</si>
  <si>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</si>
  <si>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</si>
  <si>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</si>
  <si>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</si>
  <si>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</si>
  <si>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</si>
  <si>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</si>
  <si>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</si>
  <si>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</si>
  <si>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</si>
  <si>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</si>
  <si>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</si>
  <si>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</si>
  <si>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</si>
  <si>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</si>
  <si>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</si>
  <si>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</si>
  <si>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</si>
  <si>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</si>
  <si>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</si>
  <si>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</si>
  <si>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</si>
  <si>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</si>
  <si>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</si>
  <si>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</si>
  <si>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</si>
  <si>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</si>
  <si>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</si>
  <si>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</si>
  <si>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</si>
  <si>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</si>
  <si>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</si>
  <si>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</si>
  <si>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</si>
  <si>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</si>
  <si>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</si>
  <si>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</si>
  <si>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</si>
  <si>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</si>
  <si>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</si>
  <si>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</si>
  <si>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</si>
  <si>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</si>
  <si>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</si>
  <si>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</si>
  <si>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</si>
  <si>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</si>
  <si>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</si>
  <si>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</si>
  <si>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</si>
  <si>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</si>
  <si>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</si>
  <si>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</si>
  <si>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</si>
  <si>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</si>
  <si>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</si>
  <si>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</si>
  <si>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</si>
  <si>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</si>
  <si>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</si>
  <si>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</si>
  <si>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</si>
  <si>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</si>
  <si>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</si>
  <si>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</si>
  <si>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</si>
  <si>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</si>
  <si>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</si>
  <si>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</si>
  <si>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</si>
  <si>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</si>
  <si>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</si>
  <si>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</si>
  <si>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</si>
  <si>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</si>
  <si>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</si>
  <si>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</si>
  <si>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</si>
  <si>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</si>
  <si>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</si>
  <si>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</si>
  <si>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</si>
  <si>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</si>
  <si>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</si>
  <si>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</si>
  <si>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</si>
  <si>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</si>
  <si>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</si>
  <si>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</si>
  <si>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</si>
  <si>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</si>
  <si>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</si>
  <si>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</si>
  <si>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</si>
  <si>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</si>
  <si>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</si>
  <si>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</si>
  <si>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</si>
  <si>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</si>
  <si>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</si>
  <si>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</si>
  <si>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</si>
  <si>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</si>
  <si>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</si>
  <si>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</si>
  <si>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</si>
  <si>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</si>
  <si>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</si>
  <si>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</si>
  <si>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</si>
  <si>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</si>
  <si>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</si>
  <si>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</si>
  <si>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</si>
  <si>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</si>
  <si>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</si>
  <si>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</si>
  <si>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</si>
  <si>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</si>
  <si>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</si>
  <si>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</si>
  <si>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</si>
  <si>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</si>
  <si>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</si>
  <si>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</si>
  <si>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</si>
  <si>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</si>
  <si>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</si>
  <si>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</si>
  <si>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</si>
  <si>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</si>
  <si>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</si>
  <si>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</si>
  <si>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</si>
  <si>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</si>
  <si>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</si>
  <si>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</si>
  <si>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</si>
  <si>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</si>
  <si>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</si>
  <si>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</si>
  <si>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</si>
  <si>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</si>
  <si>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</si>
  <si>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</si>
  <si>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</si>
  <si>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</si>
  <si>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</si>
  <si>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</si>
  <si>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</si>
  <si>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</si>
  <si>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</si>
  <si>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</si>
  <si>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</si>
  <si>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</si>
  <si>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</si>
  <si>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</si>
  <si>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</si>
  <si>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</si>
  <si>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</si>
  <si>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</si>
  <si>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</si>
  <si>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</si>
  <si>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</si>
  <si>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</si>
  <si>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</si>
  <si>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</si>
  <si>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</si>
  <si>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</si>
  <si>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</si>
  <si>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</si>
  <si>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</si>
  <si>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</si>
  <si>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</si>
  <si>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</si>
  <si>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</si>
  <si>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</si>
  <si>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</si>
  <si>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</si>
  <si>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</si>
  <si>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</si>
  <si>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</si>
  <si>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</si>
  <si>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</si>
  <si>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</si>
  <si>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</si>
  <si>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</si>
  <si>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</si>
  <si>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</si>
  <si>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</si>
  <si>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</si>
  <si>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</si>
  <si>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</si>
  <si>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</si>
  <si>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</si>
  <si>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</si>
  <si>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</si>
  <si>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</si>
  <si>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</si>
  <si>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</si>
  <si>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</si>
  <si>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</si>
  <si>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</si>
  <si>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</si>
  <si>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</si>
  <si>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</si>
  <si>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</si>
  <si>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</si>
  <si>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</si>
  <si>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</si>
  <si>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</si>
  <si>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</si>
  <si>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</si>
  <si>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</si>
  <si>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</si>
  <si>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</si>
  <si>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</si>
  <si>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</si>
  <si>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</si>
  <si>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</si>
  <si>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</si>
  <si>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</si>
  <si>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</si>
  <si>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</si>
  <si>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</si>
  <si>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</si>
  <si>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</si>
  <si>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</si>
  <si>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</si>
  <si>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</si>
  <si>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</si>
  <si>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</si>
  <si>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</si>
  <si>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</si>
  <si>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</si>
  <si>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</si>
  <si>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</si>
  <si>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</si>
  <si>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</si>
  <si>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</si>
  <si>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</si>
  <si>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</si>
  <si>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</si>
  <si>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</si>
  <si>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</si>
  <si>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</si>
  <si>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</si>
  <si>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</si>
  <si>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</si>
  <si>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</si>
  <si>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</si>
  <si>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</si>
  <si>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</si>
  <si>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</si>
  <si>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</si>
  <si>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</si>
  <si>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</si>
  <si>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</si>
  <si>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</si>
  <si>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</si>
  <si>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</si>
  <si>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</si>
  <si>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</si>
  <si>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</si>
  <si>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</si>
  <si>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</si>
  <si>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</si>
  <si>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</si>
  <si>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</si>
  <si>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</si>
  <si>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</si>
  <si>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</si>
  <si>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</si>
  <si>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</si>
  <si>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</si>
  <si>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</si>
  <si>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</si>
  <si>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</si>
  <si>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</si>
  <si>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</si>
  <si>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</si>
  <si>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</si>
  <si>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</si>
  <si>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</si>
  <si>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</si>
  <si>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</si>
  <si>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</si>
  <si>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</si>
  <si>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</si>
  <si>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</si>
  <si>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</si>
  <si>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</si>
  <si>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</si>
  <si>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</si>
  <si>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</si>
  <si>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</si>
  <si>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</si>
  <si>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</si>
  <si>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</si>
  <si>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</si>
  <si>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</si>
  <si>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</si>
  <si>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</si>
  <si>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</si>
  <si>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</si>
  <si>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</si>
  <si>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</si>
  <si>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</si>
  <si>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</si>
  <si>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</si>
  <si>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</si>
  <si>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</si>
  <si>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</si>
  <si>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</si>
  <si>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</si>
  <si>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</si>
  <si>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</si>
  <si>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</si>
  <si>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</si>
  <si>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</si>
  <si>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</si>
  <si>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</si>
  <si>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</si>
  <si>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</si>
  <si>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</si>
  <si>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</si>
  <si>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</si>
  <si>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</si>
  <si>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</si>
  <si>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</si>
  <si>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</si>
  <si>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</si>
  <si>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</si>
  <si>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</si>
  <si>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</si>
  <si>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</si>
  <si>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</si>
  <si>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</si>
  <si>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</si>
  <si>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</si>
  <si>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</si>
  <si>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</si>
  <si>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</si>
  <si>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</si>
  <si>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</si>
  <si>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</si>
  <si>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</si>
  <si>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</si>
  <si>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</si>
  <si>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</si>
  <si>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</si>
  <si>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</si>
  <si>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</si>
  <si>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</si>
  <si>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</si>
  <si>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</si>
  <si>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</si>
  <si>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</si>
  <si>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</si>
  <si>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</si>
  <si>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</si>
  <si>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</si>
  <si>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</si>
  <si>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</si>
  <si>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</si>
  <si>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</si>
  <si>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</si>
  <si>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</si>
  <si>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</si>
  <si>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</si>
  <si>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</si>
  <si>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</si>
  <si>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</si>
  <si>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</si>
  <si>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</si>
  <si>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</si>
  <si>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</si>
  <si>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</si>
  <si>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</si>
  <si>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</si>
  <si>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</si>
  <si>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</si>
  <si>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</si>
  <si>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</si>
  <si>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</si>
  <si>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</si>
  <si>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</si>
  <si>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</si>
  <si>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</si>
  <si>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</si>
  <si>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</si>
  <si>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</si>
  <si>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</si>
  <si>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</si>
  <si>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</si>
  <si>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</si>
  <si>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</si>
  <si>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</si>
  <si>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</si>
  <si>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</si>
  <si>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</si>
  <si>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</si>
  <si>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</si>
  <si>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</si>
  <si>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</si>
  <si>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</si>
  <si>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</si>
  <si>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</si>
  <si>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</si>
  <si>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</si>
  <si>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</si>
  <si>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</si>
  <si>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</si>
  <si>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</si>
  <si>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</si>
  <si>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</si>
  <si>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</si>
  <si>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</si>
  <si>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</si>
  <si>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</si>
  <si>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</si>
  <si>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</si>
  <si>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</si>
  <si>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</si>
  <si>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</si>
  <si>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</si>
  <si>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</si>
  <si>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</si>
  <si>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</si>
  <si>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</si>
  <si>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</si>
  <si>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</si>
  <si>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</si>
  <si>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</si>
  <si>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</si>
  <si>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</si>
  <si>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</si>
  <si>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</si>
  <si>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</si>
  <si>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</si>
  <si>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</si>
  <si>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</si>
  <si>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</si>
  <si>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</si>
  <si>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</si>
  <si>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</si>
  <si>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</si>
  <si>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</si>
  <si>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</si>
  <si>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</si>
  <si>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</si>
  <si>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</si>
  <si>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</si>
  <si>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</si>
  <si>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</si>
  <si>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</si>
  <si>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</si>
  <si>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</si>
  <si>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</si>
  <si>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</si>
  <si>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</si>
  <si>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</si>
  <si>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</si>
  <si>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</si>
  <si>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</si>
  <si>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</si>
  <si>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</si>
  <si>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</si>
  <si>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</si>
  <si>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</si>
  <si>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</si>
  <si>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</si>
  <si>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</si>
  <si>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</si>
  <si>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</si>
  <si>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</si>
  <si>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</si>
  <si>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</si>
  <si>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</si>
  <si>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</si>
  <si>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</si>
  <si>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</si>
  <si>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</si>
  <si>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</si>
  <si>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</si>
  <si>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</si>
  <si>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</si>
  <si>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</si>
  <si>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</si>
  <si>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</si>
  <si>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</si>
  <si>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</si>
  <si>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</si>
  <si>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</si>
  <si>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</si>
  <si>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</si>
  <si>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</si>
  <si>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</si>
  <si>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</si>
  <si>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</si>
  <si>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</si>
  <si>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</si>
  <si>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</si>
  <si>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</si>
  <si>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</si>
  <si>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</si>
  <si>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</si>
  <si>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</si>
  <si>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</si>
  <si>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</si>
  <si>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</si>
  <si>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</si>
  <si>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</si>
  <si>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</si>
  <si>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</si>
  <si>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</si>
  <si>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</si>
  <si>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</si>
  <si>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</si>
  <si>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</si>
  <si>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</si>
  <si>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</si>
  <si>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</si>
  <si>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</si>
  <si>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</si>
  <si>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</si>
  <si>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</si>
  <si>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</si>
  <si>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</si>
  <si>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</si>
  <si>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</si>
  <si>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</si>
  <si>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</si>
  <si>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</si>
  <si>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</si>
  <si>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</si>
  <si>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</si>
  <si>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</si>
  <si>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</si>
  <si>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</si>
  <si>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</si>
  <si>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</si>
  <si>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</si>
  <si>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</si>
  <si>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</si>
  <si>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</si>
  <si>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</si>
  <si>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</si>
  <si>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</si>
  <si>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</si>
  <si>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</si>
  <si>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</si>
  <si>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</si>
  <si>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</si>
  <si>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</si>
  <si>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</si>
  <si>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</si>
  <si>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</si>
  <si>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</si>
  <si>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</si>
  <si>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</si>
  <si>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</si>
  <si>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</si>
  <si>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</si>
  <si>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</si>
  <si>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</si>
  <si>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</si>
  <si>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</si>
  <si>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</si>
  <si>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</si>
  <si>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</si>
  <si>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</si>
  <si>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</si>
  <si>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</si>
  <si>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</si>
  <si>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</si>
  <si>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</si>
  <si>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</si>
  <si>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</si>
  <si>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</si>
  <si>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</si>
  <si>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</si>
  <si>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</si>
  <si>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</si>
  <si>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</si>
  <si>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</si>
  <si>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</si>
  <si>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</si>
  <si>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</si>
  <si>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</si>
  <si>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</si>
  <si>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</si>
  <si>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</si>
  <si>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</si>
  <si>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</si>
  <si>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</si>
  <si>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</si>
  <si>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</si>
  <si>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</si>
  <si>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</si>
  <si>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</si>
  <si>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</si>
  <si>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</si>
  <si>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</si>
  <si>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</si>
  <si>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</si>
  <si>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</si>
  <si>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</si>
  <si>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</si>
  <si>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</si>
  <si>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</si>
  <si>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</si>
  <si>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</si>
  <si>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</si>
  <si>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</si>
  <si>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</si>
  <si>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</si>
  <si>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</si>
  <si>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</si>
  <si>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</si>
  <si>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</si>
  <si>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</si>
  <si>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</si>
  <si>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</si>
  <si>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</si>
  <si>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</si>
  <si>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</si>
  <si>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</si>
  <si>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</si>
  <si>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</si>
  <si>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</si>
  <si>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</si>
  <si>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</si>
  <si>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</si>
  <si>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</si>
  <si>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</si>
  <si>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</si>
  <si>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</si>
  <si>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</si>
  <si>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</si>
  <si>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</si>
  <si>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</si>
  <si>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</si>
  <si>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</si>
  <si>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</si>
  <si>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</si>
  <si>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</si>
  <si>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</si>
  <si>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</si>
  <si>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</si>
  <si>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</si>
  <si>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</si>
  <si>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</si>
  <si>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</si>
  <si>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</si>
  <si>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</si>
  <si>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</si>
  <si>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</si>
  <si>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</si>
  <si>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</si>
  <si>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</si>
  <si>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</si>
  <si>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</si>
  <si>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</si>
  <si>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</si>
  <si>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</si>
  <si>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</si>
  <si>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</si>
  <si>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</si>
  <si>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</si>
  <si>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</si>
  <si>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</si>
  <si>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</si>
  <si>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</si>
  <si>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</si>
  <si>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</si>
  <si>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</si>
  <si>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</si>
  <si>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</si>
  <si>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</si>
  <si>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</si>
  <si>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</si>
  <si>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</si>
  <si>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</si>
  <si>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</si>
  <si>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</si>
  <si>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</si>
  <si>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自動車局</t>
  </si>
  <si>
    <t>課長　佐橋 真人</t>
  </si>
  <si>
    <t>平成25年度</t>
  </si>
  <si>
    <t>令和2年度</t>
  </si>
  <si>
    <t>整備課</t>
  </si>
  <si>
    <t>-</t>
  </si>
  <si>
    <t>自動車のリサイクル部品（エンジン、ミッション等）の利用に際しては、自動車ユーザー、自動車整備事業者、損害保険会社、部品会社等複数の関係者が介在し、「自動車ユーザーの認知度が低い」、「需要と供給のミスマッチ」、「リサイクル部品の品質に対する信頼性の懸念」等の関係から利用が進んでいない状況である。また、リサイクル部品の活用は循環型社会の確立にも資するものであることから、品質の良いリサイクル部品の活用の推進を行うとともに、リサイクル部品が原因となる車両故障をなくすること、リサイクル部品を活用することにより廃棄物を削減することで、自動車の安全確保及び環境保全を図る。</t>
  </si>
  <si>
    <t>リサイクル部品の活用の推進のため、ポスターやチラシを作成して周知・啓蒙活動を行う。
リサイクル部品に関する品質保証の方法や、自動車ユーザーへ必要な情報を適切に提供するための調査等を行う。</t>
  </si>
  <si>
    <t>公共交通等安全対策調査費</t>
  </si>
  <si>
    <t>産業廃棄物の業種別（サービス業）排出量について、平成25年度の1,030(千t)に対して、平成27年度の成果実績を踏まえ、令和2年度までに、2,500（千t）まで減少させる。</t>
  </si>
  <si>
    <t>産業廃棄物の業種別（サービス業）排出量</t>
  </si>
  <si>
    <t>千t</t>
  </si>
  <si>
    <t>事業用自動車の車両故障に起因する重大事故件数について、平成25年度の2,316件に対して、令和2年度までに2,000件まで減少させる。</t>
  </si>
  <si>
    <t>事業用自動車の車両故障に起因する重大事故件数</t>
  </si>
  <si>
    <t>件</t>
  </si>
  <si>
    <t>自動車リサイクル部品売上高について、平成25年度の71,913百万円に対して、令和2年度までに88,000百万円まで増加させる。</t>
  </si>
  <si>
    <t>百万円</t>
  </si>
  <si>
    <t>自動車リサイクル部品業界団体調べ</t>
  </si>
  <si>
    <t>自動車リサイクル部品に関する調査の回数</t>
  </si>
  <si>
    <t>回</t>
  </si>
  <si>
    <t>自動車リサイクル部品の活用推進に係る啓発ポスター・チラシの作成</t>
  </si>
  <si>
    <t>調査執行額（X）／調査回数（Y）　　　　　　　　</t>
    <phoneticPr fontId="5"/>
  </si>
  <si>
    <t>　　X　/　Y</t>
    <phoneticPr fontId="5"/>
  </si>
  <si>
    <t>ポスター・チラシ作成額（X）／作成回数（Y）　</t>
    <phoneticPr fontId="5"/>
  </si>
  <si>
    <t>0.7/1</t>
  </si>
  <si>
    <t>0.8/1</t>
  </si>
  <si>
    <t>５　安全で安心できる交通の確保、治安・生活安全の確保</t>
  </si>
  <si>
    <t>１４　公共交通の安全確保・鉄道の安全性向上、ハイジャック・航空機テロ防止を推進する</t>
  </si>
  <si>
    <t>事業用自動車による事故に関する指標
（事業用自動車による車両故障に起因する重大事故件数）</t>
  </si>
  <si>
    <t>2056</t>
  </si>
  <si>
    <t>新25-19</t>
  </si>
  <si>
    <t>148</t>
  </si>
  <si>
    <t>155</t>
  </si>
  <si>
    <t>167</t>
  </si>
  <si>
    <t>160</t>
  </si>
  <si>
    <t>157</t>
  </si>
  <si>
    <t>○</t>
  </si>
  <si>
    <t>自動車整備事業者に対して、自動車リサイクル部品のクレーム状況や保証に関するアンケート調査及び啓発用ポスター・チラシを配布し、自動車ユーザーにリサイクル部品を利用するよう啓蒙等することで、公共交通の安全確保及び環境保全に貢献。</t>
    <phoneticPr fontId="5"/>
  </si>
  <si>
    <t>庁費</t>
    <rPh sb="0" eb="2">
      <t>チョウヒ</t>
    </rPh>
    <phoneticPr fontId="5"/>
  </si>
  <si>
    <t>ポスターの作成、印刷、送付</t>
    <phoneticPr fontId="5"/>
  </si>
  <si>
    <t>0</t>
    <phoneticPr fontId="5"/>
  </si>
  <si>
    <t>自動車運送事業に係る交通事故対策検討会報告書「自動車運送事業用自動車事故統計年報」
https://www.mlit.go.jp/jidosha/anzen/03analysis/press20210212.html</t>
    <phoneticPr fontId="5"/>
  </si>
  <si>
    <t>-</t>
    <phoneticPr fontId="5"/>
  </si>
  <si>
    <t>国民の安全・安心を確保する観点から、自動車に使用するリサイクル部品の品質に対する信頼性が必要である。</t>
  </si>
  <si>
    <t>公正・中立な国が品質保証に関与することにより、信頼性が確保され利用の促進を図るものであり、国が実施すべき事業。</t>
  </si>
  <si>
    <t>環境問題にも貢献する必要な事業。</t>
  </si>
  <si>
    <t>支出先や使途について、常に把握し、必要なものに限定している。</t>
  </si>
  <si>
    <t>無</t>
  </si>
  <si>
    <t>‐</t>
  </si>
  <si>
    <t>十分に精査し、必要なものに限定している。</t>
  </si>
  <si>
    <t>契約に関して競争的作用が働いたものである。</t>
  </si>
  <si>
    <t>成果目標の達成に向け着実に進展している。</t>
  </si>
  <si>
    <t>自動車リサイクル部品の売上高も増加しており、リサイクル部品の活用の推進に効果的なものとなっている。</t>
    <rPh sb="15" eb="17">
      <t>ゾウカ</t>
    </rPh>
    <phoneticPr fontId="33"/>
  </si>
  <si>
    <t>自動車リサイクル部品の売上高も増加しており、リサイクル部品の活用の推進に見合ったものとなっている。</t>
  </si>
  <si>
    <t>自動車整備事業者を通じ、自動車ユーザーへチラシを配布することで、リサイクル部品に対する理解の向上を図るなど、リサイクル部品の活用の推進に活用されている。</t>
    <rPh sb="0" eb="3">
      <t>ジドウシャ</t>
    </rPh>
    <rPh sb="3" eb="5">
      <t>セイビ</t>
    </rPh>
    <rPh sb="5" eb="8">
      <t>ジギョウシャ</t>
    </rPh>
    <rPh sb="9" eb="10">
      <t>ツウ</t>
    </rPh>
    <rPh sb="12" eb="15">
      <t>ジドウシャ</t>
    </rPh>
    <rPh sb="24" eb="26">
      <t>ハイフ</t>
    </rPh>
    <rPh sb="37" eb="39">
      <t>ブヒン</t>
    </rPh>
    <rPh sb="40" eb="41">
      <t>タイ</t>
    </rPh>
    <rPh sb="43" eb="45">
      <t>リカイ</t>
    </rPh>
    <rPh sb="46" eb="48">
      <t>コウジョウ</t>
    </rPh>
    <rPh sb="49" eb="50">
      <t>ハカ</t>
    </rPh>
    <phoneticPr fontId="33"/>
  </si>
  <si>
    <t>A.敷島印刷株式会社</t>
    <rPh sb="2" eb="4">
      <t>シキシマ</t>
    </rPh>
    <rPh sb="4" eb="6">
      <t>インサツ</t>
    </rPh>
    <rPh sb="6" eb="8">
      <t>カブシキ</t>
    </rPh>
    <rPh sb="8" eb="10">
      <t>カイシャ</t>
    </rPh>
    <phoneticPr fontId="5"/>
  </si>
  <si>
    <t>-</t>
    <phoneticPr fontId="5"/>
  </si>
  <si>
    <t>環境省「産業廃棄物の排出及び処理状況等」
https://www.env.go.jp/recycle/waste/sangyo.html</t>
    <phoneticPr fontId="5"/>
  </si>
  <si>
    <t>自動車リサイクル部品の売上高</t>
    <phoneticPr fontId="5"/>
  </si>
  <si>
    <t>敷島印刷株式会社</t>
    <rPh sb="0" eb="2">
      <t>シキシマ</t>
    </rPh>
    <rPh sb="2" eb="4">
      <t>インサツ</t>
    </rPh>
    <rPh sb="4" eb="6">
      <t>カブシキ</t>
    </rPh>
    <rPh sb="6" eb="8">
      <t>カイシャ</t>
    </rPh>
    <phoneticPr fontId="5"/>
  </si>
  <si>
    <t>ポスターの制作・印刷・発送</t>
    <phoneticPr fontId="5"/>
  </si>
  <si>
    <t>0.5/1</t>
    <phoneticPr fontId="5"/>
  </si>
  <si>
    <t>令和２年度にて事業終了したが、事業終了後もリサイクル部品の活用の推進に繋がるよう取組を進めていく。</t>
    <phoneticPr fontId="5"/>
  </si>
  <si>
    <t>国交</t>
  </si>
  <si>
    <t>国民の安全・安心を確保する観点から、自動車に使用するリサイクル部品の品質に対する信頼性が必要である。そのため公正・中立な国が品質保証に関与することにより、信頼性が確保され利用の促進を図るものであり、国が実施すべき事業。また、廃棄物の削減等環境保全の観点からも、国が啓発して実施すべき事業。
令和２年度においても、事業効率・コスト等の観点からも適切に執行している。</t>
    <rPh sb="156" eb="158">
      <t>ジギョウ</t>
    </rPh>
    <rPh sb="158" eb="160">
      <t>コウリツ</t>
    </rPh>
    <rPh sb="164" eb="165">
      <t>トウ</t>
    </rPh>
    <rPh sb="166" eb="168">
      <t>カンテン</t>
    </rPh>
    <rPh sb="174" eb="176">
      <t>シッコウ</t>
    </rPh>
    <phoneticPr fontId="5"/>
  </si>
  <si>
    <t>【随意契約（少額）】</t>
    <rPh sb="1" eb="3">
      <t>ズイイ</t>
    </rPh>
    <rPh sb="3" eb="5">
      <t>ケイヤク</t>
    </rPh>
    <rPh sb="6" eb="8">
      <t>ショウガク</t>
    </rPh>
    <phoneticPr fontId="5"/>
  </si>
  <si>
    <t>（ポスターの作成・印刷・送付）</t>
    <rPh sb="6" eb="8">
      <t>サクセイ</t>
    </rPh>
    <rPh sb="9" eb="11">
      <t>インサツ</t>
    </rPh>
    <rPh sb="12" eb="14">
      <t>ソウフ</t>
    </rPh>
    <phoneticPr fontId="5"/>
  </si>
  <si>
    <t>-</t>
    <phoneticPr fontId="5"/>
  </si>
  <si>
    <t>リサイクル部品の活用の推進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</si>
</sst>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0</xdr:colOff>
      <xdr:row>749</xdr:row>
      <xdr:rowOff>0</xdr:rowOff>
    </xdr:from>
    <xdr:ext cx="1899285" cy="656590"/>
    <xdr:sp macro="" textlink="">
      <xdr:nvSpPr>
        <xdr:cNvPr id="2" name="テキスト ボックス 2"/>
        <xdr:cNvSpPr txBox="1"/>
      </xdr:nvSpPr>
      <xdr:spPr>
        <a:xfrm>
          <a:off x="1632857" y="48046821"/>
          <a:ext cx="1899285"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oneCellAnchor>
  <xdr:twoCellAnchor>
    <xdr:from>
      <xdr:col>17</xdr:col>
      <xdr:colOff>125095</xdr:colOff>
      <xdr:row>750</xdr:row>
      <xdr:rowOff>13969</xdr:rowOff>
    </xdr:from>
    <xdr:to>
      <xdr:col>29</xdr:col>
      <xdr:colOff>89535</xdr:colOff>
      <xdr:row>750</xdr:row>
      <xdr:rowOff>22859</xdr:rowOff>
    </xdr:to>
    <xdr:cxnSp macro="">
      <xdr:nvCxnSpPr>
        <xdr:cNvPr id="3" name="直線矢印コネクタ 3"/>
        <xdr:cNvCxnSpPr/>
      </xdr:nvCxnSpPr>
      <xdr:spPr>
        <a:xfrm>
          <a:off x="3594916" y="48414576"/>
          <a:ext cx="2413726" cy="88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0</xdr:colOff>
      <xdr:row>749</xdr:row>
      <xdr:rowOff>0</xdr:rowOff>
    </xdr:from>
    <xdr:ext cx="1897380" cy="656590"/>
    <xdr:sp macro="" textlink="">
      <xdr:nvSpPr>
        <xdr:cNvPr id="4" name="テキスト ボックス 4"/>
        <xdr:cNvSpPr txBox="1"/>
      </xdr:nvSpPr>
      <xdr:spPr>
        <a:xfrm>
          <a:off x="6123214" y="48046821"/>
          <a:ext cx="1897380" cy="65659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100"/>
            <a:t>A.</a:t>
          </a:r>
          <a:r>
            <a:rPr kumimoji="1" lang="ja-JP" altLang="en-US" sz="1100"/>
            <a:t>敷島印刷株式会社</a:t>
          </a:r>
          <a:endParaRPr kumimoji="1" lang="en-US" altLang="ja-JP" sz="1100"/>
        </a:p>
        <a:p>
          <a:pPr algn="ctr"/>
          <a:r>
            <a:rPr kumimoji="1" lang="en-US" altLang="ja-JP" sz="1100"/>
            <a:t>0.5</a:t>
          </a:r>
          <a:r>
            <a:rPr kumimoji="1" lang="ja-JP" altLang="en-US" sz="1100"/>
            <a:t>百万円</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4"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774</v>
      </c>
      <c r="AK2" s="206"/>
      <c r="AL2" s="206"/>
      <c r="AM2" s="206"/>
      <c r="AN2" s="98" t="s">
        <v>406</v>
      </c>
      <c r="AO2" s="206">
        <v>20</v>
      </c>
      <c r="AP2" s="206"/>
      <c r="AQ2" s="206"/>
      <c r="AR2" s="99" t="s">
        <v>709</v>
      </c>
      <c r="AS2" s="207">
        <v>156</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779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716</v>
      </c>
      <c r="H7" s="831"/>
      <c r="I7" s="831"/>
      <c r="J7" s="831"/>
      <c r="K7" s="831"/>
      <c r="L7" s="831"/>
      <c r="M7" s="831"/>
      <c r="N7" s="831"/>
      <c r="O7" s="831"/>
      <c r="P7" s="831"/>
      <c r="Q7" s="831"/>
      <c r="R7" s="831"/>
      <c r="S7" s="831"/>
      <c r="T7" s="831"/>
      <c r="U7" s="831"/>
      <c r="V7" s="831"/>
      <c r="W7" s="831"/>
      <c r="X7" s="832"/>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73.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1" t="s">
        <v>30</v>
      </c>
      <c r="B10" s="742"/>
      <c r="C10" s="742"/>
      <c r="D10" s="742"/>
      <c r="E10" s="742"/>
      <c r="F10" s="742"/>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5</v>
      </c>
      <c r="B11" s="742"/>
      <c r="C11" s="742"/>
      <c r="D11" s="742"/>
      <c r="E11" s="742"/>
      <c r="F11" s="750"/>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3"/>
    </row>
    <row r="13" spans="1:50" ht="21" customHeight="1" x14ac:dyDescent="0.15">
      <c r="A13" s="120"/>
      <c r="B13" s="121"/>
      <c r="C13" s="121"/>
      <c r="D13" s="121"/>
      <c r="E13" s="121"/>
      <c r="F13" s="122"/>
      <c r="G13" s="744" t="s">
        <v>6</v>
      </c>
      <c r="H13" s="745"/>
      <c r="I13" s="634" t="s">
        <v>7</v>
      </c>
      <c r="J13" s="635"/>
      <c r="K13" s="635"/>
      <c r="L13" s="635"/>
      <c r="M13" s="635"/>
      <c r="N13" s="635"/>
      <c r="O13" s="636"/>
      <c r="P13" s="163">
        <v>1</v>
      </c>
      <c r="Q13" s="164"/>
      <c r="R13" s="164"/>
      <c r="S13" s="164"/>
      <c r="T13" s="164"/>
      <c r="U13" s="164"/>
      <c r="V13" s="165"/>
      <c r="W13" s="163">
        <v>1</v>
      </c>
      <c r="X13" s="164"/>
      <c r="Y13" s="164"/>
      <c r="Z13" s="164"/>
      <c r="AA13" s="164"/>
      <c r="AB13" s="164"/>
      <c r="AC13" s="165"/>
      <c r="AD13" s="163">
        <v>3</v>
      </c>
      <c r="AE13" s="164"/>
      <c r="AF13" s="164"/>
      <c r="AG13" s="164"/>
      <c r="AH13" s="164"/>
      <c r="AI13" s="164"/>
      <c r="AJ13" s="165"/>
      <c r="AK13" s="163">
        <v>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46"/>
      <c r="H14" s="747"/>
      <c r="I14" s="571" t="s">
        <v>8</v>
      </c>
      <c r="J14" s="625"/>
      <c r="K14" s="625"/>
      <c r="L14" s="625"/>
      <c r="M14" s="625"/>
      <c r="N14" s="625"/>
      <c r="O14" s="626"/>
      <c r="P14" s="163">
        <v>0</v>
      </c>
      <c r="Q14" s="164"/>
      <c r="R14" s="164"/>
      <c r="S14" s="164"/>
      <c r="T14" s="164"/>
      <c r="U14" s="164"/>
      <c r="V14" s="165"/>
      <c r="W14" s="163">
        <v>0</v>
      </c>
      <c r="X14" s="164"/>
      <c r="Y14" s="164"/>
      <c r="Z14" s="164"/>
      <c r="AA14" s="164"/>
      <c r="AB14" s="164"/>
      <c r="AC14" s="165"/>
      <c r="AD14" s="163">
        <v>0</v>
      </c>
      <c r="AE14" s="164"/>
      <c r="AF14" s="164"/>
      <c r="AG14" s="164"/>
      <c r="AH14" s="164"/>
      <c r="AI14" s="164"/>
      <c r="AJ14" s="165"/>
      <c r="AK14" s="163">
        <v>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6"/>
      <c r="H15" s="747"/>
      <c r="I15" s="571" t="s">
        <v>51</v>
      </c>
      <c r="J15" s="572"/>
      <c r="K15" s="572"/>
      <c r="L15" s="572"/>
      <c r="M15" s="572"/>
      <c r="N15" s="572"/>
      <c r="O15" s="573"/>
      <c r="P15" s="163">
        <v>0</v>
      </c>
      <c r="Q15" s="164"/>
      <c r="R15" s="164"/>
      <c r="S15" s="164"/>
      <c r="T15" s="164"/>
      <c r="U15" s="164"/>
      <c r="V15" s="165"/>
      <c r="W15" s="163">
        <v>0</v>
      </c>
      <c r="X15" s="164"/>
      <c r="Y15" s="164"/>
      <c r="Z15" s="164"/>
      <c r="AA15" s="164"/>
      <c r="AB15" s="164"/>
      <c r="AC15" s="165"/>
      <c r="AD15" s="163">
        <v>0</v>
      </c>
      <c r="AE15" s="164"/>
      <c r="AF15" s="164"/>
      <c r="AG15" s="164"/>
      <c r="AH15" s="164"/>
      <c r="AI15" s="164"/>
      <c r="AJ15" s="165"/>
      <c r="AK15" s="163">
        <v>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6"/>
      <c r="H16" s="747"/>
      <c r="I16" s="571" t="s">
        <v>52</v>
      </c>
      <c r="J16" s="572"/>
      <c r="K16" s="572"/>
      <c r="L16" s="572"/>
      <c r="M16" s="572"/>
      <c r="N16" s="572"/>
      <c r="O16" s="573"/>
      <c r="P16" s="163">
        <v>0</v>
      </c>
      <c r="Q16" s="164"/>
      <c r="R16" s="164"/>
      <c r="S16" s="164"/>
      <c r="T16" s="164"/>
      <c r="U16" s="164"/>
      <c r="V16" s="165"/>
      <c r="W16" s="163">
        <v>0</v>
      </c>
      <c r="X16" s="164"/>
      <c r="Y16" s="164"/>
      <c r="Z16" s="164"/>
      <c r="AA16" s="164"/>
      <c r="AB16" s="164"/>
      <c r="AC16" s="165"/>
      <c r="AD16" s="163">
        <v>0</v>
      </c>
      <c r="AE16" s="164"/>
      <c r="AF16" s="164"/>
      <c r="AG16" s="164"/>
      <c r="AH16" s="164"/>
      <c r="AI16" s="164"/>
      <c r="AJ16" s="165"/>
      <c r="AK16" s="163">
        <v>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6"/>
      <c r="H17" s="747"/>
      <c r="I17" s="571" t="s">
        <v>50</v>
      </c>
      <c r="J17" s="625"/>
      <c r="K17" s="625"/>
      <c r="L17" s="625"/>
      <c r="M17" s="625"/>
      <c r="N17" s="625"/>
      <c r="O17" s="626"/>
      <c r="P17" s="163">
        <v>0</v>
      </c>
      <c r="Q17" s="164"/>
      <c r="R17" s="164"/>
      <c r="S17" s="164"/>
      <c r="T17" s="164"/>
      <c r="U17" s="164"/>
      <c r="V17" s="165"/>
      <c r="W17" s="163">
        <v>0</v>
      </c>
      <c r="X17" s="164"/>
      <c r="Y17" s="164"/>
      <c r="Z17" s="164"/>
      <c r="AA17" s="164"/>
      <c r="AB17" s="164"/>
      <c r="AC17" s="165"/>
      <c r="AD17" s="163">
        <v>0</v>
      </c>
      <c r="AE17" s="164"/>
      <c r="AF17" s="164"/>
      <c r="AG17" s="164"/>
      <c r="AH17" s="164"/>
      <c r="AI17" s="164"/>
      <c r="AJ17" s="165"/>
      <c r="AK17" s="163">
        <v>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1</v>
      </c>
      <c r="Q18" s="170"/>
      <c r="R18" s="170"/>
      <c r="S18" s="170"/>
      <c r="T18" s="170"/>
      <c r="U18" s="170"/>
      <c r="V18" s="171"/>
      <c r="W18" s="169">
        <f>SUM(W13:AC17)</f>
        <v>1</v>
      </c>
      <c r="X18" s="170"/>
      <c r="Y18" s="170"/>
      <c r="Z18" s="170"/>
      <c r="AA18" s="170"/>
      <c r="AB18" s="170"/>
      <c r="AC18" s="171"/>
      <c r="AD18" s="169">
        <f>SUM(AD13:AJ17)</f>
        <v>3</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v>
      </c>
      <c r="Q19" s="164"/>
      <c r="R19" s="164"/>
      <c r="S19" s="164"/>
      <c r="T19" s="164"/>
      <c r="U19" s="164"/>
      <c r="V19" s="165"/>
      <c r="W19" s="163">
        <v>0.8</v>
      </c>
      <c r="X19" s="164"/>
      <c r="Y19" s="164"/>
      <c r="Z19" s="164"/>
      <c r="AA19" s="164"/>
      <c r="AB19" s="164"/>
      <c r="AC19" s="165"/>
      <c r="AD19" s="163">
        <v>0.5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0.8</v>
      </c>
      <c r="X20" s="535"/>
      <c r="Y20" s="535"/>
      <c r="Z20" s="535"/>
      <c r="AA20" s="535"/>
      <c r="AB20" s="535"/>
      <c r="AC20" s="535"/>
      <c r="AD20" s="535">
        <f t="shared" ref="AD20" si="1">IF(AD18=0, "-", SUM(AD19)/AD18)</f>
        <v>0.16666666666666666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5" t="s">
        <v>354</v>
      </c>
      <c r="H21" s="926"/>
      <c r="I21" s="926"/>
      <c r="J21" s="926"/>
      <c r="K21" s="926"/>
      <c r="L21" s="926"/>
      <c r="M21" s="926"/>
      <c r="N21" s="926"/>
      <c r="O21" s="926"/>
      <c r="P21" s="535">
        <f>IF(P19=0, "-", SUM(P19)/SUM(P13,P14))</f>
        <v>1</v>
      </c>
      <c r="Q21" s="535"/>
      <c r="R21" s="535"/>
      <c r="S21" s="535"/>
      <c r="T21" s="535"/>
      <c r="U21" s="535"/>
      <c r="V21" s="535"/>
      <c r="W21" s="535">
        <f t="shared" ref="W21" si="2">IF(W19=0, "-", SUM(W19)/SUM(W13,W14))</f>
        <v>0.8</v>
      </c>
      <c r="X21" s="535"/>
      <c r="Y21" s="535"/>
      <c r="Z21" s="535"/>
      <c r="AA21" s="535"/>
      <c r="AB21" s="535"/>
      <c r="AC21" s="535"/>
      <c r="AD21" s="535">
        <f t="shared" ref="AD21" si="3">IF(AD19=0, "-", SUM(AD19)/SUM(AD13,AD14))</f>
        <v>0.16666666666666666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1</v>
      </c>
      <c r="AR31" s="178"/>
      <c r="AS31" s="179" t="s">
        <v>233</v>
      </c>
      <c r="AT31" s="202"/>
      <c r="AU31" s="271">
        <v>2</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2205</v>
      </c>
      <c r="AF32" s="364"/>
      <c r="AG32" s="364"/>
      <c r="AH32" s="364"/>
      <c r="AI32" s="363"/>
      <c r="AJ32" s="364"/>
      <c r="AK32" s="364"/>
      <c r="AL32" s="364"/>
      <c r="AM32" s="363"/>
      <c r="AN32" s="364"/>
      <c r="AO32" s="364"/>
      <c r="AP32" s="364"/>
      <c r="AQ32" s="166"/>
      <c r="AR32" s="167"/>
      <c r="AS32" s="167"/>
      <c r="AT32" s="168"/>
      <c r="AU32" s="364"/>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2500</v>
      </c>
      <c r="AF33" s="364"/>
      <c r="AG33" s="364"/>
      <c r="AH33" s="364"/>
      <c r="AI33" s="363">
        <v>2500</v>
      </c>
      <c r="AJ33" s="364"/>
      <c r="AK33" s="364"/>
      <c r="AL33" s="364"/>
      <c r="AM33" s="363">
        <v>2500</v>
      </c>
      <c r="AN33" s="364"/>
      <c r="AO33" s="364"/>
      <c r="AP33" s="364"/>
      <c r="AQ33" s="166">
        <v>2500</v>
      </c>
      <c r="AR33" s="167"/>
      <c r="AS33" s="167"/>
      <c r="AT33" s="168"/>
      <c r="AU33" s="364">
        <v>2500</v>
      </c>
      <c r="AV33" s="364"/>
      <c r="AW33" s="364"/>
      <c r="AX33" s="365"/>
    </row>
    <row r="34" spans="1:51" ht="47.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767</v>
      </c>
      <c r="AF34" s="364"/>
      <c r="AG34" s="364"/>
      <c r="AH34" s="364"/>
      <c r="AI34" s="363"/>
      <c r="AJ34" s="364"/>
      <c r="AK34" s="364"/>
      <c r="AL34" s="364"/>
      <c r="AM34" s="363"/>
      <c r="AN34" s="364"/>
      <c r="AO34" s="364"/>
      <c r="AP34" s="364"/>
      <c r="AQ34" s="166"/>
      <c r="AR34" s="167"/>
      <c r="AS34" s="167"/>
      <c r="AT34" s="168"/>
      <c r="AU34" s="364"/>
      <c r="AV34" s="364"/>
      <c r="AW34" s="364"/>
      <c r="AX34" s="365"/>
    </row>
    <row r="35" spans="1:51" ht="23.25" customHeight="1" x14ac:dyDescent="0.15">
      <c r="A35" s="898" t="s">
        <v>380</v>
      </c>
      <c r="B35" s="899"/>
      <c r="C35" s="899"/>
      <c r="D35" s="899"/>
      <c r="E35" s="899"/>
      <c r="F35" s="900"/>
      <c r="G35" s="904" t="s">
        <v>768</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1</v>
      </c>
      <c r="AR38" s="178"/>
      <c r="AS38" s="179" t="s">
        <v>233</v>
      </c>
      <c r="AT38" s="202"/>
      <c r="AU38" s="271">
        <v>2</v>
      </c>
      <c r="AV38" s="271"/>
      <c r="AW38" s="375" t="s">
        <v>179</v>
      </c>
      <c r="AX38" s="376"/>
      <c r="AY38">
        <f>$AY$37</f>
        <v>1</v>
      </c>
    </row>
    <row r="39" spans="1:51" ht="23.25" customHeight="1" x14ac:dyDescent="0.15">
      <c r="A39" s="511"/>
      <c r="B39" s="509"/>
      <c r="C39" s="509"/>
      <c r="D39" s="509"/>
      <c r="E39" s="509"/>
      <c r="F39" s="510"/>
      <c r="G39" s="536" t="s">
        <v>723</v>
      </c>
      <c r="H39" s="537"/>
      <c r="I39" s="537"/>
      <c r="J39" s="537"/>
      <c r="K39" s="537"/>
      <c r="L39" s="537"/>
      <c r="M39" s="537"/>
      <c r="N39" s="537"/>
      <c r="O39" s="538"/>
      <c r="P39" s="191" t="s">
        <v>724</v>
      </c>
      <c r="Q39" s="191"/>
      <c r="R39" s="191"/>
      <c r="S39" s="191"/>
      <c r="T39" s="191"/>
      <c r="U39" s="191"/>
      <c r="V39" s="191"/>
      <c r="W39" s="191"/>
      <c r="X39" s="233"/>
      <c r="Y39" s="339" t="s">
        <v>12</v>
      </c>
      <c r="Z39" s="545"/>
      <c r="AA39" s="546"/>
      <c r="AB39" s="547" t="s">
        <v>725</v>
      </c>
      <c r="AC39" s="547"/>
      <c r="AD39" s="547"/>
      <c r="AE39" s="363">
        <v>2495</v>
      </c>
      <c r="AF39" s="364"/>
      <c r="AG39" s="364"/>
      <c r="AH39" s="364"/>
      <c r="AI39" s="363">
        <v>2610</v>
      </c>
      <c r="AJ39" s="364"/>
      <c r="AK39" s="364"/>
      <c r="AL39" s="364"/>
      <c r="AM39" s="363">
        <v>2550</v>
      </c>
      <c r="AN39" s="364"/>
      <c r="AO39" s="364"/>
      <c r="AP39" s="364"/>
      <c r="AQ39" s="166">
        <v>2610</v>
      </c>
      <c r="AR39" s="167"/>
      <c r="AS39" s="167"/>
      <c r="AT39" s="168"/>
      <c r="AU39" s="364">
        <v>2550</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725</v>
      </c>
      <c r="AC40" s="518"/>
      <c r="AD40" s="518"/>
      <c r="AE40" s="363">
        <v>2000</v>
      </c>
      <c r="AF40" s="364"/>
      <c r="AG40" s="364"/>
      <c r="AH40" s="364"/>
      <c r="AI40" s="363">
        <v>2000</v>
      </c>
      <c r="AJ40" s="364"/>
      <c r="AK40" s="364"/>
      <c r="AL40" s="364"/>
      <c r="AM40" s="363">
        <v>2000</v>
      </c>
      <c r="AN40" s="364"/>
      <c r="AO40" s="364"/>
      <c r="AP40" s="364"/>
      <c r="AQ40" s="166">
        <v>2000</v>
      </c>
      <c r="AR40" s="167"/>
      <c r="AS40" s="167"/>
      <c r="AT40" s="168"/>
      <c r="AU40" s="364">
        <v>2000</v>
      </c>
      <c r="AV40" s="364"/>
      <c r="AW40" s="364"/>
      <c r="AX40" s="365"/>
      <c r="AY40">
        <f t="shared" si="4"/>
        <v>1</v>
      </c>
    </row>
    <row r="41" spans="1:51" ht="4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-57</v>
      </c>
      <c r="AF41" s="364"/>
      <c r="AG41" s="364"/>
      <c r="AH41" s="364"/>
      <c r="AI41" s="363">
        <v>-93</v>
      </c>
      <c r="AJ41" s="364"/>
      <c r="AK41" s="364"/>
      <c r="AL41" s="364"/>
      <c r="AM41" s="363">
        <v>-74</v>
      </c>
      <c r="AN41" s="364"/>
      <c r="AO41" s="364"/>
      <c r="AP41" s="364"/>
      <c r="AQ41" s="166">
        <v>-93</v>
      </c>
      <c r="AR41" s="167"/>
      <c r="AS41" s="167"/>
      <c r="AT41" s="168"/>
      <c r="AU41" s="363">
        <v>-74</v>
      </c>
      <c r="AV41" s="364"/>
      <c r="AW41" s="364"/>
      <c r="AX41" s="364"/>
      <c r="AY41">
        <f t="shared" si="4"/>
        <v>1</v>
      </c>
    </row>
    <row r="42" spans="1:51" ht="23.25" customHeight="1" x14ac:dyDescent="0.15">
      <c r="A42" s="898" t="s">
        <v>380</v>
      </c>
      <c r="B42" s="899"/>
      <c r="C42" s="899"/>
      <c r="D42" s="899"/>
      <c r="E42" s="899"/>
      <c r="F42" s="900"/>
      <c r="G42" s="904" t="s">
        <v>752</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1</v>
      </c>
    </row>
    <row r="43" spans="1:5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1</v>
      </c>
    </row>
    <row r="44" spans="1:51" ht="18.75"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v>1</v>
      </c>
      <c r="AR45" s="178"/>
      <c r="AS45" s="179" t="s">
        <v>233</v>
      </c>
      <c r="AT45" s="202"/>
      <c r="AU45" s="271">
        <v>2</v>
      </c>
      <c r="AV45" s="271"/>
      <c r="AW45" s="375" t="s">
        <v>179</v>
      </c>
      <c r="AX45" s="376"/>
      <c r="AY45">
        <f>$AY$44</f>
        <v>1</v>
      </c>
    </row>
    <row r="46" spans="1:51" ht="23.25" customHeight="1" x14ac:dyDescent="0.15">
      <c r="A46" s="511"/>
      <c r="B46" s="509"/>
      <c r="C46" s="509"/>
      <c r="D46" s="509"/>
      <c r="E46" s="509"/>
      <c r="F46" s="510"/>
      <c r="G46" s="536" t="s">
        <v>726</v>
      </c>
      <c r="H46" s="537"/>
      <c r="I46" s="537"/>
      <c r="J46" s="537"/>
      <c r="K46" s="537"/>
      <c r="L46" s="537"/>
      <c r="M46" s="537"/>
      <c r="N46" s="537"/>
      <c r="O46" s="538"/>
      <c r="P46" s="191" t="s">
        <v>769</v>
      </c>
      <c r="Q46" s="191"/>
      <c r="R46" s="191"/>
      <c r="S46" s="191"/>
      <c r="T46" s="191"/>
      <c r="U46" s="191"/>
      <c r="V46" s="191"/>
      <c r="W46" s="191"/>
      <c r="X46" s="233"/>
      <c r="Y46" s="339" t="s">
        <v>12</v>
      </c>
      <c r="Z46" s="545"/>
      <c r="AA46" s="546"/>
      <c r="AB46" s="547" t="s">
        <v>727</v>
      </c>
      <c r="AC46" s="547"/>
      <c r="AD46" s="547"/>
      <c r="AE46" s="358">
        <v>94110</v>
      </c>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727</v>
      </c>
      <c r="AC47" s="518"/>
      <c r="AD47" s="518"/>
      <c r="AE47" s="363">
        <v>88000</v>
      </c>
      <c r="AF47" s="364"/>
      <c r="AG47" s="364"/>
      <c r="AH47" s="364"/>
      <c r="AI47" s="363">
        <v>88000</v>
      </c>
      <c r="AJ47" s="364"/>
      <c r="AK47" s="364"/>
      <c r="AL47" s="364"/>
      <c r="AM47" s="363"/>
      <c r="AN47" s="364"/>
      <c r="AO47" s="364"/>
      <c r="AP47" s="364"/>
      <c r="AQ47" s="166">
        <v>88000</v>
      </c>
      <c r="AR47" s="167"/>
      <c r="AS47" s="167"/>
      <c r="AT47" s="168"/>
      <c r="AU47" s="364">
        <v>88000</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138</v>
      </c>
      <c r="AF48" s="364"/>
      <c r="AG48" s="364"/>
      <c r="AH48" s="364"/>
      <c r="AI48" s="363"/>
      <c r="AJ48" s="364"/>
      <c r="AK48" s="364"/>
      <c r="AL48" s="364"/>
      <c r="AM48" s="363"/>
      <c r="AN48" s="364"/>
      <c r="AO48" s="364"/>
      <c r="AP48" s="364"/>
      <c r="AQ48" s="166"/>
      <c r="AR48" s="167"/>
      <c r="AS48" s="167"/>
      <c r="AT48" s="168"/>
      <c r="AU48" s="364"/>
      <c r="AV48" s="364"/>
      <c r="AW48" s="364"/>
      <c r="AX48" s="365"/>
      <c r="AY48">
        <f t="shared" si="5"/>
        <v>1</v>
      </c>
    </row>
    <row r="49" spans="1:51" ht="23.25" customHeight="1" x14ac:dyDescent="0.15">
      <c r="A49" s="898" t="s">
        <v>380</v>
      </c>
      <c r="B49" s="899"/>
      <c r="C49" s="899"/>
      <c r="D49" s="899"/>
      <c r="E49" s="899"/>
      <c r="F49" s="900"/>
      <c r="G49" s="904" t="s">
        <v>728</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1</v>
      </c>
    </row>
    <row r="50" spans="1:51" ht="23.25" customHeight="1" thickBo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350</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345</v>
      </c>
      <c r="X65" s="871"/>
      <c r="Y65" s="874"/>
      <c r="Z65" s="874"/>
      <c r="AA65" s="875"/>
      <c r="AB65" s="868" t="s">
        <v>11</v>
      </c>
      <c r="AC65" s="864"/>
      <c r="AD65" s="865"/>
      <c r="AE65" s="335" t="s">
        <v>390</v>
      </c>
      <c r="AF65" s="335"/>
      <c r="AG65" s="335"/>
      <c r="AH65" s="335"/>
      <c r="AI65" s="335" t="s">
        <v>412</v>
      </c>
      <c r="AJ65" s="335"/>
      <c r="AK65" s="335"/>
      <c r="AL65" s="335"/>
      <c r="AM65" s="335" t="s">
        <v>509</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348</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370</v>
      </c>
      <c r="AC67" s="952"/>
      <c r="AD67" s="952"/>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370</v>
      </c>
      <c r="AC68" s="975"/>
      <c r="AD68" s="975"/>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371</v>
      </c>
      <c r="AC69" s="976"/>
      <c r="AD69" s="976"/>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355</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369</v>
      </c>
      <c r="X70" s="945"/>
      <c r="Y70" s="950" t="s">
        <v>12</v>
      </c>
      <c r="Z70" s="950"/>
      <c r="AA70" s="951"/>
      <c r="AB70" s="952" t="s">
        <v>370</v>
      </c>
      <c r="AC70" s="952"/>
      <c r="AD70" s="952"/>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370</v>
      </c>
      <c r="AC71" s="975"/>
      <c r="AD71" s="975"/>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371</v>
      </c>
      <c r="AC72" s="976"/>
      <c r="AD72" s="976"/>
      <c r="AE72" s="371"/>
      <c r="AF72" s="372"/>
      <c r="AG72" s="372"/>
      <c r="AH72" s="372"/>
      <c r="AI72" s="371"/>
      <c r="AJ72" s="372"/>
      <c r="AK72" s="372"/>
      <c r="AL72" s="372"/>
      <c r="AM72" s="371"/>
      <c r="AN72" s="372"/>
      <c r="AO72" s="372"/>
      <c r="AP72" s="939"/>
      <c r="AQ72" s="363"/>
      <c r="AR72" s="364"/>
      <c r="AS72" s="364"/>
      <c r="AT72" s="817"/>
      <c r="AU72" s="364"/>
      <c r="AV72" s="364"/>
      <c r="AW72" s="364"/>
      <c r="AX72" s="365"/>
      <c r="AY72">
        <f t="shared" si="8"/>
        <v>0</v>
      </c>
    </row>
    <row r="73" spans="1:51" ht="18.75" hidden="1" customHeight="1" x14ac:dyDescent="0.15">
      <c r="A73" s="838" t="s">
        <v>350</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383</v>
      </c>
      <c r="B78" s="914"/>
      <c r="C78" s="914"/>
      <c r="D78" s="914"/>
      <c r="E78" s="911" t="s">
        <v>328</v>
      </c>
      <c r="F78" s="912"/>
      <c r="G78" s="54" t="s">
        <v>235</v>
      </c>
      <c r="H78" s="795"/>
      <c r="I78" s="245"/>
      <c r="J78" s="245"/>
      <c r="K78" s="245"/>
      <c r="L78" s="245"/>
      <c r="M78" s="245"/>
      <c r="N78" s="245"/>
      <c r="O78" s="79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7" t="s">
        <v>341</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c r="AY80">
        <f>COUNTA($G$82)</f>
        <v>0</v>
      </c>
    </row>
    <row r="81" spans="1:60" ht="22.5" hidden="1" customHeight="1" x14ac:dyDescent="0.15">
      <c r="A81" s="516"/>
      <c r="B81" s="85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5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5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5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3"/>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7" t="s">
        <v>61</v>
      </c>
      <c r="H85" s="780"/>
      <c r="I85" s="780"/>
      <c r="J85" s="780"/>
      <c r="K85" s="780"/>
      <c r="L85" s="780"/>
      <c r="M85" s="780"/>
      <c r="N85" s="780"/>
      <c r="O85" s="781"/>
      <c r="P85" s="779" t="s">
        <v>63</v>
      </c>
      <c r="Q85" s="780"/>
      <c r="R85" s="780"/>
      <c r="S85" s="780"/>
      <c r="T85" s="780"/>
      <c r="U85" s="780"/>
      <c r="V85" s="780"/>
      <c r="W85" s="780"/>
      <c r="X85" s="781"/>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802"/>
      <c r="R87" s="802"/>
      <c r="S87" s="802"/>
      <c r="T87" s="802"/>
      <c r="U87" s="802"/>
      <c r="V87" s="802"/>
      <c r="W87" s="802"/>
      <c r="X87" s="803"/>
      <c r="Y87" s="754" t="s">
        <v>62</v>
      </c>
      <c r="Z87" s="755"/>
      <c r="AA87" s="756"/>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804"/>
      <c r="Q88" s="804"/>
      <c r="R88" s="804"/>
      <c r="S88" s="804"/>
      <c r="T88" s="804"/>
      <c r="U88" s="804"/>
      <c r="V88" s="804"/>
      <c r="W88" s="804"/>
      <c r="X88" s="805"/>
      <c r="Y88" s="731" t="s">
        <v>54</v>
      </c>
      <c r="Z88" s="732"/>
      <c r="AA88" s="733"/>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6"/>
      <c r="Y89" s="731" t="s">
        <v>13</v>
      </c>
      <c r="Z89" s="732"/>
      <c r="AA89" s="733"/>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7" t="s">
        <v>61</v>
      </c>
      <c r="H90" s="780"/>
      <c r="I90" s="780"/>
      <c r="J90" s="780"/>
      <c r="K90" s="780"/>
      <c r="L90" s="780"/>
      <c r="M90" s="780"/>
      <c r="N90" s="780"/>
      <c r="O90" s="781"/>
      <c r="P90" s="779" t="s">
        <v>63</v>
      </c>
      <c r="Q90" s="780"/>
      <c r="R90" s="780"/>
      <c r="S90" s="780"/>
      <c r="T90" s="780"/>
      <c r="U90" s="780"/>
      <c r="V90" s="780"/>
      <c r="W90" s="780"/>
      <c r="X90" s="781"/>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802"/>
      <c r="R92" s="802"/>
      <c r="S92" s="802"/>
      <c r="T92" s="802"/>
      <c r="U92" s="802"/>
      <c r="V92" s="802"/>
      <c r="W92" s="802"/>
      <c r="X92" s="803"/>
      <c r="Y92" s="754" t="s">
        <v>62</v>
      </c>
      <c r="Z92" s="755"/>
      <c r="AA92" s="756"/>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804"/>
      <c r="Q93" s="804"/>
      <c r="R93" s="804"/>
      <c r="S93" s="804"/>
      <c r="T93" s="804"/>
      <c r="U93" s="804"/>
      <c r="V93" s="804"/>
      <c r="W93" s="804"/>
      <c r="X93" s="805"/>
      <c r="Y93" s="731" t="s">
        <v>54</v>
      </c>
      <c r="Z93" s="732"/>
      <c r="AA93" s="733"/>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6"/>
      <c r="Y94" s="731" t="s">
        <v>13</v>
      </c>
      <c r="Z94" s="732"/>
      <c r="AA94" s="733"/>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7" t="s">
        <v>61</v>
      </c>
      <c r="H95" s="780"/>
      <c r="I95" s="780"/>
      <c r="J95" s="780"/>
      <c r="K95" s="780"/>
      <c r="L95" s="780"/>
      <c r="M95" s="780"/>
      <c r="N95" s="780"/>
      <c r="O95" s="781"/>
      <c r="P95" s="779" t="s">
        <v>63</v>
      </c>
      <c r="Q95" s="780"/>
      <c r="R95" s="780"/>
      <c r="S95" s="780"/>
      <c r="T95" s="780"/>
      <c r="U95" s="780"/>
      <c r="V95" s="780"/>
      <c r="W95" s="780"/>
      <c r="X95" s="781"/>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802"/>
      <c r="R97" s="802"/>
      <c r="S97" s="802"/>
      <c r="T97" s="802"/>
      <c r="U97" s="802"/>
      <c r="V97" s="802"/>
      <c r="W97" s="802"/>
      <c r="X97" s="803"/>
      <c r="Y97" s="754" t="s">
        <v>62</v>
      </c>
      <c r="Z97" s="755"/>
      <c r="AA97" s="756"/>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804"/>
      <c r="Q98" s="804"/>
      <c r="R98" s="804"/>
      <c r="S98" s="804"/>
      <c r="T98" s="804"/>
      <c r="U98" s="804"/>
      <c r="V98" s="804"/>
      <c r="W98" s="804"/>
      <c r="X98" s="805"/>
      <c r="Y98" s="731" t="s">
        <v>54</v>
      </c>
      <c r="Z98" s="732"/>
      <c r="AA98" s="733"/>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6" t="s">
        <v>13</v>
      </c>
      <c r="Z99" s="477"/>
      <c r="AA99" s="478"/>
      <c r="AB99" s="458" t="s">
        <v>14</v>
      </c>
      <c r="AC99" s="459"/>
      <c r="AD99" s="460"/>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1"/>
      <c r="Z100" s="462"/>
      <c r="AA100" s="463"/>
      <c r="AB100" s="858" t="s">
        <v>11</v>
      </c>
      <c r="AC100" s="858"/>
      <c r="AD100" s="858"/>
      <c r="AE100" s="824" t="s">
        <v>390</v>
      </c>
      <c r="AF100" s="825"/>
      <c r="AG100" s="825"/>
      <c r="AH100" s="826"/>
      <c r="AI100" s="824" t="s">
        <v>412</v>
      </c>
      <c r="AJ100" s="825"/>
      <c r="AK100" s="825"/>
      <c r="AL100" s="826"/>
      <c r="AM100" s="824" t="s">
        <v>509</v>
      </c>
      <c r="AN100" s="825"/>
      <c r="AO100" s="825"/>
      <c r="AP100" s="826"/>
      <c r="AQ100" s="927" t="s">
        <v>417</v>
      </c>
      <c r="AR100" s="928"/>
      <c r="AS100" s="928"/>
      <c r="AT100" s="929"/>
      <c r="AU100" s="927" t="s">
        <v>541</v>
      </c>
      <c r="AV100" s="928"/>
      <c r="AW100" s="928"/>
      <c r="AX100" s="930"/>
    </row>
    <row r="101" spans="1:60" ht="23.25" customHeight="1" x14ac:dyDescent="0.15">
      <c r="A101" s="487"/>
      <c r="B101" s="488"/>
      <c r="C101" s="488"/>
      <c r="D101" s="488"/>
      <c r="E101" s="488"/>
      <c r="F101" s="489"/>
      <c r="G101" s="191" t="s">
        <v>729</v>
      </c>
      <c r="H101" s="191"/>
      <c r="I101" s="191"/>
      <c r="J101" s="191"/>
      <c r="K101" s="191"/>
      <c r="L101" s="191"/>
      <c r="M101" s="191"/>
      <c r="N101" s="191"/>
      <c r="O101" s="191"/>
      <c r="P101" s="191"/>
      <c r="Q101" s="191"/>
      <c r="R101" s="191"/>
      <c r="S101" s="191"/>
      <c r="T101" s="191"/>
      <c r="U101" s="191"/>
      <c r="V101" s="191"/>
      <c r="W101" s="191"/>
      <c r="X101" s="233"/>
      <c r="Y101" s="816" t="s">
        <v>55</v>
      </c>
      <c r="Z101" s="714"/>
      <c r="AA101" s="715"/>
      <c r="AB101" s="547" t="s">
        <v>730</v>
      </c>
      <c r="AC101" s="547"/>
      <c r="AD101" s="547"/>
      <c r="AE101" s="358" t="s">
        <v>716</v>
      </c>
      <c r="AF101" s="358"/>
      <c r="AG101" s="358"/>
      <c r="AH101" s="358"/>
      <c r="AI101" s="358" t="s">
        <v>716</v>
      </c>
      <c r="AJ101" s="358"/>
      <c r="AK101" s="358"/>
      <c r="AL101" s="358"/>
      <c r="AM101" s="358" t="s">
        <v>753</v>
      </c>
      <c r="AN101" s="358"/>
      <c r="AO101" s="358"/>
      <c r="AP101" s="358"/>
      <c r="AQ101" s="358">
        <v>0</v>
      </c>
      <c r="AR101" s="358"/>
      <c r="AS101" s="358"/>
      <c r="AT101" s="358"/>
      <c r="AU101" s="363">
        <v>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730</v>
      </c>
      <c r="AC102" s="547"/>
      <c r="AD102" s="547"/>
      <c r="AE102" s="358" t="s">
        <v>716</v>
      </c>
      <c r="AF102" s="358"/>
      <c r="AG102" s="358"/>
      <c r="AH102" s="358"/>
      <c r="AI102" s="358">
        <v>1</v>
      </c>
      <c r="AJ102" s="358"/>
      <c r="AK102" s="358"/>
      <c r="AL102" s="358"/>
      <c r="AM102" s="358" t="s">
        <v>753</v>
      </c>
      <c r="AN102" s="358"/>
      <c r="AO102" s="358"/>
      <c r="AP102" s="358"/>
      <c r="AQ102" s="358">
        <v>0</v>
      </c>
      <c r="AR102" s="358"/>
      <c r="AS102" s="358"/>
      <c r="AT102" s="358"/>
      <c r="AU102" s="371">
        <v>0</v>
      </c>
      <c r="AV102" s="372"/>
      <c r="AW102" s="372"/>
      <c r="AX102" s="931"/>
    </row>
    <row r="103" spans="1:60" ht="31.5" customHeight="1" x14ac:dyDescent="0.15">
      <c r="A103" s="484" t="s">
        <v>351</v>
      </c>
      <c r="B103" s="485"/>
      <c r="C103" s="485"/>
      <c r="D103" s="485"/>
      <c r="E103" s="485"/>
      <c r="F103" s="486"/>
      <c r="G103" s="732" t="s">
        <v>60</v>
      </c>
      <c r="H103" s="732"/>
      <c r="I103" s="732"/>
      <c r="J103" s="732"/>
      <c r="K103" s="732"/>
      <c r="L103" s="732"/>
      <c r="M103" s="732"/>
      <c r="N103" s="732"/>
      <c r="O103" s="732"/>
      <c r="P103" s="732"/>
      <c r="Q103" s="732"/>
      <c r="R103" s="732"/>
      <c r="S103" s="732"/>
      <c r="T103" s="732"/>
      <c r="U103" s="732"/>
      <c r="V103" s="732"/>
      <c r="W103" s="732"/>
      <c r="X103" s="733"/>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7"/>
      <c r="B104" s="488"/>
      <c r="C104" s="488"/>
      <c r="D104" s="488"/>
      <c r="E104" s="488"/>
      <c r="F104" s="489"/>
      <c r="G104" s="191" t="s">
        <v>731</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730</v>
      </c>
      <c r="AC104" s="468"/>
      <c r="AD104" s="469"/>
      <c r="AE104" s="358">
        <v>1</v>
      </c>
      <c r="AF104" s="358"/>
      <c r="AG104" s="358"/>
      <c r="AH104" s="358"/>
      <c r="AI104" s="358">
        <v>1</v>
      </c>
      <c r="AJ104" s="358"/>
      <c r="AK104" s="358"/>
      <c r="AL104" s="358"/>
      <c r="AM104" s="358">
        <v>1</v>
      </c>
      <c r="AN104" s="358"/>
      <c r="AO104" s="358"/>
      <c r="AP104" s="358"/>
      <c r="AQ104" s="358">
        <v>0</v>
      </c>
      <c r="AR104" s="358"/>
      <c r="AS104" s="358"/>
      <c r="AT104" s="358"/>
      <c r="AU104" s="358">
        <v>0</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730</v>
      </c>
      <c r="AC105" s="404"/>
      <c r="AD105" s="405"/>
      <c r="AE105" s="358">
        <v>1</v>
      </c>
      <c r="AF105" s="358"/>
      <c r="AG105" s="358"/>
      <c r="AH105" s="358"/>
      <c r="AI105" s="358">
        <v>1</v>
      </c>
      <c r="AJ105" s="358"/>
      <c r="AK105" s="358"/>
      <c r="AL105" s="358"/>
      <c r="AM105" s="358">
        <v>1</v>
      </c>
      <c r="AN105" s="358"/>
      <c r="AO105" s="358"/>
      <c r="AP105" s="358"/>
      <c r="AQ105" s="358">
        <v>0</v>
      </c>
      <c r="AR105" s="358"/>
      <c r="AS105" s="358"/>
      <c r="AT105" s="358"/>
      <c r="AU105" s="358">
        <v>0</v>
      </c>
      <c r="AV105" s="358"/>
      <c r="AW105" s="358"/>
      <c r="AX105" s="359"/>
      <c r="AY105">
        <f>$AY$103</f>
        <v>1</v>
      </c>
    </row>
    <row r="106" spans="1:60" ht="31.5" hidden="1" customHeight="1" x14ac:dyDescent="0.15">
      <c r="A106" s="484" t="s">
        <v>351</v>
      </c>
      <c r="B106" s="485"/>
      <c r="C106" s="485"/>
      <c r="D106" s="485"/>
      <c r="E106" s="485"/>
      <c r="F106" s="486"/>
      <c r="G106" s="732" t="s">
        <v>60</v>
      </c>
      <c r="H106" s="732"/>
      <c r="I106" s="732"/>
      <c r="J106" s="732"/>
      <c r="K106" s="732"/>
      <c r="L106" s="732"/>
      <c r="M106" s="732"/>
      <c r="N106" s="732"/>
      <c r="O106" s="732"/>
      <c r="P106" s="732"/>
      <c r="Q106" s="732"/>
      <c r="R106" s="732"/>
      <c r="S106" s="732"/>
      <c r="T106" s="732"/>
      <c r="U106" s="732"/>
      <c r="V106" s="732"/>
      <c r="W106" s="732"/>
      <c r="X106" s="733"/>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2" t="s">
        <v>60</v>
      </c>
      <c r="H109" s="732"/>
      <c r="I109" s="732"/>
      <c r="J109" s="732"/>
      <c r="K109" s="732"/>
      <c r="L109" s="732"/>
      <c r="M109" s="732"/>
      <c r="N109" s="732"/>
      <c r="O109" s="732"/>
      <c r="P109" s="732"/>
      <c r="Q109" s="732"/>
      <c r="R109" s="732"/>
      <c r="S109" s="732"/>
      <c r="T109" s="732"/>
      <c r="U109" s="732"/>
      <c r="V109" s="732"/>
      <c r="W109" s="732"/>
      <c r="X109" s="733"/>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2" t="s">
        <v>60</v>
      </c>
      <c r="H112" s="732"/>
      <c r="I112" s="732"/>
      <c r="J112" s="732"/>
      <c r="K112" s="732"/>
      <c r="L112" s="732"/>
      <c r="M112" s="732"/>
      <c r="N112" s="732"/>
      <c r="O112" s="732"/>
      <c r="P112" s="732"/>
      <c r="Q112" s="732"/>
      <c r="R112" s="732"/>
      <c r="S112" s="732"/>
      <c r="T112" s="732"/>
      <c r="U112" s="732"/>
      <c r="V112" s="732"/>
      <c r="W112" s="732"/>
      <c r="X112" s="733"/>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t="s">
        <v>716</v>
      </c>
      <c r="AF116" s="358"/>
      <c r="AG116" s="358"/>
      <c r="AH116" s="358"/>
      <c r="AI116" s="358" t="s">
        <v>716</v>
      </c>
      <c r="AJ116" s="358"/>
      <c r="AK116" s="358"/>
      <c r="AL116" s="358"/>
      <c r="AM116" s="358" t="s">
        <v>753</v>
      </c>
      <c r="AN116" s="358"/>
      <c r="AO116" s="358"/>
      <c r="AP116" s="358"/>
      <c r="AQ116" s="363">
        <v>0</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733</v>
      </c>
      <c r="AC117" s="343"/>
      <c r="AD117" s="344"/>
      <c r="AE117" s="306" t="s">
        <v>716</v>
      </c>
      <c r="AF117" s="306"/>
      <c r="AG117" s="306"/>
      <c r="AH117" s="306"/>
      <c r="AI117" s="306" t="s">
        <v>716</v>
      </c>
      <c r="AJ117" s="306"/>
      <c r="AK117" s="306"/>
      <c r="AL117" s="306"/>
      <c r="AM117" s="306" t="s">
        <v>753</v>
      </c>
      <c r="AN117" s="306"/>
      <c r="AO117" s="306"/>
      <c r="AP117" s="306"/>
      <c r="AQ117" s="306" t="s">
        <v>751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v>0.73</v>
      </c>
      <c r="AF119" s="358"/>
      <c r="AG119" s="358"/>
      <c r="AH119" s="358"/>
      <c r="AI119" s="358">
        <v>0.8</v>
      </c>
      <c r="AJ119" s="358"/>
      <c r="AK119" s="358"/>
      <c r="AL119" s="358"/>
      <c r="AM119" s="358">
        <v>0.5</v>
      </c>
      <c r="AN119" s="358"/>
      <c r="AO119" s="358"/>
      <c r="AP119" s="358"/>
      <c r="AQ119" s="358">
        <v>0</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733</v>
      </c>
      <c r="AC120" s="343"/>
      <c r="AD120" s="344"/>
      <c r="AE120" s="306" t="s">
        <v>735</v>
      </c>
      <c r="AF120" s="306"/>
      <c r="AG120" s="306"/>
      <c r="AH120" s="306"/>
      <c r="AI120" s="306" t="s">
        <v>736</v>
      </c>
      <c r="AJ120" s="306"/>
      <c r="AK120" s="306"/>
      <c r="AL120" s="306"/>
      <c r="AM120" s="306" t="s">
        <v>772</v>
      </c>
      <c r="AN120" s="306"/>
      <c r="AO120" s="306"/>
      <c r="AP120" s="306"/>
      <c r="AQ120" s="306" t="s">
        <v>751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405</v>
      </c>
      <c r="B130" s="992"/>
      <c r="C130" s="991" t="s">
        <v>236</v>
      </c>
      <c r="D130" s="992"/>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1</v>
      </c>
      <c r="AR133" s="271"/>
      <c r="AS133" s="179" t="s">
        <v>233</v>
      </c>
      <c r="AT133" s="202"/>
      <c r="AU133" s="178">
        <v>2</v>
      </c>
      <c r="AV133" s="178"/>
      <c r="AW133" s="179" t="s">
        <v>179</v>
      </c>
      <c r="AX133" s="180"/>
      <c r="AY133">
        <f>$AY$132</f>
        <v>1</v>
      </c>
    </row>
    <row r="134" spans="1:51" ht="39.75" customHeight="1" x14ac:dyDescent="0.15">
      <c r="A134" s="995"/>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725</v>
      </c>
      <c r="AC134" s="224"/>
      <c r="AD134" s="224"/>
      <c r="AE134" s="266">
        <v>2495</v>
      </c>
      <c r="AF134" s="167"/>
      <c r="AG134" s="167"/>
      <c r="AH134" s="167"/>
      <c r="AI134" s="266">
        <v>2610</v>
      </c>
      <c r="AJ134" s="167"/>
      <c r="AK134" s="167"/>
      <c r="AL134" s="167"/>
      <c r="AM134" s="266">
        <v>2550</v>
      </c>
      <c r="AN134" s="167"/>
      <c r="AO134" s="167"/>
      <c r="AP134" s="167"/>
      <c r="AQ134" s="266">
        <v>2610</v>
      </c>
      <c r="AR134" s="167"/>
      <c r="AS134" s="167"/>
      <c r="AT134" s="167"/>
      <c r="AU134" s="266">
        <v>2550</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725</v>
      </c>
      <c r="AC135" s="175"/>
      <c r="AD135" s="175"/>
      <c r="AE135" s="266">
        <v>2000</v>
      </c>
      <c r="AF135" s="167"/>
      <c r="AG135" s="167"/>
      <c r="AH135" s="167"/>
      <c r="AI135" s="266">
        <v>2000</v>
      </c>
      <c r="AJ135" s="167"/>
      <c r="AK135" s="167"/>
      <c r="AL135" s="167"/>
      <c r="AM135" s="266">
        <v>2000</v>
      </c>
      <c r="AN135" s="167"/>
      <c r="AO135" s="167"/>
      <c r="AP135" s="167"/>
      <c r="AQ135" s="266">
        <v>2000</v>
      </c>
      <c r="AR135" s="167"/>
      <c r="AS135" s="167"/>
      <c r="AT135" s="167"/>
      <c r="AU135" s="266">
        <v>2000</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748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671</v>
      </c>
      <c r="D430" s="251"/>
      <c r="E430" s="239" t="s">
        <v>399</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5"/>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402</v>
      </c>
      <c r="F484" s="240"/>
      <c r="G484" s="241" t="s">
        <v>252</v>
      </c>
      <c r="H484" s="188"/>
      <c r="I484" s="188"/>
      <c r="J484" s="242" t="s">
        <v>716</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1</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1</v>
      </c>
    </row>
    <row r="492" spans="1:51" ht="23.25" hidden="1" customHeight="1" x14ac:dyDescent="0.15">
      <c r="A492" s="995"/>
      <c r="B492" s="253"/>
      <c r="C492" s="252"/>
      <c r="D492" s="253"/>
      <c r="E492" s="196"/>
      <c r="F492" s="197"/>
      <c r="G492" s="232" t="s">
        <v>716</v>
      </c>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1</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1</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1</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8.25" customHeight="1" x14ac:dyDescent="0.15">
      <c r="A702" s="525" t="s">
        <v>140</v>
      </c>
      <c r="B702" s="526"/>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6" t="s">
        <v>747</v>
      </c>
      <c r="AE702" s="897"/>
      <c r="AF702" s="897"/>
      <c r="AG702" s="886" t="s">
        <v>754</v>
      </c>
      <c r="AH702" s="887"/>
      <c r="AI702" s="887"/>
      <c r="AJ702" s="887"/>
      <c r="AK702" s="887"/>
      <c r="AL702" s="887"/>
      <c r="AM702" s="887"/>
      <c r="AN702" s="887"/>
      <c r="AO702" s="887"/>
      <c r="AP702" s="887"/>
      <c r="AQ702" s="887"/>
      <c r="AR702" s="887"/>
      <c r="AS702" s="887"/>
      <c r="AT702" s="887"/>
      <c r="AU702" s="887"/>
      <c r="AV702" s="887"/>
      <c r="AW702" s="887"/>
      <c r="AX702" s="888"/>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747</v>
      </c>
      <c r="AE703" s="185"/>
      <c r="AF703" s="185"/>
      <c r="AG703" s="663" t="s">
        <v>755</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747</v>
      </c>
      <c r="AE704" s="582"/>
      <c r="AF704" s="582"/>
      <c r="AG704" s="725" t="s">
        <v>756</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17" t="s">
        <v>39</v>
      </c>
      <c r="B705" s="768"/>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4" t="s">
        <v>747</v>
      </c>
      <c r="AE705" s="735"/>
      <c r="AF705" s="735"/>
      <c r="AG705" s="776" t="s">
        <v>757</v>
      </c>
      <c r="AH705" s="777"/>
      <c r="AI705" s="777"/>
      <c r="AJ705" s="777"/>
      <c r="AK705" s="777"/>
      <c r="AL705" s="777"/>
      <c r="AM705" s="777"/>
      <c r="AN705" s="777"/>
      <c r="AO705" s="777"/>
      <c r="AP705" s="777"/>
      <c r="AQ705" s="777"/>
      <c r="AR705" s="777"/>
      <c r="AS705" s="777"/>
      <c r="AT705" s="777"/>
      <c r="AU705" s="777"/>
      <c r="AV705" s="777"/>
      <c r="AW705" s="777"/>
      <c r="AX705" s="192"/>
    </row>
    <row r="706" spans="1:50" ht="35.25" customHeight="1" x14ac:dyDescent="0.15">
      <c r="A706" s="654"/>
      <c r="B706" s="769"/>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758</v>
      </c>
      <c r="AE706" s="185"/>
      <c r="AF706" s="186"/>
      <c r="AG706" s="725"/>
      <c r="AH706" s="726"/>
      <c r="AI706" s="726"/>
      <c r="AJ706" s="726"/>
      <c r="AK706" s="726"/>
      <c r="AL706" s="726"/>
      <c r="AM706" s="726"/>
      <c r="AN706" s="726"/>
      <c r="AO706" s="726"/>
      <c r="AP706" s="726"/>
      <c r="AQ706" s="726"/>
      <c r="AR706" s="726"/>
      <c r="AS706" s="726"/>
      <c r="AT706" s="726"/>
      <c r="AU706" s="726"/>
      <c r="AV706" s="726"/>
      <c r="AW706" s="726"/>
      <c r="AX706" s="727"/>
    </row>
    <row r="707" spans="1:50" ht="26.25" customHeight="1" x14ac:dyDescent="0.15">
      <c r="A707" s="654"/>
      <c r="B707" s="769"/>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758</v>
      </c>
      <c r="AE707" s="580"/>
      <c r="AF707" s="580"/>
      <c r="AG707" s="725"/>
      <c r="AH707" s="726"/>
      <c r="AI707" s="726"/>
      <c r="AJ707" s="726"/>
      <c r="AK707" s="726"/>
      <c r="AL707" s="726"/>
      <c r="AM707" s="726"/>
      <c r="AN707" s="726"/>
      <c r="AO707" s="726"/>
      <c r="AP707" s="726"/>
      <c r="AQ707" s="726"/>
      <c r="AR707" s="726"/>
      <c r="AS707" s="726"/>
      <c r="AT707" s="726"/>
      <c r="AU707" s="726"/>
      <c r="AV707" s="726"/>
      <c r="AW707" s="726"/>
      <c r="AX707" s="727"/>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759</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747</v>
      </c>
      <c r="AE709" s="185"/>
      <c r="AF709" s="185"/>
      <c r="AG709" s="663" t="s">
        <v>760</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759</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747</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747</v>
      </c>
      <c r="AE712" s="582"/>
      <c r="AF712" s="582"/>
      <c r="AG712" s="590" t="s">
        <v>761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7" t="s">
        <v>747</v>
      </c>
      <c r="AE714" s="588"/>
      <c r="AF714" s="589"/>
      <c r="AG714" s="688" t="s">
        <v>760</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747</v>
      </c>
      <c r="AE715" s="667"/>
      <c r="AF715" s="778"/>
      <c r="AG715" s="522" t="s">
        <v>762</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57" t="s">
        <v>747</v>
      </c>
      <c r="AE716" s="758"/>
      <c r="AF716" s="758"/>
      <c r="AG716" s="663" t="s">
        <v>763</v>
      </c>
      <c r="AH716" s="664"/>
      <c r="AI716" s="664"/>
      <c r="AJ716" s="664"/>
      <c r="AK716" s="664"/>
      <c r="AL716" s="664"/>
      <c r="AM716" s="664"/>
      <c r="AN716" s="664"/>
      <c r="AO716" s="664"/>
      <c r="AP716" s="664"/>
      <c r="AQ716" s="664"/>
      <c r="AR716" s="664"/>
      <c r="AS716" s="664"/>
      <c r="AT716" s="664"/>
      <c r="AU716" s="664"/>
      <c r="AV716" s="664"/>
      <c r="AW716" s="664"/>
      <c r="AX716" s="665"/>
    </row>
    <row r="717" spans="1:50" ht="42"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747</v>
      </c>
      <c r="AE717" s="185"/>
      <c r="AF717" s="185"/>
      <c r="AG717" s="663" t="s">
        <v>764</v>
      </c>
      <c r="AH717" s="664"/>
      <c r="AI717" s="664"/>
      <c r="AJ717" s="664"/>
      <c r="AK717" s="664"/>
      <c r="AL717" s="664"/>
      <c r="AM717" s="664"/>
      <c r="AN717" s="664"/>
      <c r="AO717" s="664"/>
      <c r="AP717" s="664"/>
      <c r="AQ717" s="664"/>
      <c r="AR717" s="664"/>
      <c r="AS717" s="664"/>
      <c r="AT717" s="664"/>
      <c r="AU717" s="664"/>
      <c r="AV717" s="664"/>
      <c r="AW717" s="664"/>
      <c r="AX717" s="665"/>
    </row>
    <row r="718" spans="1:50" ht="62.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2"/>
      <c r="AD719" s="782" t="s">
        <v>759</v>
      </c>
      <c r="AE719" s="783"/>
      <c r="AF719" s="783"/>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5" t="s">
        <v>339</v>
      </c>
      <c r="D720" s="933"/>
      <c r="E720" s="933"/>
      <c r="F720" s="936"/>
      <c r="G720" s="932" t="s">
        <v>340</v>
      </c>
      <c r="H720" s="933"/>
      <c r="I720" s="933"/>
      <c r="J720" s="933"/>
      <c r="K720" s="933"/>
      <c r="L720" s="933"/>
      <c r="M720" s="933"/>
      <c r="N720" s="932" t="s">
        <v>343</v>
      </c>
      <c r="O720" s="933"/>
      <c r="P720" s="933"/>
      <c r="Q720" s="933"/>
      <c r="R720" s="933"/>
      <c r="S720" s="933"/>
      <c r="T720" s="933"/>
      <c r="U720" s="933"/>
      <c r="V720" s="933"/>
      <c r="W720" s="933"/>
      <c r="X720" s="933"/>
      <c r="Y720" s="933"/>
      <c r="Z720" s="933"/>
      <c r="AA720" s="933"/>
      <c r="AB720" s="933"/>
      <c r="AC720" s="933"/>
      <c r="AD720" s="933"/>
      <c r="AE720" s="933"/>
      <c r="AF720" s="93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800" t="s">
        <v>775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19"/>
      <c r="B727" s="620"/>
      <c r="C727" s="694" t="s">
        <v>57</v>
      </c>
      <c r="D727" s="695"/>
      <c r="E727" s="695"/>
      <c r="F727" s="696"/>
      <c r="G727" s="798" t="s">
        <v>773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672</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154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t="s">
        <v>776</v>
      </c>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t="s">
        <v>777</v>
      </c>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386</v>
      </c>
      <c r="B787" s="760"/>
      <c r="C787" s="760"/>
      <c r="D787" s="760"/>
      <c r="E787" s="760"/>
      <c r="F787" s="761"/>
      <c r="G787" s="435" t="s">
        <v>766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2"/>
      <c r="C789" s="762"/>
      <c r="D789" s="762"/>
      <c r="E789" s="762"/>
      <c r="F789" s="763"/>
      <c r="G789" s="445" t="s">
        <v>749</v>
      </c>
      <c r="H789" s="446"/>
      <c r="I789" s="446"/>
      <c r="J789" s="446"/>
      <c r="K789" s="447"/>
      <c r="L789" s="448" t="s">
        <v>750</v>
      </c>
      <c r="M789" s="449"/>
      <c r="N789" s="449"/>
      <c r="O789" s="449"/>
      <c r="P789" s="449"/>
      <c r="Q789" s="449"/>
      <c r="R789" s="449"/>
      <c r="S789" s="449"/>
      <c r="T789" s="449"/>
      <c r="U789" s="449"/>
      <c r="V789" s="449"/>
      <c r="W789" s="449"/>
      <c r="X789" s="450"/>
      <c r="Y789" s="451">
        <v>0.5</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0.5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2"/>
      <c r="C802" s="762"/>
      <c r="D802" s="762"/>
      <c r="E802" s="762"/>
      <c r="F802" s="763"/>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2"/>
      <c r="C815" s="762"/>
      <c r="D815" s="762"/>
      <c r="E815" s="762"/>
      <c r="F815" s="763"/>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2"/>
      <c r="C828" s="762"/>
      <c r="D828" s="762"/>
      <c r="E828" s="762"/>
      <c r="F828" s="763"/>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6" t="s">
        <v>344</v>
      </c>
      <c r="AM839" s="957"/>
      <c r="AN839" s="95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770</v>
      </c>
      <c r="D845" s="415"/>
      <c r="E845" s="415"/>
      <c r="F845" s="415"/>
      <c r="G845" s="415"/>
      <c r="H845" s="415"/>
      <c r="I845" s="415"/>
      <c r="J845" s="416">
        <v>5330001002222</v>
      </c>
      <c r="K845" s="417"/>
      <c r="L845" s="417"/>
      <c r="M845" s="417"/>
      <c r="N845" s="417"/>
      <c r="O845" s="417"/>
      <c r="P845" s="421" t="s">
        <v>771</v>
      </c>
      <c r="Q845" s="317"/>
      <c r="R845" s="317"/>
      <c r="S845" s="317"/>
      <c r="T845" s="317"/>
      <c r="U845" s="317"/>
      <c r="V845" s="317"/>
      <c r="W845" s="317"/>
      <c r="X845" s="317"/>
      <c r="Y845" s="318">
        <v>0.5</v>
      </c>
      <c r="Z845" s="319"/>
      <c r="AA845" s="319"/>
      <c r="AB845" s="320"/>
      <c r="AC845" s="322" t="s">
        <v>378</v>
      </c>
      <c r="AD845" s="323"/>
      <c r="AE845" s="323"/>
      <c r="AF845" s="323"/>
      <c r="AG845" s="323"/>
      <c r="AH845" s="418" t="s">
        <v>778</v>
      </c>
      <c r="AI845" s="419"/>
      <c r="AJ845" s="419"/>
      <c r="AK845" s="419"/>
      <c r="AL845" s="326">
        <v>31</v>
      </c>
      <c r="AM845" s="327"/>
      <c r="AN845" s="327"/>
      <c r="AO845" s="328"/>
      <c r="AP845" s="321" t="s">
        <v>778</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9" t="s">
        <v>329</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344</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330</v>
      </c>
      <c r="AQ1109" s="423"/>
      <c r="AR1109" s="423"/>
      <c r="AS1109" s="423"/>
      <c r="AT1109" s="423"/>
      <c r="AU1109" s="423"/>
      <c r="AV1109" s="423"/>
      <c r="AW1109" s="423"/>
      <c r="AX1109" s="423"/>
    </row>
    <row r="1110" spans="1:51" ht="30" hidden="1" customHeight="1" x14ac:dyDescent="0.15">
      <c r="A1110" s="401">
        <v>1</v>
      </c>
      <c r="B1110" s="401">
        <v>1</v>
      </c>
      <c r="C1110" s="894"/>
      <c r="D1110" s="894"/>
      <c r="E1110" s="893"/>
      <c r="F1110" s="893"/>
      <c r="G1110" s="893"/>
      <c r="H1110" s="893"/>
      <c r="I1110" s="89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0">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7" t="s">
        <v>146</v>
      </c>
      <c r="H2" s="780"/>
      <c r="I2" s="780"/>
      <c r="J2" s="780"/>
      <c r="K2" s="780"/>
      <c r="L2" s="780"/>
      <c r="M2" s="780"/>
      <c r="N2" s="780"/>
      <c r="O2" s="781"/>
      <c r="P2" s="779" t="s">
        <v>59</v>
      </c>
      <c r="Q2" s="780"/>
      <c r="R2" s="780"/>
      <c r="S2" s="780"/>
      <c r="T2" s="780"/>
      <c r="U2" s="780"/>
      <c r="V2" s="780"/>
      <c r="W2" s="780"/>
      <c r="X2" s="781"/>
      <c r="Y2" s="1005"/>
      <c r="Z2" s="409"/>
      <c r="AA2" s="410"/>
      <c r="AB2" s="1009" t="s">
        <v>11</v>
      </c>
      <c r="AC2" s="1010"/>
      <c r="AD2" s="1011"/>
      <c r="AE2" s="997" t="s">
        <v>390</v>
      </c>
      <c r="AF2" s="997"/>
      <c r="AG2" s="997"/>
      <c r="AH2" s="997"/>
      <c r="AI2" s="997" t="s">
        <v>412</v>
      </c>
      <c r="AJ2" s="997"/>
      <c r="AK2" s="997"/>
      <c r="AL2" s="454"/>
      <c r="AM2" s="997" t="s">
        <v>509</v>
      </c>
      <c r="AN2" s="997"/>
      <c r="AO2" s="997"/>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5"/>
      <c r="I4" s="1015"/>
      <c r="J4" s="1015"/>
      <c r="K4" s="1015"/>
      <c r="L4" s="1015"/>
      <c r="M4" s="1015"/>
      <c r="N4" s="1015"/>
      <c r="O4" s="1016"/>
      <c r="P4" s="191"/>
      <c r="Q4" s="1023"/>
      <c r="R4" s="1023"/>
      <c r="S4" s="1023"/>
      <c r="T4" s="1023"/>
      <c r="U4" s="1023"/>
      <c r="V4" s="1023"/>
      <c r="W4" s="1023"/>
      <c r="X4" s="1024"/>
      <c r="Y4" s="1001" t="s">
        <v>12</v>
      </c>
      <c r="Z4" s="1002"/>
      <c r="AA4" s="1003"/>
      <c r="AB4" s="547"/>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7"/>
      <c r="H5" s="1018"/>
      <c r="I5" s="1018"/>
      <c r="J5" s="1018"/>
      <c r="K5" s="1018"/>
      <c r="L5" s="1018"/>
      <c r="M5" s="1018"/>
      <c r="N5" s="1018"/>
      <c r="O5" s="1019"/>
      <c r="P5" s="1025"/>
      <c r="Q5" s="1025"/>
      <c r="R5" s="1025"/>
      <c r="S5" s="1025"/>
      <c r="T5" s="1025"/>
      <c r="U5" s="1025"/>
      <c r="V5" s="1025"/>
      <c r="W5" s="1025"/>
      <c r="X5" s="1026"/>
      <c r="Y5" s="303" t="s">
        <v>54</v>
      </c>
      <c r="Z5" s="998"/>
      <c r="AA5" s="999"/>
      <c r="AB5" s="518"/>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20"/>
      <c r="H6" s="1021"/>
      <c r="I6" s="1021"/>
      <c r="J6" s="1021"/>
      <c r="K6" s="1021"/>
      <c r="L6" s="1021"/>
      <c r="M6" s="1021"/>
      <c r="N6" s="1021"/>
      <c r="O6" s="1022"/>
      <c r="P6" s="1027"/>
      <c r="Q6" s="1027"/>
      <c r="R6" s="1027"/>
      <c r="S6" s="1027"/>
      <c r="T6" s="1027"/>
      <c r="U6" s="1027"/>
      <c r="V6" s="1027"/>
      <c r="W6" s="1027"/>
      <c r="X6" s="1028"/>
      <c r="Y6" s="1029" t="s">
        <v>13</v>
      </c>
      <c r="Z6" s="998"/>
      <c r="AA6" s="999"/>
      <c r="AB6" s="457"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380</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08" t="s">
        <v>349</v>
      </c>
      <c r="B9" s="509"/>
      <c r="C9" s="509"/>
      <c r="D9" s="509"/>
      <c r="E9" s="509"/>
      <c r="F9" s="510"/>
      <c r="G9" s="797" t="s">
        <v>146</v>
      </c>
      <c r="H9" s="780"/>
      <c r="I9" s="780"/>
      <c r="J9" s="780"/>
      <c r="K9" s="780"/>
      <c r="L9" s="780"/>
      <c r="M9" s="780"/>
      <c r="N9" s="780"/>
      <c r="O9" s="781"/>
      <c r="P9" s="779" t="s">
        <v>59</v>
      </c>
      <c r="Q9" s="780"/>
      <c r="R9" s="780"/>
      <c r="S9" s="780"/>
      <c r="T9" s="780"/>
      <c r="U9" s="780"/>
      <c r="V9" s="780"/>
      <c r="W9" s="780"/>
      <c r="X9" s="781"/>
      <c r="Y9" s="1005"/>
      <c r="Z9" s="409"/>
      <c r="AA9" s="410"/>
      <c r="AB9" s="1009" t="s">
        <v>11</v>
      </c>
      <c r="AC9" s="1010"/>
      <c r="AD9" s="1011"/>
      <c r="AE9" s="997" t="s">
        <v>390</v>
      </c>
      <c r="AF9" s="997"/>
      <c r="AG9" s="997"/>
      <c r="AH9" s="997"/>
      <c r="AI9" s="997" t="s">
        <v>412</v>
      </c>
      <c r="AJ9" s="997"/>
      <c r="AK9" s="997"/>
      <c r="AL9" s="454"/>
      <c r="AM9" s="997" t="s">
        <v>509</v>
      </c>
      <c r="AN9" s="997"/>
      <c r="AO9" s="997"/>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47"/>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18"/>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7"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380</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08" t="s">
        <v>349</v>
      </c>
      <c r="B16" s="509"/>
      <c r="C16" s="509"/>
      <c r="D16" s="509"/>
      <c r="E16" s="509"/>
      <c r="F16" s="510"/>
      <c r="G16" s="797" t="s">
        <v>146</v>
      </c>
      <c r="H16" s="780"/>
      <c r="I16" s="780"/>
      <c r="J16" s="780"/>
      <c r="K16" s="780"/>
      <c r="L16" s="780"/>
      <c r="M16" s="780"/>
      <c r="N16" s="780"/>
      <c r="O16" s="781"/>
      <c r="P16" s="779" t="s">
        <v>59</v>
      </c>
      <c r="Q16" s="780"/>
      <c r="R16" s="780"/>
      <c r="S16" s="780"/>
      <c r="T16" s="780"/>
      <c r="U16" s="780"/>
      <c r="V16" s="780"/>
      <c r="W16" s="780"/>
      <c r="X16" s="781"/>
      <c r="Y16" s="1005"/>
      <c r="Z16" s="409"/>
      <c r="AA16" s="410"/>
      <c r="AB16" s="1009" t="s">
        <v>11</v>
      </c>
      <c r="AC16" s="1010"/>
      <c r="AD16" s="1011"/>
      <c r="AE16" s="997" t="s">
        <v>390</v>
      </c>
      <c r="AF16" s="997"/>
      <c r="AG16" s="997"/>
      <c r="AH16" s="997"/>
      <c r="AI16" s="997" t="s">
        <v>412</v>
      </c>
      <c r="AJ16" s="997"/>
      <c r="AK16" s="997"/>
      <c r="AL16" s="454"/>
      <c r="AM16" s="997" t="s">
        <v>509</v>
      </c>
      <c r="AN16" s="997"/>
      <c r="AO16" s="997"/>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47"/>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18"/>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7"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380</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08" t="s">
        <v>349</v>
      </c>
      <c r="B23" s="509"/>
      <c r="C23" s="509"/>
      <c r="D23" s="509"/>
      <c r="E23" s="509"/>
      <c r="F23" s="510"/>
      <c r="G23" s="797" t="s">
        <v>146</v>
      </c>
      <c r="H23" s="780"/>
      <c r="I23" s="780"/>
      <c r="J23" s="780"/>
      <c r="K23" s="780"/>
      <c r="L23" s="780"/>
      <c r="M23" s="780"/>
      <c r="N23" s="780"/>
      <c r="O23" s="781"/>
      <c r="P23" s="779" t="s">
        <v>59</v>
      </c>
      <c r="Q23" s="780"/>
      <c r="R23" s="780"/>
      <c r="S23" s="780"/>
      <c r="T23" s="780"/>
      <c r="U23" s="780"/>
      <c r="V23" s="780"/>
      <c r="W23" s="780"/>
      <c r="X23" s="781"/>
      <c r="Y23" s="1005"/>
      <c r="Z23" s="409"/>
      <c r="AA23" s="410"/>
      <c r="AB23" s="1009" t="s">
        <v>11</v>
      </c>
      <c r="AC23" s="1010"/>
      <c r="AD23" s="1011"/>
      <c r="AE23" s="997" t="s">
        <v>390</v>
      </c>
      <c r="AF23" s="997"/>
      <c r="AG23" s="997"/>
      <c r="AH23" s="997"/>
      <c r="AI23" s="997" t="s">
        <v>412</v>
      </c>
      <c r="AJ23" s="997"/>
      <c r="AK23" s="997"/>
      <c r="AL23" s="454"/>
      <c r="AM23" s="997" t="s">
        <v>509</v>
      </c>
      <c r="AN23" s="997"/>
      <c r="AO23" s="997"/>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47"/>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18"/>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7"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380</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08" t="s">
        <v>349</v>
      </c>
      <c r="B30" s="509"/>
      <c r="C30" s="509"/>
      <c r="D30" s="509"/>
      <c r="E30" s="509"/>
      <c r="F30" s="510"/>
      <c r="G30" s="797" t="s">
        <v>146</v>
      </c>
      <c r="H30" s="780"/>
      <c r="I30" s="780"/>
      <c r="J30" s="780"/>
      <c r="K30" s="780"/>
      <c r="L30" s="780"/>
      <c r="M30" s="780"/>
      <c r="N30" s="780"/>
      <c r="O30" s="781"/>
      <c r="P30" s="779" t="s">
        <v>59</v>
      </c>
      <c r="Q30" s="780"/>
      <c r="R30" s="780"/>
      <c r="S30" s="780"/>
      <c r="T30" s="780"/>
      <c r="U30" s="780"/>
      <c r="V30" s="780"/>
      <c r="W30" s="780"/>
      <c r="X30" s="781"/>
      <c r="Y30" s="1005"/>
      <c r="Z30" s="409"/>
      <c r="AA30" s="410"/>
      <c r="AB30" s="1009" t="s">
        <v>11</v>
      </c>
      <c r="AC30" s="1010"/>
      <c r="AD30" s="1011"/>
      <c r="AE30" s="997" t="s">
        <v>390</v>
      </c>
      <c r="AF30" s="997"/>
      <c r="AG30" s="997"/>
      <c r="AH30" s="997"/>
      <c r="AI30" s="997" t="s">
        <v>412</v>
      </c>
      <c r="AJ30" s="997"/>
      <c r="AK30" s="997"/>
      <c r="AL30" s="454"/>
      <c r="AM30" s="997" t="s">
        <v>509</v>
      </c>
      <c r="AN30" s="997"/>
      <c r="AO30" s="997"/>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47"/>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18"/>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7"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380</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08" t="s">
        <v>349</v>
      </c>
      <c r="B37" s="509"/>
      <c r="C37" s="509"/>
      <c r="D37" s="509"/>
      <c r="E37" s="509"/>
      <c r="F37" s="510"/>
      <c r="G37" s="797" t="s">
        <v>146</v>
      </c>
      <c r="H37" s="780"/>
      <c r="I37" s="780"/>
      <c r="J37" s="780"/>
      <c r="K37" s="780"/>
      <c r="L37" s="780"/>
      <c r="M37" s="780"/>
      <c r="N37" s="780"/>
      <c r="O37" s="781"/>
      <c r="P37" s="779" t="s">
        <v>59</v>
      </c>
      <c r="Q37" s="780"/>
      <c r="R37" s="780"/>
      <c r="S37" s="780"/>
      <c r="T37" s="780"/>
      <c r="U37" s="780"/>
      <c r="V37" s="780"/>
      <c r="W37" s="780"/>
      <c r="X37" s="781"/>
      <c r="Y37" s="1005"/>
      <c r="Z37" s="409"/>
      <c r="AA37" s="410"/>
      <c r="AB37" s="1009" t="s">
        <v>11</v>
      </c>
      <c r="AC37" s="1010"/>
      <c r="AD37" s="1011"/>
      <c r="AE37" s="997" t="s">
        <v>390</v>
      </c>
      <c r="AF37" s="997"/>
      <c r="AG37" s="997"/>
      <c r="AH37" s="997"/>
      <c r="AI37" s="997" t="s">
        <v>412</v>
      </c>
      <c r="AJ37" s="997"/>
      <c r="AK37" s="997"/>
      <c r="AL37" s="454"/>
      <c r="AM37" s="997" t="s">
        <v>509</v>
      </c>
      <c r="AN37" s="997"/>
      <c r="AO37" s="997"/>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47"/>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18"/>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7"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380</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08" t="s">
        <v>349</v>
      </c>
      <c r="B44" s="509"/>
      <c r="C44" s="509"/>
      <c r="D44" s="509"/>
      <c r="E44" s="509"/>
      <c r="F44" s="510"/>
      <c r="G44" s="797" t="s">
        <v>146</v>
      </c>
      <c r="H44" s="780"/>
      <c r="I44" s="780"/>
      <c r="J44" s="780"/>
      <c r="K44" s="780"/>
      <c r="L44" s="780"/>
      <c r="M44" s="780"/>
      <c r="N44" s="780"/>
      <c r="O44" s="781"/>
      <c r="P44" s="779" t="s">
        <v>59</v>
      </c>
      <c r="Q44" s="780"/>
      <c r="R44" s="780"/>
      <c r="S44" s="780"/>
      <c r="T44" s="780"/>
      <c r="U44" s="780"/>
      <c r="V44" s="780"/>
      <c r="W44" s="780"/>
      <c r="X44" s="781"/>
      <c r="Y44" s="1005"/>
      <c r="Z44" s="409"/>
      <c r="AA44" s="410"/>
      <c r="AB44" s="1009" t="s">
        <v>11</v>
      </c>
      <c r="AC44" s="1010"/>
      <c r="AD44" s="1011"/>
      <c r="AE44" s="997" t="s">
        <v>390</v>
      </c>
      <c r="AF44" s="997"/>
      <c r="AG44" s="997"/>
      <c r="AH44" s="997"/>
      <c r="AI44" s="997" t="s">
        <v>412</v>
      </c>
      <c r="AJ44" s="997"/>
      <c r="AK44" s="997"/>
      <c r="AL44" s="454"/>
      <c r="AM44" s="997" t="s">
        <v>509</v>
      </c>
      <c r="AN44" s="997"/>
      <c r="AO44" s="997"/>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47"/>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18"/>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7"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380</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08" t="s">
        <v>349</v>
      </c>
      <c r="B51" s="509"/>
      <c r="C51" s="509"/>
      <c r="D51" s="509"/>
      <c r="E51" s="509"/>
      <c r="F51" s="510"/>
      <c r="G51" s="797" t="s">
        <v>146</v>
      </c>
      <c r="H51" s="780"/>
      <c r="I51" s="780"/>
      <c r="J51" s="780"/>
      <c r="K51" s="780"/>
      <c r="L51" s="780"/>
      <c r="M51" s="780"/>
      <c r="N51" s="780"/>
      <c r="O51" s="781"/>
      <c r="P51" s="779" t="s">
        <v>59</v>
      </c>
      <c r="Q51" s="780"/>
      <c r="R51" s="780"/>
      <c r="S51" s="780"/>
      <c r="T51" s="780"/>
      <c r="U51" s="780"/>
      <c r="V51" s="780"/>
      <c r="W51" s="780"/>
      <c r="X51" s="781"/>
      <c r="Y51" s="1005"/>
      <c r="Z51" s="409"/>
      <c r="AA51" s="410"/>
      <c r="AB51" s="454" t="s">
        <v>11</v>
      </c>
      <c r="AC51" s="1010"/>
      <c r="AD51" s="1011"/>
      <c r="AE51" s="997" t="s">
        <v>390</v>
      </c>
      <c r="AF51" s="997"/>
      <c r="AG51" s="997"/>
      <c r="AH51" s="997"/>
      <c r="AI51" s="997" t="s">
        <v>412</v>
      </c>
      <c r="AJ51" s="997"/>
      <c r="AK51" s="997"/>
      <c r="AL51" s="454"/>
      <c r="AM51" s="997" t="s">
        <v>509</v>
      </c>
      <c r="AN51" s="997"/>
      <c r="AO51" s="997"/>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47"/>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18"/>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7"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380</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08" t="s">
        <v>349</v>
      </c>
      <c r="B58" s="509"/>
      <c r="C58" s="509"/>
      <c r="D58" s="509"/>
      <c r="E58" s="509"/>
      <c r="F58" s="510"/>
      <c r="G58" s="797" t="s">
        <v>146</v>
      </c>
      <c r="H58" s="780"/>
      <c r="I58" s="780"/>
      <c r="J58" s="780"/>
      <c r="K58" s="780"/>
      <c r="L58" s="780"/>
      <c r="M58" s="780"/>
      <c r="N58" s="780"/>
      <c r="O58" s="781"/>
      <c r="P58" s="779" t="s">
        <v>59</v>
      </c>
      <c r="Q58" s="780"/>
      <c r="R58" s="780"/>
      <c r="S58" s="780"/>
      <c r="T58" s="780"/>
      <c r="U58" s="780"/>
      <c r="V58" s="780"/>
      <c r="W58" s="780"/>
      <c r="X58" s="781"/>
      <c r="Y58" s="1005"/>
      <c r="Z58" s="409"/>
      <c r="AA58" s="410"/>
      <c r="AB58" s="1009" t="s">
        <v>11</v>
      </c>
      <c r="AC58" s="1010"/>
      <c r="AD58" s="1011"/>
      <c r="AE58" s="997" t="s">
        <v>390</v>
      </c>
      <c r="AF58" s="997"/>
      <c r="AG58" s="997"/>
      <c r="AH58" s="997"/>
      <c r="AI58" s="997" t="s">
        <v>412</v>
      </c>
      <c r="AJ58" s="997"/>
      <c r="AK58" s="997"/>
      <c r="AL58" s="454"/>
      <c r="AM58" s="997" t="s">
        <v>509</v>
      </c>
      <c r="AN58" s="997"/>
      <c r="AO58" s="997"/>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47"/>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18"/>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7"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380</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08" t="s">
        <v>349</v>
      </c>
      <c r="B65" s="509"/>
      <c r="C65" s="509"/>
      <c r="D65" s="509"/>
      <c r="E65" s="509"/>
      <c r="F65" s="510"/>
      <c r="G65" s="797" t="s">
        <v>146</v>
      </c>
      <c r="H65" s="780"/>
      <c r="I65" s="780"/>
      <c r="J65" s="780"/>
      <c r="K65" s="780"/>
      <c r="L65" s="780"/>
      <c r="M65" s="780"/>
      <c r="N65" s="780"/>
      <c r="O65" s="781"/>
      <c r="P65" s="779" t="s">
        <v>59</v>
      </c>
      <c r="Q65" s="780"/>
      <c r="R65" s="780"/>
      <c r="S65" s="780"/>
      <c r="T65" s="780"/>
      <c r="U65" s="780"/>
      <c r="V65" s="780"/>
      <c r="W65" s="780"/>
      <c r="X65" s="781"/>
      <c r="Y65" s="1005"/>
      <c r="Z65" s="409"/>
      <c r="AA65" s="410"/>
      <c r="AB65" s="1009" t="s">
        <v>11</v>
      </c>
      <c r="AC65" s="1010"/>
      <c r="AD65" s="1011"/>
      <c r="AE65" s="997" t="s">
        <v>390</v>
      </c>
      <c r="AF65" s="997"/>
      <c r="AG65" s="997"/>
      <c r="AH65" s="997"/>
      <c r="AI65" s="997" t="s">
        <v>412</v>
      </c>
      <c r="AJ65" s="997"/>
      <c r="AK65" s="997"/>
      <c r="AL65" s="454"/>
      <c r="AM65" s="997" t="s">
        <v>509</v>
      </c>
      <c r="AN65" s="997"/>
      <c r="AO65" s="997"/>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47"/>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18"/>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380</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7"/>
      <c r="B4" s="1038"/>
      <c r="C4" s="1038"/>
      <c r="D4" s="1038"/>
      <c r="E4" s="1038"/>
      <c r="F4" s="1039"/>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7"/>
      <c r="B5" s="1038"/>
      <c r="C5" s="1038"/>
      <c r="D5" s="1038"/>
      <c r="E5" s="1038"/>
      <c r="F5" s="103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7"/>
      <c r="B6" s="1038"/>
      <c r="C6" s="1038"/>
      <c r="D6" s="1038"/>
      <c r="E6" s="1038"/>
      <c r="F6" s="103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7"/>
      <c r="B7" s="1038"/>
      <c r="C7" s="1038"/>
      <c r="D7" s="1038"/>
      <c r="E7" s="1038"/>
      <c r="F7" s="103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7"/>
      <c r="B8" s="1038"/>
      <c r="C8" s="1038"/>
      <c r="D8" s="1038"/>
      <c r="E8" s="1038"/>
      <c r="F8" s="103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7"/>
      <c r="B9" s="1038"/>
      <c r="C9" s="1038"/>
      <c r="D9" s="1038"/>
      <c r="E9" s="1038"/>
      <c r="F9" s="103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7"/>
      <c r="B10" s="1038"/>
      <c r="C10" s="1038"/>
      <c r="D10" s="1038"/>
      <c r="E10" s="1038"/>
      <c r="F10" s="103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7"/>
      <c r="B11" s="1038"/>
      <c r="C11" s="1038"/>
      <c r="D11" s="1038"/>
      <c r="E11" s="1038"/>
      <c r="F11" s="103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7"/>
      <c r="B12" s="1038"/>
      <c r="C12" s="1038"/>
      <c r="D12" s="1038"/>
      <c r="E12" s="1038"/>
      <c r="F12" s="103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7"/>
      <c r="B13" s="1038"/>
      <c r="C13" s="1038"/>
      <c r="D13" s="1038"/>
      <c r="E13" s="1038"/>
      <c r="F13" s="103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7"/>
      <c r="B15" s="1038"/>
      <c r="C15" s="1038"/>
      <c r="D15" s="1038"/>
      <c r="E15" s="1038"/>
      <c r="F15" s="1039"/>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7"/>
      <c r="B16" s="1038"/>
      <c r="C16" s="1038"/>
      <c r="D16" s="1038"/>
      <c r="E16" s="1038"/>
      <c r="F16" s="1039"/>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7"/>
      <c r="B17" s="1038"/>
      <c r="C17" s="1038"/>
      <c r="D17" s="1038"/>
      <c r="E17" s="1038"/>
      <c r="F17" s="1039"/>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7"/>
      <c r="B18" s="1038"/>
      <c r="C18" s="1038"/>
      <c r="D18" s="1038"/>
      <c r="E18" s="1038"/>
      <c r="F18" s="103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7"/>
      <c r="B19" s="1038"/>
      <c r="C19" s="1038"/>
      <c r="D19" s="1038"/>
      <c r="E19" s="1038"/>
      <c r="F19" s="103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7"/>
      <c r="B20" s="1038"/>
      <c r="C20" s="1038"/>
      <c r="D20" s="1038"/>
      <c r="E20" s="1038"/>
      <c r="F20" s="103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7"/>
      <c r="B21" s="1038"/>
      <c r="C21" s="1038"/>
      <c r="D21" s="1038"/>
      <c r="E21" s="1038"/>
      <c r="F21" s="103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7"/>
      <c r="B22" s="1038"/>
      <c r="C22" s="1038"/>
      <c r="D22" s="1038"/>
      <c r="E22" s="1038"/>
      <c r="F22" s="103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7"/>
      <c r="B23" s="1038"/>
      <c r="C23" s="1038"/>
      <c r="D23" s="1038"/>
      <c r="E23" s="1038"/>
      <c r="F23" s="103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7"/>
      <c r="B24" s="1038"/>
      <c r="C24" s="1038"/>
      <c r="D24" s="1038"/>
      <c r="E24" s="1038"/>
      <c r="F24" s="103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7"/>
      <c r="B25" s="1038"/>
      <c r="C25" s="1038"/>
      <c r="D25" s="1038"/>
      <c r="E25" s="1038"/>
      <c r="F25" s="103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7"/>
      <c r="B26" s="1038"/>
      <c r="C26" s="1038"/>
      <c r="D26" s="1038"/>
      <c r="E26" s="1038"/>
      <c r="F26" s="103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7"/>
      <c r="B28" s="1038"/>
      <c r="C28" s="1038"/>
      <c r="D28" s="1038"/>
      <c r="E28" s="1038"/>
      <c r="F28" s="1039"/>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7"/>
      <c r="B29" s="1038"/>
      <c r="C29" s="1038"/>
      <c r="D29" s="1038"/>
      <c r="E29" s="1038"/>
      <c r="F29" s="1039"/>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7"/>
      <c r="B30" s="1038"/>
      <c r="C30" s="1038"/>
      <c r="D30" s="1038"/>
      <c r="E30" s="1038"/>
      <c r="F30" s="1039"/>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7"/>
      <c r="B31" s="1038"/>
      <c r="C31" s="1038"/>
      <c r="D31" s="1038"/>
      <c r="E31" s="1038"/>
      <c r="F31" s="103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7"/>
      <c r="B32" s="1038"/>
      <c r="C32" s="1038"/>
      <c r="D32" s="1038"/>
      <c r="E32" s="1038"/>
      <c r="F32" s="103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7"/>
      <c r="B33" s="1038"/>
      <c r="C33" s="1038"/>
      <c r="D33" s="1038"/>
      <c r="E33" s="1038"/>
      <c r="F33" s="103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7"/>
      <c r="B34" s="1038"/>
      <c r="C34" s="1038"/>
      <c r="D34" s="1038"/>
      <c r="E34" s="1038"/>
      <c r="F34" s="103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7"/>
      <c r="B35" s="1038"/>
      <c r="C35" s="1038"/>
      <c r="D35" s="1038"/>
      <c r="E35" s="1038"/>
      <c r="F35" s="103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7"/>
      <c r="B36" s="1038"/>
      <c r="C36" s="1038"/>
      <c r="D36" s="1038"/>
      <c r="E36" s="1038"/>
      <c r="F36" s="103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7"/>
      <c r="B37" s="1038"/>
      <c r="C37" s="1038"/>
      <c r="D37" s="1038"/>
      <c r="E37" s="1038"/>
      <c r="F37" s="103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7"/>
      <c r="B38" s="1038"/>
      <c r="C38" s="1038"/>
      <c r="D38" s="1038"/>
      <c r="E38" s="1038"/>
      <c r="F38" s="103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7"/>
      <c r="B39" s="1038"/>
      <c r="C39" s="1038"/>
      <c r="D39" s="1038"/>
      <c r="E39" s="1038"/>
      <c r="F39" s="103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7"/>
      <c r="B41" s="1038"/>
      <c r="C41" s="1038"/>
      <c r="D41" s="1038"/>
      <c r="E41" s="1038"/>
      <c r="F41" s="1039"/>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7"/>
      <c r="B42" s="1038"/>
      <c r="C42" s="1038"/>
      <c r="D42" s="1038"/>
      <c r="E42" s="1038"/>
      <c r="F42" s="1039"/>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7"/>
      <c r="B43" s="1038"/>
      <c r="C43" s="1038"/>
      <c r="D43" s="1038"/>
      <c r="E43" s="1038"/>
      <c r="F43" s="1039"/>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7"/>
      <c r="B44" s="1038"/>
      <c r="C44" s="1038"/>
      <c r="D44" s="1038"/>
      <c r="E44" s="1038"/>
      <c r="F44" s="103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7"/>
      <c r="B45" s="1038"/>
      <c r="C45" s="1038"/>
      <c r="D45" s="1038"/>
      <c r="E45" s="1038"/>
      <c r="F45" s="103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7"/>
      <c r="B46" s="1038"/>
      <c r="C46" s="1038"/>
      <c r="D46" s="1038"/>
      <c r="E46" s="1038"/>
      <c r="F46" s="103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7"/>
      <c r="B47" s="1038"/>
      <c r="C47" s="1038"/>
      <c r="D47" s="1038"/>
      <c r="E47" s="1038"/>
      <c r="F47" s="103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7"/>
      <c r="B48" s="1038"/>
      <c r="C48" s="1038"/>
      <c r="D48" s="1038"/>
      <c r="E48" s="1038"/>
      <c r="F48" s="103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7"/>
      <c r="B49" s="1038"/>
      <c r="C49" s="1038"/>
      <c r="D49" s="1038"/>
      <c r="E49" s="1038"/>
      <c r="F49" s="103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7"/>
      <c r="B50" s="1038"/>
      <c r="C50" s="1038"/>
      <c r="D50" s="1038"/>
      <c r="E50" s="1038"/>
      <c r="F50" s="103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7"/>
      <c r="B51" s="1038"/>
      <c r="C51" s="1038"/>
      <c r="D51" s="1038"/>
      <c r="E51" s="1038"/>
      <c r="F51" s="103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7"/>
      <c r="B52" s="1038"/>
      <c r="C52" s="1038"/>
      <c r="D52" s="1038"/>
      <c r="E52" s="1038"/>
      <c r="F52" s="103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7"/>
      <c r="B56" s="1038"/>
      <c r="C56" s="1038"/>
      <c r="D56" s="1038"/>
      <c r="E56" s="1038"/>
      <c r="F56" s="1039"/>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7"/>
      <c r="B57" s="1038"/>
      <c r="C57" s="1038"/>
      <c r="D57" s="1038"/>
      <c r="E57" s="1038"/>
      <c r="F57" s="1039"/>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7"/>
      <c r="B58" s="1038"/>
      <c r="C58" s="1038"/>
      <c r="D58" s="1038"/>
      <c r="E58" s="1038"/>
      <c r="F58" s="103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7"/>
      <c r="B59" s="1038"/>
      <c r="C59" s="1038"/>
      <c r="D59" s="1038"/>
      <c r="E59" s="1038"/>
      <c r="F59" s="103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7"/>
      <c r="B60" s="1038"/>
      <c r="C60" s="1038"/>
      <c r="D60" s="1038"/>
      <c r="E60" s="1038"/>
      <c r="F60" s="103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7"/>
      <c r="B61" s="1038"/>
      <c r="C61" s="1038"/>
      <c r="D61" s="1038"/>
      <c r="E61" s="1038"/>
      <c r="F61" s="103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7"/>
      <c r="B62" s="1038"/>
      <c r="C62" s="1038"/>
      <c r="D62" s="1038"/>
      <c r="E62" s="1038"/>
      <c r="F62" s="103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7"/>
      <c r="B63" s="1038"/>
      <c r="C63" s="1038"/>
      <c r="D63" s="1038"/>
      <c r="E63" s="1038"/>
      <c r="F63" s="103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7"/>
      <c r="B64" s="1038"/>
      <c r="C64" s="1038"/>
      <c r="D64" s="1038"/>
      <c r="E64" s="1038"/>
      <c r="F64" s="103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7"/>
      <c r="B65" s="1038"/>
      <c r="C65" s="1038"/>
      <c r="D65" s="1038"/>
      <c r="E65" s="1038"/>
      <c r="F65" s="103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7"/>
      <c r="B66" s="1038"/>
      <c r="C66" s="1038"/>
      <c r="D66" s="1038"/>
      <c r="E66" s="1038"/>
      <c r="F66" s="103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7"/>
      <c r="B68" s="1038"/>
      <c r="C68" s="1038"/>
      <c r="D68" s="1038"/>
      <c r="E68" s="1038"/>
      <c r="F68" s="1039"/>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7"/>
      <c r="B69" s="1038"/>
      <c r="C69" s="1038"/>
      <c r="D69" s="1038"/>
      <c r="E69" s="1038"/>
      <c r="F69" s="1039"/>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7"/>
      <c r="B70" s="1038"/>
      <c r="C70" s="1038"/>
      <c r="D70" s="1038"/>
      <c r="E70" s="1038"/>
      <c r="F70" s="1039"/>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7"/>
      <c r="B71" s="1038"/>
      <c r="C71" s="1038"/>
      <c r="D71" s="1038"/>
      <c r="E71" s="1038"/>
      <c r="F71" s="103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7"/>
      <c r="B72" s="1038"/>
      <c r="C72" s="1038"/>
      <c r="D72" s="1038"/>
      <c r="E72" s="1038"/>
      <c r="F72" s="103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7"/>
      <c r="B73" s="1038"/>
      <c r="C73" s="1038"/>
      <c r="D73" s="1038"/>
      <c r="E73" s="1038"/>
      <c r="F73" s="103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7"/>
      <c r="B74" s="1038"/>
      <c r="C74" s="1038"/>
      <c r="D74" s="1038"/>
      <c r="E74" s="1038"/>
      <c r="F74" s="103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7"/>
      <c r="B75" s="1038"/>
      <c r="C75" s="1038"/>
      <c r="D75" s="1038"/>
      <c r="E75" s="1038"/>
      <c r="F75" s="103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7"/>
      <c r="B76" s="1038"/>
      <c r="C76" s="1038"/>
      <c r="D76" s="1038"/>
      <c r="E76" s="1038"/>
      <c r="F76" s="103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7"/>
      <c r="B77" s="1038"/>
      <c r="C77" s="1038"/>
      <c r="D77" s="1038"/>
      <c r="E77" s="1038"/>
      <c r="F77" s="103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7"/>
      <c r="B78" s="1038"/>
      <c r="C78" s="1038"/>
      <c r="D78" s="1038"/>
      <c r="E78" s="1038"/>
      <c r="F78" s="103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7"/>
      <c r="B79" s="1038"/>
      <c r="C79" s="1038"/>
      <c r="D79" s="1038"/>
      <c r="E79" s="1038"/>
      <c r="F79" s="103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7"/>
      <c r="B81" s="1038"/>
      <c r="C81" s="1038"/>
      <c r="D81" s="1038"/>
      <c r="E81" s="1038"/>
      <c r="F81" s="1039"/>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7"/>
      <c r="B82" s="1038"/>
      <c r="C82" s="1038"/>
      <c r="D82" s="1038"/>
      <c r="E82" s="1038"/>
      <c r="F82" s="1039"/>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7"/>
      <c r="B83" s="1038"/>
      <c r="C83" s="1038"/>
      <c r="D83" s="1038"/>
      <c r="E83" s="1038"/>
      <c r="F83" s="1039"/>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7"/>
      <c r="B84" s="1038"/>
      <c r="C84" s="1038"/>
      <c r="D84" s="1038"/>
      <c r="E84" s="1038"/>
      <c r="F84" s="103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7"/>
      <c r="B85" s="1038"/>
      <c r="C85" s="1038"/>
      <c r="D85" s="1038"/>
      <c r="E85" s="1038"/>
      <c r="F85" s="103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7"/>
      <c r="B86" s="1038"/>
      <c r="C86" s="1038"/>
      <c r="D86" s="1038"/>
      <c r="E86" s="1038"/>
      <c r="F86" s="103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7"/>
      <c r="B87" s="1038"/>
      <c r="C87" s="1038"/>
      <c r="D87" s="1038"/>
      <c r="E87" s="1038"/>
      <c r="F87" s="103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7"/>
      <c r="B88" s="1038"/>
      <c r="C88" s="1038"/>
      <c r="D88" s="1038"/>
      <c r="E88" s="1038"/>
      <c r="F88" s="103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7"/>
      <c r="B89" s="1038"/>
      <c r="C89" s="1038"/>
      <c r="D89" s="1038"/>
      <c r="E89" s="1038"/>
      <c r="F89" s="103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7"/>
      <c r="B90" s="1038"/>
      <c r="C90" s="1038"/>
      <c r="D90" s="1038"/>
      <c r="E90" s="1038"/>
      <c r="F90" s="103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7"/>
      <c r="B91" s="1038"/>
      <c r="C91" s="1038"/>
      <c r="D91" s="1038"/>
      <c r="E91" s="1038"/>
      <c r="F91" s="103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7"/>
      <c r="B92" s="1038"/>
      <c r="C92" s="1038"/>
      <c r="D92" s="1038"/>
      <c r="E92" s="1038"/>
      <c r="F92" s="103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7"/>
      <c r="B94" s="1038"/>
      <c r="C94" s="1038"/>
      <c r="D94" s="1038"/>
      <c r="E94" s="1038"/>
      <c r="F94" s="1039"/>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7"/>
      <c r="B95" s="1038"/>
      <c r="C95" s="1038"/>
      <c r="D95" s="1038"/>
      <c r="E95" s="1038"/>
      <c r="F95" s="1039"/>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7"/>
      <c r="B96" s="1038"/>
      <c r="C96" s="1038"/>
      <c r="D96" s="1038"/>
      <c r="E96" s="1038"/>
      <c r="F96" s="1039"/>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7"/>
      <c r="B97" s="1038"/>
      <c r="C97" s="1038"/>
      <c r="D97" s="1038"/>
      <c r="E97" s="1038"/>
      <c r="F97" s="103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7"/>
      <c r="B98" s="1038"/>
      <c r="C98" s="1038"/>
      <c r="D98" s="1038"/>
      <c r="E98" s="1038"/>
      <c r="F98" s="103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7"/>
      <c r="B99" s="1038"/>
      <c r="C99" s="1038"/>
      <c r="D99" s="1038"/>
      <c r="E99" s="1038"/>
      <c r="F99" s="103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7"/>
      <c r="B100" s="1038"/>
      <c r="C100" s="1038"/>
      <c r="D100" s="1038"/>
      <c r="E100" s="1038"/>
      <c r="F100" s="103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7"/>
      <c r="B101" s="1038"/>
      <c r="C101" s="1038"/>
      <c r="D101" s="1038"/>
      <c r="E101" s="1038"/>
      <c r="F101" s="103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7"/>
      <c r="B102" s="1038"/>
      <c r="C102" s="1038"/>
      <c r="D102" s="1038"/>
      <c r="E102" s="1038"/>
      <c r="F102" s="103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7"/>
      <c r="B103" s="1038"/>
      <c r="C103" s="1038"/>
      <c r="D103" s="1038"/>
      <c r="E103" s="1038"/>
      <c r="F103" s="103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7"/>
      <c r="B104" s="1038"/>
      <c r="C104" s="1038"/>
      <c r="D104" s="1038"/>
      <c r="E104" s="1038"/>
      <c r="F104" s="103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7"/>
      <c r="B105" s="1038"/>
      <c r="C105" s="1038"/>
      <c r="D105" s="1038"/>
      <c r="E105" s="1038"/>
      <c r="F105" s="103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7"/>
      <c r="B109" s="1038"/>
      <c r="C109" s="1038"/>
      <c r="D109" s="1038"/>
      <c r="E109" s="1038"/>
      <c r="F109" s="1039"/>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7"/>
      <c r="B110" s="1038"/>
      <c r="C110" s="1038"/>
      <c r="D110" s="1038"/>
      <c r="E110" s="1038"/>
      <c r="F110" s="1039"/>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7"/>
      <c r="B111" s="1038"/>
      <c r="C111" s="1038"/>
      <c r="D111" s="1038"/>
      <c r="E111" s="1038"/>
      <c r="F111" s="103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7"/>
      <c r="B112" s="1038"/>
      <c r="C112" s="1038"/>
      <c r="D112" s="1038"/>
      <c r="E112" s="1038"/>
      <c r="F112" s="103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7"/>
      <c r="B113" s="1038"/>
      <c r="C113" s="1038"/>
      <c r="D113" s="1038"/>
      <c r="E113" s="1038"/>
      <c r="F113" s="103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7"/>
      <c r="B114" s="1038"/>
      <c r="C114" s="1038"/>
      <c r="D114" s="1038"/>
      <c r="E114" s="1038"/>
      <c r="F114" s="103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7"/>
      <c r="B115" s="1038"/>
      <c r="C115" s="1038"/>
      <c r="D115" s="1038"/>
      <c r="E115" s="1038"/>
      <c r="F115" s="103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7"/>
      <c r="B116" s="1038"/>
      <c r="C116" s="1038"/>
      <c r="D116" s="1038"/>
      <c r="E116" s="1038"/>
      <c r="F116" s="103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7"/>
      <c r="B117" s="1038"/>
      <c r="C117" s="1038"/>
      <c r="D117" s="1038"/>
      <c r="E117" s="1038"/>
      <c r="F117" s="103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7"/>
      <c r="B118" s="1038"/>
      <c r="C118" s="1038"/>
      <c r="D118" s="1038"/>
      <c r="E118" s="1038"/>
      <c r="F118" s="103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7"/>
      <c r="B119" s="1038"/>
      <c r="C119" s="1038"/>
      <c r="D119" s="1038"/>
      <c r="E119" s="1038"/>
      <c r="F119" s="103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7"/>
      <c r="B121" s="1038"/>
      <c r="C121" s="1038"/>
      <c r="D121" s="1038"/>
      <c r="E121" s="1038"/>
      <c r="F121" s="1039"/>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7"/>
      <c r="B122" s="1038"/>
      <c r="C122" s="1038"/>
      <c r="D122" s="1038"/>
      <c r="E122" s="1038"/>
      <c r="F122" s="1039"/>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7"/>
      <c r="B123" s="1038"/>
      <c r="C123" s="1038"/>
      <c r="D123" s="1038"/>
      <c r="E123" s="1038"/>
      <c r="F123" s="1039"/>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7"/>
      <c r="B124" s="1038"/>
      <c r="C124" s="1038"/>
      <c r="D124" s="1038"/>
      <c r="E124" s="1038"/>
      <c r="F124" s="103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7"/>
      <c r="B125" s="1038"/>
      <c r="C125" s="1038"/>
      <c r="D125" s="1038"/>
      <c r="E125" s="1038"/>
      <c r="F125" s="103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7"/>
      <c r="B126" s="1038"/>
      <c r="C126" s="1038"/>
      <c r="D126" s="1038"/>
      <c r="E126" s="1038"/>
      <c r="F126" s="103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7"/>
      <c r="B127" s="1038"/>
      <c r="C127" s="1038"/>
      <c r="D127" s="1038"/>
      <c r="E127" s="1038"/>
      <c r="F127" s="103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7"/>
      <c r="B128" s="1038"/>
      <c r="C128" s="1038"/>
      <c r="D128" s="1038"/>
      <c r="E128" s="1038"/>
      <c r="F128" s="103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7"/>
      <c r="B129" s="1038"/>
      <c r="C129" s="1038"/>
      <c r="D129" s="1038"/>
      <c r="E129" s="1038"/>
      <c r="F129" s="103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7"/>
      <c r="B130" s="1038"/>
      <c r="C130" s="1038"/>
      <c r="D130" s="1038"/>
      <c r="E130" s="1038"/>
      <c r="F130" s="103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7"/>
      <c r="B131" s="1038"/>
      <c r="C131" s="1038"/>
      <c r="D131" s="1038"/>
      <c r="E131" s="1038"/>
      <c r="F131" s="103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7"/>
      <c r="B132" s="1038"/>
      <c r="C132" s="1038"/>
      <c r="D132" s="1038"/>
      <c r="E132" s="1038"/>
      <c r="F132" s="103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7"/>
      <c r="B134" s="1038"/>
      <c r="C134" s="1038"/>
      <c r="D134" s="1038"/>
      <c r="E134" s="1038"/>
      <c r="F134" s="1039"/>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7"/>
      <c r="B135" s="1038"/>
      <c r="C135" s="1038"/>
      <c r="D135" s="1038"/>
      <c r="E135" s="1038"/>
      <c r="F135" s="1039"/>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7"/>
      <c r="B136" s="1038"/>
      <c r="C136" s="1038"/>
      <c r="D136" s="1038"/>
      <c r="E136" s="1038"/>
      <c r="F136" s="1039"/>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7"/>
      <c r="B137" s="1038"/>
      <c r="C137" s="1038"/>
      <c r="D137" s="1038"/>
      <c r="E137" s="1038"/>
      <c r="F137" s="103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7"/>
      <c r="B138" s="1038"/>
      <c r="C138" s="1038"/>
      <c r="D138" s="1038"/>
      <c r="E138" s="1038"/>
      <c r="F138" s="103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7"/>
      <c r="B139" s="1038"/>
      <c r="C139" s="1038"/>
      <c r="D139" s="1038"/>
      <c r="E139" s="1038"/>
      <c r="F139" s="103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7"/>
      <c r="B140" s="1038"/>
      <c r="C140" s="1038"/>
      <c r="D140" s="1038"/>
      <c r="E140" s="1038"/>
      <c r="F140" s="103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7"/>
      <c r="B141" s="1038"/>
      <c r="C141" s="1038"/>
      <c r="D141" s="1038"/>
      <c r="E141" s="1038"/>
      <c r="F141" s="103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7"/>
      <c r="B142" s="1038"/>
      <c r="C142" s="1038"/>
      <c r="D142" s="1038"/>
      <c r="E142" s="1038"/>
      <c r="F142" s="103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7"/>
      <c r="B143" s="1038"/>
      <c r="C143" s="1038"/>
      <c r="D143" s="1038"/>
      <c r="E143" s="1038"/>
      <c r="F143" s="103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7"/>
      <c r="B144" s="1038"/>
      <c r="C144" s="1038"/>
      <c r="D144" s="1038"/>
      <c r="E144" s="1038"/>
      <c r="F144" s="103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7"/>
      <c r="B145" s="1038"/>
      <c r="C145" s="1038"/>
      <c r="D145" s="1038"/>
      <c r="E145" s="1038"/>
      <c r="F145" s="103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7"/>
      <c r="B147" s="1038"/>
      <c r="C147" s="1038"/>
      <c r="D147" s="1038"/>
      <c r="E147" s="1038"/>
      <c r="F147" s="1039"/>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7"/>
      <c r="B148" s="1038"/>
      <c r="C148" s="1038"/>
      <c r="D148" s="1038"/>
      <c r="E148" s="1038"/>
      <c r="F148" s="1039"/>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7"/>
      <c r="B149" s="1038"/>
      <c r="C149" s="1038"/>
      <c r="D149" s="1038"/>
      <c r="E149" s="1038"/>
      <c r="F149" s="1039"/>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7"/>
      <c r="B150" s="1038"/>
      <c r="C150" s="1038"/>
      <c r="D150" s="1038"/>
      <c r="E150" s="1038"/>
      <c r="F150" s="103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7"/>
      <c r="B151" s="1038"/>
      <c r="C151" s="1038"/>
      <c r="D151" s="1038"/>
      <c r="E151" s="1038"/>
      <c r="F151" s="103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7"/>
      <c r="B152" s="1038"/>
      <c r="C152" s="1038"/>
      <c r="D152" s="1038"/>
      <c r="E152" s="1038"/>
      <c r="F152" s="103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7"/>
      <c r="B153" s="1038"/>
      <c r="C153" s="1038"/>
      <c r="D153" s="1038"/>
      <c r="E153" s="1038"/>
      <c r="F153" s="103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7"/>
      <c r="B154" s="1038"/>
      <c r="C154" s="1038"/>
      <c r="D154" s="1038"/>
      <c r="E154" s="1038"/>
      <c r="F154" s="103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7"/>
      <c r="B155" s="1038"/>
      <c r="C155" s="1038"/>
      <c r="D155" s="1038"/>
      <c r="E155" s="1038"/>
      <c r="F155" s="103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7"/>
      <c r="B156" s="1038"/>
      <c r="C156" s="1038"/>
      <c r="D156" s="1038"/>
      <c r="E156" s="1038"/>
      <c r="F156" s="103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7"/>
      <c r="B157" s="1038"/>
      <c r="C157" s="1038"/>
      <c r="D157" s="1038"/>
      <c r="E157" s="1038"/>
      <c r="F157" s="103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7"/>
      <c r="B158" s="1038"/>
      <c r="C158" s="1038"/>
      <c r="D158" s="1038"/>
      <c r="E158" s="1038"/>
      <c r="F158" s="103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7"/>
      <c r="B162" s="1038"/>
      <c r="C162" s="1038"/>
      <c r="D162" s="1038"/>
      <c r="E162" s="1038"/>
      <c r="F162" s="1039"/>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7"/>
      <c r="B163" s="1038"/>
      <c r="C163" s="1038"/>
      <c r="D163" s="1038"/>
      <c r="E163" s="1038"/>
      <c r="F163" s="1039"/>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7"/>
      <c r="B164" s="1038"/>
      <c r="C164" s="1038"/>
      <c r="D164" s="1038"/>
      <c r="E164" s="1038"/>
      <c r="F164" s="103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7"/>
      <c r="B165" s="1038"/>
      <c r="C165" s="1038"/>
      <c r="D165" s="1038"/>
      <c r="E165" s="1038"/>
      <c r="F165" s="103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7"/>
      <c r="B166" s="1038"/>
      <c r="C166" s="1038"/>
      <c r="D166" s="1038"/>
      <c r="E166" s="1038"/>
      <c r="F166" s="103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7"/>
      <c r="B167" s="1038"/>
      <c r="C167" s="1038"/>
      <c r="D167" s="1038"/>
      <c r="E167" s="1038"/>
      <c r="F167" s="103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7"/>
      <c r="B168" s="1038"/>
      <c r="C168" s="1038"/>
      <c r="D168" s="1038"/>
      <c r="E168" s="1038"/>
      <c r="F168" s="103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7"/>
      <c r="B169" s="1038"/>
      <c r="C169" s="1038"/>
      <c r="D169" s="1038"/>
      <c r="E169" s="1038"/>
      <c r="F169" s="103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7"/>
      <c r="B170" s="1038"/>
      <c r="C170" s="1038"/>
      <c r="D170" s="1038"/>
      <c r="E170" s="1038"/>
      <c r="F170" s="103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7"/>
      <c r="B171" s="1038"/>
      <c r="C171" s="1038"/>
      <c r="D171" s="1038"/>
      <c r="E171" s="1038"/>
      <c r="F171" s="103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7"/>
      <c r="B172" s="1038"/>
      <c r="C172" s="1038"/>
      <c r="D172" s="1038"/>
      <c r="E172" s="1038"/>
      <c r="F172" s="103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7"/>
      <c r="B174" s="1038"/>
      <c r="C174" s="1038"/>
      <c r="D174" s="1038"/>
      <c r="E174" s="1038"/>
      <c r="F174" s="1039"/>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7"/>
      <c r="B175" s="1038"/>
      <c r="C175" s="1038"/>
      <c r="D175" s="1038"/>
      <c r="E175" s="1038"/>
      <c r="F175" s="1039"/>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7"/>
      <c r="B176" s="1038"/>
      <c r="C176" s="1038"/>
      <c r="D176" s="1038"/>
      <c r="E176" s="1038"/>
      <c r="F176" s="1039"/>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7"/>
      <c r="B177" s="1038"/>
      <c r="C177" s="1038"/>
      <c r="D177" s="1038"/>
      <c r="E177" s="1038"/>
      <c r="F177" s="103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7"/>
      <c r="B178" s="1038"/>
      <c r="C178" s="1038"/>
      <c r="D178" s="1038"/>
      <c r="E178" s="1038"/>
      <c r="F178" s="103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7"/>
      <c r="B179" s="1038"/>
      <c r="C179" s="1038"/>
      <c r="D179" s="1038"/>
      <c r="E179" s="1038"/>
      <c r="F179" s="103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7"/>
      <c r="B180" s="1038"/>
      <c r="C180" s="1038"/>
      <c r="D180" s="1038"/>
      <c r="E180" s="1038"/>
      <c r="F180" s="103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7"/>
      <c r="B181" s="1038"/>
      <c r="C181" s="1038"/>
      <c r="D181" s="1038"/>
      <c r="E181" s="1038"/>
      <c r="F181" s="103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7"/>
      <c r="B182" s="1038"/>
      <c r="C182" s="1038"/>
      <c r="D182" s="1038"/>
      <c r="E182" s="1038"/>
      <c r="F182" s="103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7"/>
      <c r="B183" s="1038"/>
      <c r="C183" s="1038"/>
      <c r="D183" s="1038"/>
      <c r="E183" s="1038"/>
      <c r="F183" s="103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7"/>
      <c r="B184" s="1038"/>
      <c r="C184" s="1038"/>
      <c r="D184" s="1038"/>
      <c r="E184" s="1038"/>
      <c r="F184" s="103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7"/>
      <c r="B185" s="1038"/>
      <c r="C185" s="1038"/>
      <c r="D185" s="1038"/>
      <c r="E185" s="1038"/>
      <c r="F185" s="103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7"/>
      <c r="B187" s="1038"/>
      <c r="C187" s="1038"/>
      <c r="D187" s="1038"/>
      <c r="E187" s="1038"/>
      <c r="F187" s="1039"/>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7"/>
      <c r="B188" s="1038"/>
      <c r="C188" s="1038"/>
      <c r="D188" s="1038"/>
      <c r="E188" s="1038"/>
      <c r="F188" s="1039"/>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7"/>
      <c r="B189" s="1038"/>
      <c r="C189" s="1038"/>
      <c r="D189" s="1038"/>
      <c r="E189" s="1038"/>
      <c r="F189" s="1039"/>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7"/>
      <c r="B190" s="1038"/>
      <c r="C190" s="1038"/>
      <c r="D190" s="1038"/>
      <c r="E190" s="1038"/>
      <c r="F190" s="103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7"/>
      <c r="B191" s="1038"/>
      <c r="C191" s="1038"/>
      <c r="D191" s="1038"/>
      <c r="E191" s="1038"/>
      <c r="F191" s="103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7"/>
      <c r="B192" s="1038"/>
      <c r="C192" s="1038"/>
      <c r="D192" s="1038"/>
      <c r="E192" s="1038"/>
      <c r="F192" s="103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7"/>
      <c r="B193" s="1038"/>
      <c r="C193" s="1038"/>
      <c r="D193" s="1038"/>
      <c r="E193" s="1038"/>
      <c r="F193" s="103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7"/>
      <c r="B194" s="1038"/>
      <c r="C194" s="1038"/>
      <c r="D194" s="1038"/>
      <c r="E194" s="1038"/>
      <c r="F194" s="103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7"/>
      <c r="B195" s="1038"/>
      <c r="C195" s="1038"/>
      <c r="D195" s="1038"/>
      <c r="E195" s="1038"/>
      <c r="F195" s="103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7"/>
      <c r="B196" s="1038"/>
      <c r="C196" s="1038"/>
      <c r="D196" s="1038"/>
      <c r="E196" s="1038"/>
      <c r="F196" s="103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7"/>
      <c r="B197" s="1038"/>
      <c r="C197" s="1038"/>
      <c r="D197" s="1038"/>
      <c r="E197" s="1038"/>
      <c r="F197" s="103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7"/>
      <c r="B198" s="1038"/>
      <c r="C198" s="1038"/>
      <c r="D198" s="1038"/>
      <c r="E198" s="1038"/>
      <c r="F198" s="103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7"/>
      <c r="B200" s="1038"/>
      <c r="C200" s="1038"/>
      <c r="D200" s="1038"/>
      <c r="E200" s="1038"/>
      <c r="F200" s="1039"/>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7"/>
      <c r="B201" s="1038"/>
      <c r="C201" s="1038"/>
      <c r="D201" s="1038"/>
      <c r="E201" s="1038"/>
      <c r="F201" s="1039"/>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7"/>
      <c r="B202" s="1038"/>
      <c r="C202" s="1038"/>
      <c r="D202" s="1038"/>
      <c r="E202" s="1038"/>
      <c r="F202" s="1039"/>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7"/>
      <c r="B203" s="1038"/>
      <c r="C203" s="1038"/>
      <c r="D203" s="1038"/>
      <c r="E203" s="1038"/>
      <c r="F203" s="103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7"/>
      <c r="B204" s="1038"/>
      <c r="C204" s="1038"/>
      <c r="D204" s="1038"/>
      <c r="E204" s="1038"/>
      <c r="F204" s="103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7"/>
      <c r="B205" s="1038"/>
      <c r="C205" s="1038"/>
      <c r="D205" s="1038"/>
      <c r="E205" s="1038"/>
      <c r="F205" s="103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7"/>
      <c r="B206" s="1038"/>
      <c r="C206" s="1038"/>
      <c r="D206" s="1038"/>
      <c r="E206" s="1038"/>
      <c r="F206" s="103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7"/>
      <c r="B207" s="1038"/>
      <c r="C207" s="1038"/>
      <c r="D207" s="1038"/>
      <c r="E207" s="1038"/>
      <c r="F207" s="103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7"/>
      <c r="B208" s="1038"/>
      <c r="C208" s="1038"/>
      <c r="D208" s="1038"/>
      <c r="E208" s="1038"/>
      <c r="F208" s="103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7"/>
      <c r="B209" s="1038"/>
      <c r="C209" s="1038"/>
      <c r="D209" s="1038"/>
      <c r="E209" s="1038"/>
      <c r="F209" s="103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7"/>
      <c r="B210" s="1038"/>
      <c r="C210" s="1038"/>
      <c r="D210" s="1038"/>
      <c r="E210" s="1038"/>
      <c r="F210" s="103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7"/>
      <c r="B211" s="1038"/>
      <c r="C211" s="1038"/>
      <c r="D211" s="1038"/>
      <c r="E211" s="1038"/>
      <c r="F211" s="103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7"/>
      <c r="B215" s="1038"/>
      <c r="C215" s="1038"/>
      <c r="D215" s="1038"/>
      <c r="E215" s="1038"/>
      <c r="F215" s="1039"/>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7"/>
      <c r="B216" s="1038"/>
      <c r="C216" s="1038"/>
      <c r="D216" s="1038"/>
      <c r="E216" s="1038"/>
      <c r="F216" s="1039"/>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7"/>
      <c r="B217" s="1038"/>
      <c r="C217" s="1038"/>
      <c r="D217" s="1038"/>
      <c r="E217" s="1038"/>
      <c r="F217" s="103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7"/>
      <c r="B218" s="1038"/>
      <c r="C218" s="1038"/>
      <c r="D218" s="1038"/>
      <c r="E218" s="1038"/>
      <c r="F218" s="103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7"/>
      <c r="B219" s="1038"/>
      <c r="C219" s="1038"/>
      <c r="D219" s="1038"/>
      <c r="E219" s="1038"/>
      <c r="F219" s="103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7"/>
      <c r="B220" s="1038"/>
      <c r="C220" s="1038"/>
      <c r="D220" s="1038"/>
      <c r="E220" s="1038"/>
      <c r="F220" s="103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7"/>
      <c r="B221" s="1038"/>
      <c r="C221" s="1038"/>
      <c r="D221" s="1038"/>
      <c r="E221" s="1038"/>
      <c r="F221" s="103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7"/>
      <c r="B222" s="1038"/>
      <c r="C222" s="1038"/>
      <c r="D222" s="1038"/>
      <c r="E222" s="1038"/>
      <c r="F222" s="103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7"/>
      <c r="B223" s="1038"/>
      <c r="C223" s="1038"/>
      <c r="D223" s="1038"/>
      <c r="E223" s="1038"/>
      <c r="F223" s="103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7"/>
      <c r="B224" s="1038"/>
      <c r="C224" s="1038"/>
      <c r="D224" s="1038"/>
      <c r="E224" s="1038"/>
      <c r="F224" s="103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7"/>
      <c r="B225" s="1038"/>
      <c r="C225" s="1038"/>
      <c r="D225" s="1038"/>
      <c r="E225" s="1038"/>
      <c r="F225" s="103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7"/>
      <c r="B227" s="1038"/>
      <c r="C227" s="1038"/>
      <c r="D227" s="1038"/>
      <c r="E227" s="1038"/>
      <c r="F227" s="1039"/>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7"/>
      <c r="B228" s="1038"/>
      <c r="C228" s="1038"/>
      <c r="D228" s="1038"/>
      <c r="E228" s="1038"/>
      <c r="F228" s="1039"/>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7"/>
      <c r="B229" s="1038"/>
      <c r="C229" s="1038"/>
      <c r="D229" s="1038"/>
      <c r="E229" s="1038"/>
      <c r="F229" s="1039"/>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7"/>
      <c r="B230" s="1038"/>
      <c r="C230" s="1038"/>
      <c r="D230" s="1038"/>
      <c r="E230" s="1038"/>
      <c r="F230" s="103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7"/>
      <c r="B231" s="1038"/>
      <c r="C231" s="1038"/>
      <c r="D231" s="1038"/>
      <c r="E231" s="1038"/>
      <c r="F231" s="103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7"/>
      <c r="B232" s="1038"/>
      <c r="C232" s="1038"/>
      <c r="D232" s="1038"/>
      <c r="E232" s="1038"/>
      <c r="F232" s="103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7"/>
      <c r="B233" s="1038"/>
      <c r="C233" s="1038"/>
      <c r="D233" s="1038"/>
      <c r="E233" s="1038"/>
      <c r="F233" s="103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7"/>
      <c r="B234" s="1038"/>
      <c r="C234" s="1038"/>
      <c r="D234" s="1038"/>
      <c r="E234" s="1038"/>
      <c r="F234" s="103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7"/>
      <c r="B235" s="1038"/>
      <c r="C235" s="1038"/>
      <c r="D235" s="1038"/>
      <c r="E235" s="1038"/>
      <c r="F235" s="103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7"/>
      <c r="B236" s="1038"/>
      <c r="C236" s="1038"/>
      <c r="D236" s="1038"/>
      <c r="E236" s="1038"/>
      <c r="F236" s="103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7"/>
      <c r="B237" s="1038"/>
      <c r="C237" s="1038"/>
      <c r="D237" s="1038"/>
      <c r="E237" s="1038"/>
      <c r="F237" s="103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7"/>
      <c r="B238" s="1038"/>
      <c r="C238" s="1038"/>
      <c r="D238" s="1038"/>
      <c r="E238" s="1038"/>
      <c r="F238" s="103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7"/>
      <c r="B240" s="1038"/>
      <c r="C240" s="1038"/>
      <c r="D240" s="1038"/>
      <c r="E240" s="1038"/>
      <c r="F240" s="1039"/>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7"/>
      <c r="B241" s="1038"/>
      <c r="C241" s="1038"/>
      <c r="D241" s="1038"/>
      <c r="E241" s="1038"/>
      <c r="F241" s="1039"/>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7"/>
      <c r="B242" s="1038"/>
      <c r="C242" s="1038"/>
      <c r="D242" s="1038"/>
      <c r="E242" s="1038"/>
      <c r="F242" s="1039"/>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7"/>
      <c r="B243" s="1038"/>
      <c r="C243" s="1038"/>
      <c r="D243" s="1038"/>
      <c r="E243" s="1038"/>
      <c r="F243" s="103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7"/>
      <c r="B244" s="1038"/>
      <c r="C244" s="1038"/>
      <c r="D244" s="1038"/>
      <c r="E244" s="1038"/>
      <c r="F244" s="103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7"/>
      <c r="B245" s="1038"/>
      <c r="C245" s="1038"/>
      <c r="D245" s="1038"/>
      <c r="E245" s="1038"/>
      <c r="F245" s="103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7"/>
      <c r="B246" s="1038"/>
      <c r="C246" s="1038"/>
      <c r="D246" s="1038"/>
      <c r="E246" s="1038"/>
      <c r="F246" s="103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7"/>
      <c r="B247" s="1038"/>
      <c r="C247" s="1038"/>
      <c r="D247" s="1038"/>
      <c r="E247" s="1038"/>
      <c r="F247" s="103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7"/>
      <c r="B248" s="1038"/>
      <c r="C248" s="1038"/>
      <c r="D248" s="1038"/>
      <c r="E248" s="1038"/>
      <c r="F248" s="103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7"/>
      <c r="B249" s="1038"/>
      <c r="C249" s="1038"/>
      <c r="D249" s="1038"/>
      <c r="E249" s="1038"/>
      <c r="F249" s="103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7"/>
      <c r="B250" s="1038"/>
      <c r="C250" s="1038"/>
      <c r="D250" s="1038"/>
      <c r="E250" s="1038"/>
      <c r="F250" s="103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7"/>
      <c r="B251" s="1038"/>
      <c r="C251" s="1038"/>
      <c r="D251" s="1038"/>
      <c r="E251" s="1038"/>
      <c r="F251" s="103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7"/>
      <c r="B253" s="1038"/>
      <c r="C253" s="1038"/>
      <c r="D253" s="1038"/>
      <c r="E253" s="1038"/>
      <c r="F253" s="1039"/>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7"/>
      <c r="B254" s="1038"/>
      <c r="C254" s="1038"/>
      <c r="D254" s="1038"/>
      <c r="E254" s="1038"/>
      <c r="F254" s="1039"/>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7"/>
      <c r="B255" s="1038"/>
      <c r="C255" s="1038"/>
      <c r="D255" s="1038"/>
      <c r="E255" s="1038"/>
      <c r="F255" s="1039"/>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7"/>
      <c r="B256" s="1038"/>
      <c r="C256" s="1038"/>
      <c r="D256" s="1038"/>
      <c r="E256" s="1038"/>
      <c r="F256" s="103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7"/>
      <c r="B257" s="1038"/>
      <c r="C257" s="1038"/>
      <c r="D257" s="1038"/>
      <c r="E257" s="1038"/>
      <c r="F257" s="103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7"/>
      <c r="B258" s="1038"/>
      <c r="C258" s="1038"/>
      <c r="D258" s="1038"/>
      <c r="E258" s="1038"/>
      <c r="F258" s="103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7"/>
      <c r="B259" s="1038"/>
      <c r="C259" s="1038"/>
      <c r="D259" s="1038"/>
      <c r="E259" s="1038"/>
      <c r="F259" s="103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7"/>
      <c r="B260" s="1038"/>
      <c r="C260" s="1038"/>
      <c r="D260" s="1038"/>
      <c r="E260" s="1038"/>
      <c r="F260" s="103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7"/>
      <c r="B261" s="1038"/>
      <c r="C261" s="1038"/>
      <c r="D261" s="1038"/>
      <c r="E261" s="1038"/>
      <c r="F261" s="103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7"/>
      <c r="B262" s="1038"/>
      <c r="C262" s="1038"/>
      <c r="D262" s="1038"/>
      <c r="E262" s="1038"/>
      <c r="F262" s="103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7"/>
      <c r="B263" s="1038"/>
      <c r="C263" s="1038"/>
      <c r="D263" s="1038"/>
      <c r="E263" s="1038"/>
      <c r="F263" s="103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7"/>
      <c r="B264" s="1038"/>
      <c r="C264" s="1038"/>
      <c r="D264" s="1038"/>
      <c r="E264" s="1038"/>
      <c r="F264" s="103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8">
        <v>1</v>
      </c>
      <c r="B4" s="105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8">
        <v>1</v>
      </c>
      <c r="B37" s="105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誠</dc:creator>
  <cp:lastModifiedBy>ㅤ</cp:lastModifiedBy>
  <cp:lastPrinted>2021-05-31T06:02:02Z</cp:lastPrinted>
  <dcterms:created xsi:type="dcterms:W3CDTF">2012-03-13T00:50:25Z</dcterms:created>
  <dcterms:modified xsi:type="dcterms:W3CDTF">2021-06-30T05:54:16Z</dcterms:modified>
</cp:coreProperties>
</file>