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４年度要求（3年度）\★行政事業レビューシート\210628_中間公表に向けた確認\経理\提出\"/>
    </mc:Choice>
  </mc:AlternateContent>
  <bookViews>
    <workbookView xWindow="465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Y845" authorId="0" shapeId="0">
      <text>
        <r>
          <rPr>
            <b/>
            <sz val="9"/>
            <color indexed="81"/>
            <rFont val="Malgun Gothic Semilight"/>
            <family val="3"/>
            <charset val="129"/>
          </rPr>
          <t>82000</t>
        </r>
      </text>
    </comment>
    <comment ref="Y846" authorId="0" shapeId="0">
      <text>
        <r>
          <rPr>
            <b/>
            <sz val="9"/>
            <color indexed="81"/>
            <rFont val="Malgun Gothic Semilight"/>
            <family val="3"/>
            <charset val="129"/>
          </rPr>
          <t>24000</t>
        </r>
      </text>
    </comment>
    <comment ref="Y847" authorId="0" shapeId="0">
      <text>
        <r>
          <rPr>
            <b/>
            <sz val="9"/>
            <color indexed="81"/>
            <rFont val="Malgun Gothic Semilight"/>
            <family val="3"/>
            <charset val="129"/>
          </rPr>
          <t>23000</t>
        </r>
      </text>
    </comment>
    <comment ref="Y848" authorId="0" shapeId="0">
      <text>
        <r>
          <rPr>
            <b/>
            <sz val="9"/>
            <color indexed="81"/>
            <rFont val="Malgun Gothic Semilight"/>
            <family val="3"/>
            <charset val="129"/>
          </rPr>
          <t>5000</t>
        </r>
      </text>
    </comment>
  </commentList>
</comments>
</file>

<file path=xl/sharedStrings.xml><?xml version="1.0" encoding="utf-8"?>
<sst xmlns="http://schemas.openxmlformats.org/spreadsheetml/2006/main" count="3005" uniqueCount="777">
  <si>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</si>
  <si>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</si>
  <si>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</si>
  <si>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</si>
  <si>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</si>
  <si>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</si>
  <si>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</si>
  <si>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</si>
  <si>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</si>
  <si>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</si>
  <si>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</si>
  <si>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</si>
  <si>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</si>
  <si>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</si>
  <si>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</si>
  <si>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</si>
  <si>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</si>
  <si>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</si>
  <si>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</si>
  <si>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</si>
  <si>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</si>
  <si>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</si>
  <si>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</si>
  <si>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</si>
  <si>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</si>
  <si>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</si>
  <si>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</si>
  <si>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</si>
  <si>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</si>
  <si>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</si>
  <si>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</si>
  <si>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</si>
  <si>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</si>
  <si>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</si>
  <si>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</si>
  <si>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</si>
  <si>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</si>
  <si>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</si>
  <si>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</si>
  <si>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</si>
  <si>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</si>
  <si>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</si>
  <si>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</si>
  <si>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</si>
  <si>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</si>
  <si>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</si>
  <si>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</si>
  <si>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</si>
  <si>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</si>
  <si>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</si>
  <si>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</si>
  <si>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</si>
  <si>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</si>
  <si>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</si>
  <si>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</si>
  <si>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</si>
  <si>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</si>
  <si>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</si>
  <si>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</si>
  <si>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</si>
  <si>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</si>
  <si>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</si>
  <si>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</si>
  <si>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</si>
  <si>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</si>
  <si>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</si>
  <si>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</si>
  <si>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</si>
  <si>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</si>
  <si>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</si>
  <si>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</si>
  <si>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</si>
  <si>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</si>
  <si>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</si>
  <si>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</si>
  <si>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</si>
  <si>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</si>
  <si>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</si>
  <si>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</si>
  <si>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</si>
  <si>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</si>
  <si>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</si>
  <si>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</si>
  <si>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</si>
  <si>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</si>
  <si>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</si>
  <si>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</si>
  <si>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</si>
  <si>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</si>
  <si>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</si>
  <si>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</si>
  <si>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</si>
  <si>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</si>
  <si>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</si>
  <si>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</si>
  <si>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</si>
  <si>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</si>
  <si>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</si>
  <si>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</si>
  <si>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</si>
  <si>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</si>
  <si>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</si>
  <si>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</si>
  <si>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</si>
  <si>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</si>
  <si>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</si>
  <si>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</si>
  <si>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</si>
  <si>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</si>
  <si>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</si>
  <si>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</si>
  <si>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</si>
  <si>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</si>
  <si>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</si>
  <si>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</si>
  <si>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</si>
  <si>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</si>
  <si>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</si>
  <si>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</si>
  <si>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</si>
  <si>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</si>
  <si>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</si>
  <si>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</si>
  <si>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</si>
  <si>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</si>
  <si>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</si>
  <si>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</si>
  <si>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</si>
  <si>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</si>
  <si>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</si>
  <si>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</si>
  <si>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</si>
  <si>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</si>
  <si>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</si>
  <si>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</si>
  <si>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</si>
  <si>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</si>
  <si>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</si>
  <si>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</si>
  <si>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</si>
  <si>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</si>
  <si>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</si>
  <si>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</si>
  <si>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</si>
  <si>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</si>
  <si>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</si>
  <si>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</si>
  <si>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</si>
  <si>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</si>
  <si>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</si>
  <si>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</si>
  <si>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</si>
  <si>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</si>
  <si>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</si>
  <si>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</si>
  <si>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</si>
  <si>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</si>
  <si>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</si>
  <si>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</si>
  <si>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</si>
  <si>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</si>
  <si>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</si>
  <si>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</si>
  <si>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</si>
  <si>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</si>
  <si>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</si>
  <si>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</si>
  <si>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</si>
  <si>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</si>
  <si>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</si>
  <si>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</si>
  <si>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</si>
  <si>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</si>
  <si>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</si>
  <si>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</si>
  <si>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</si>
  <si>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</si>
  <si>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</si>
  <si>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</si>
  <si>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</si>
  <si>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</si>
  <si>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</si>
  <si>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</si>
  <si>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</si>
  <si>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</si>
  <si>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</si>
  <si>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</si>
  <si>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</si>
  <si>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</si>
  <si>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</si>
  <si>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</si>
  <si>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</si>
  <si>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</si>
  <si>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</si>
  <si>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</si>
  <si>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</si>
  <si>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</si>
  <si>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</si>
  <si>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</si>
  <si>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</si>
  <si>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</si>
  <si>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</si>
  <si>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</si>
  <si>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</si>
  <si>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</si>
  <si>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</si>
  <si>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</si>
  <si>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</si>
  <si>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</si>
  <si>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</si>
  <si>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</si>
  <si>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</si>
  <si>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</si>
  <si>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</si>
  <si>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</si>
  <si>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</si>
  <si>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</si>
  <si>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</si>
  <si>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</si>
  <si>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</si>
  <si>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</si>
  <si>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</si>
  <si>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</si>
  <si>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</si>
  <si>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</si>
  <si>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</si>
  <si>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</si>
  <si>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</si>
  <si>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</si>
  <si>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</si>
  <si>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</si>
  <si>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</si>
  <si>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</si>
  <si>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</si>
  <si>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</si>
  <si>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</si>
  <si>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</si>
  <si>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</si>
  <si>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</si>
  <si>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</si>
  <si>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</si>
  <si>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</si>
  <si>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</si>
  <si>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</si>
  <si>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</si>
  <si>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</si>
  <si>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</si>
  <si>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</si>
  <si>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</si>
  <si>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</si>
  <si>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</si>
  <si>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</si>
  <si>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</si>
  <si>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</si>
  <si>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</si>
  <si>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</si>
  <si>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</si>
  <si>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</si>
  <si>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</si>
  <si>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</si>
  <si>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</si>
  <si>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</si>
  <si>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</si>
  <si>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</si>
  <si>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</si>
  <si>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</si>
  <si>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</si>
  <si>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</si>
  <si>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</si>
  <si>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</si>
  <si>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</si>
  <si>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</si>
  <si>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</si>
  <si>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</si>
  <si>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</si>
  <si>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</si>
  <si>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</si>
  <si>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</si>
  <si>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</si>
  <si>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</si>
  <si>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</si>
  <si>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</si>
  <si>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</si>
  <si>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</si>
  <si>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</si>
  <si>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</si>
  <si>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</si>
  <si>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</si>
  <si>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</si>
  <si>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</si>
  <si>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</si>
  <si>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</si>
  <si>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</si>
  <si>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</si>
  <si>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</si>
  <si>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</si>
  <si>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</si>
  <si>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</si>
  <si>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</si>
  <si>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</si>
  <si>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</si>
  <si>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</si>
  <si>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</si>
  <si>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</si>
  <si>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</si>
  <si>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</si>
  <si>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</si>
  <si>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</si>
  <si>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</si>
  <si>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</si>
  <si>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</si>
  <si>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</si>
  <si>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</si>
  <si>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</si>
  <si>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</si>
  <si>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</si>
  <si>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</si>
  <si>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</si>
  <si>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</si>
  <si>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</si>
  <si>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</si>
  <si>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</si>
  <si>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</si>
  <si>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</si>
  <si>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</si>
  <si>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</si>
  <si>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</si>
  <si>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</si>
  <si>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</si>
  <si>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</si>
  <si>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</si>
  <si>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</si>
  <si>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</si>
  <si>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</si>
  <si>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</si>
  <si>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</si>
  <si>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</si>
  <si>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</si>
  <si>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</si>
  <si>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</si>
  <si>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</si>
  <si>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</si>
  <si>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</si>
  <si>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</si>
  <si>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</si>
  <si>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</si>
  <si>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</si>
  <si>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</si>
  <si>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</si>
  <si>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</si>
  <si>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</si>
  <si>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</si>
  <si>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</si>
  <si>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</si>
  <si>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</si>
  <si>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</si>
  <si>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</si>
  <si>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</si>
  <si>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</si>
  <si>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</si>
  <si>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</si>
  <si>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</si>
  <si>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</si>
  <si>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</si>
  <si>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</si>
  <si>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</si>
  <si>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</si>
  <si>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</si>
  <si>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</si>
  <si>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</si>
  <si>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</si>
  <si>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</si>
  <si>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</si>
  <si>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</si>
  <si>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</si>
  <si>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</si>
  <si>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</si>
  <si>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</si>
  <si>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</si>
  <si>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</si>
  <si>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</si>
  <si>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</si>
  <si>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</si>
  <si>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</si>
  <si>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</si>
  <si>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</si>
  <si>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</si>
  <si>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</si>
  <si>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</si>
  <si>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</si>
  <si>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</si>
  <si>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</si>
  <si>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</si>
  <si>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</si>
  <si>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</si>
  <si>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</si>
  <si>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</si>
  <si>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</si>
  <si>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</si>
  <si>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</si>
  <si>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</si>
  <si>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</si>
  <si>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</si>
  <si>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</si>
  <si>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</si>
  <si>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</si>
  <si>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</si>
  <si>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</si>
  <si>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</si>
  <si>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</si>
  <si>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</si>
  <si>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</si>
  <si>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</si>
  <si>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</si>
  <si>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</si>
  <si>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</si>
  <si>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</si>
  <si>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</si>
  <si>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</si>
  <si>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</si>
  <si>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</si>
  <si>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</si>
  <si>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</si>
  <si>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</si>
  <si>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</si>
  <si>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</si>
  <si>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</si>
  <si>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</si>
  <si>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</si>
  <si>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</si>
  <si>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</si>
  <si>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</si>
  <si>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</si>
  <si>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</si>
  <si>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</si>
  <si>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</si>
  <si>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</si>
  <si>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</si>
  <si>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</si>
  <si>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</si>
  <si>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</si>
  <si>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</si>
  <si>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</si>
  <si>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</si>
  <si>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</si>
  <si>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</si>
  <si>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</si>
  <si>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</si>
  <si>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</si>
  <si>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</si>
  <si>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</si>
  <si>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</si>
  <si>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</si>
  <si>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</si>
  <si>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</si>
  <si>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</si>
  <si>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</si>
  <si>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</si>
  <si>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</si>
  <si>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</si>
  <si>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</si>
  <si>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</si>
  <si>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</si>
  <si>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</si>
  <si>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</si>
  <si>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</si>
  <si>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</si>
  <si>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</si>
  <si>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</si>
  <si>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</si>
  <si>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</si>
  <si>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</si>
  <si>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</si>
  <si>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</si>
  <si>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</si>
  <si>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</si>
  <si>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</si>
  <si>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</si>
  <si>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</si>
  <si>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</si>
  <si>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</si>
  <si>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</si>
  <si>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</si>
  <si>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</si>
  <si>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</si>
  <si>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</si>
  <si>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</si>
  <si>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</si>
  <si>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</si>
  <si>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</si>
  <si>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</si>
  <si>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</si>
  <si>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</si>
  <si>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</si>
  <si>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</si>
  <si>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</si>
  <si>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</si>
  <si>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</si>
  <si>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</si>
  <si>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</si>
  <si>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</si>
  <si>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</si>
  <si>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</si>
  <si>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</si>
  <si>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</si>
  <si>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</si>
  <si>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</si>
  <si>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</si>
  <si>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</si>
  <si>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</si>
  <si>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</si>
  <si>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</si>
  <si>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</si>
  <si>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</si>
  <si>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</si>
  <si>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</si>
  <si>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</si>
  <si>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</si>
  <si>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</si>
  <si>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</si>
  <si>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</si>
  <si>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</si>
  <si>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</si>
  <si>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</si>
  <si>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</si>
  <si>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</si>
  <si>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</si>
  <si>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</si>
  <si>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</si>
  <si>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</si>
  <si>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</si>
  <si>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</si>
  <si>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</si>
  <si>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</si>
  <si>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</si>
  <si>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</si>
  <si>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</si>
  <si>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</si>
  <si>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</si>
  <si>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</si>
  <si>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</si>
  <si>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</si>
  <si>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</si>
  <si>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</si>
  <si>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</si>
  <si>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</si>
  <si>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</si>
  <si>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</si>
  <si>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</si>
  <si>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</si>
  <si>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</si>
  <si>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</si>
  <si>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</si>
  <si>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</si>
  <si>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</si>
  <si>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</si>
  <si>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</si>
  <si>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</si>
  <si>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</si>
  <si>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</si>
  <si>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</si>
  <si>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</si>
  <si>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</si>
  <si>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</si>
  <si>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</si>
  <si>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</si>
  <si>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</si>
  <si>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</si>
  <si>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</si>
  <si>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</si>
  <si>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</si>
  <si>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</si>
  <si>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</si>
  <si>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</si>
  <si>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</si>
  <si>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</si>
  <si>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</si>
  <si>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</si>
  <si>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</si>
  <si>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</si>
  <si>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</si>
  <si>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</si>
  <si>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</si>
  <si>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</si>
  <si>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</si>
  <si>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</si>
  <si>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</si>
  <si>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</si>
  <si>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</si>
  <si>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</si>
  <si>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</si>
  <si>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</si>
  <si>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</si>
  <si>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</si>
  <si>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</si>
  <si>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</si>
  <si>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</si>
  <si>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</si>
  <si>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</si>
  <si>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</si>
  <si>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</si>
  <si>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</si>
  <si>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</si>
  <si>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</si>
  <si>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</si>
  <si>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</si>
  <si>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</si>
  <si>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</si>
  <si>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</si>
  <si>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</si>
  <si>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</si>
  <si>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</si>
  <si>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</si>
  <si>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</si>
  <si>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</si>
  <si>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</si>
  <si>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</si>
  <si>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</si>
  <si>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</si>
  <si>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</si>
  <si>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</si>
  <si>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</si>
  <si>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</si>
  <si>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</si>
  <si>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</si>
  <si>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</si>
  <si>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</si>
  <si>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</si>
  <si>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</si>
  <si>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</si>
  <si>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</si>
  <si>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</si>
  <si>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</si>
  <si>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</si>
  <si>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</si>
  <si>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</si>
  <si>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</si>
  <si>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</si>
  <si>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</si>
  <si>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</si>
  <si>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</si>
  <si>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</si>
  <si>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</si>
  <si>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</si>
  <si>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</si>
  <si>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</si>
  <si>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</si>
  <si>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</si>
  <si>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</si>
  <si>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</si>
  <si>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</si>
  <si>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</si>
  <si>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</si>
  <si>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</si>
  <si>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</si>
  <si>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</si>
  <si>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</si>
  <si>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</si>
  <si>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</si>
  <si>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</si>
  <si>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</si>
  <si>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</si>
  <si>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</si>
  <si>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</si>
  <si>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</si>
  <si>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</si>
  <si>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</si>
  <si>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</si>
  <si>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</si>
  <si>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</si>
  <si>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</si>
  <si>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</si>
  <si>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</si>
  <si>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</si>
  <si>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</si>
  <si>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</si>
  <si>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</si>
  <si>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</si>
  <si>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</si>
  <si>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</si>
  <si>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</si>
  <si>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</si>
  <si>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</si>
  <si>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</si>
  <si>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</si>
  <si>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</si>
  <si>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</si>
  <si>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</si>
  <si>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</si>
  <si>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</si>
  <si>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</si>
  <si>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</si>
  <si>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</si>
  <si>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</si>
  <si>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</si>
  <si>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</si>
  <si>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</si>
  <si>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</si>
  <si>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</si>
  <si>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</si>
  <si>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</si>
  <si>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</si>
  <si>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</si>
  <si>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</si>
  <si>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</si>
  <si>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</si>
  <si>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</si>
  <si>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</si>
  <si>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</si>
  <si>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</si>
  <si>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</si>
  <si>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</si>
  <si>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t>
  </si>
  <si>
    <t>台</t>
  </si>
  <si>
    <t>○</t>
  </si>
  <si>
    <t>国土交通省</t>
    <phoneticPr fontId="5"/>
  </si>
  <si>
    <t>貨物自動車運送秩序改善等対策</t>
    <phoneticPr fontId="5"/>
  </si>
  <si>
    <t>自動車局</t>
    <phoneticPr fontId="5"/>
  </si>
  <si>
    <t>昭和52年度</t>
    <phoneticPr fontId="5"/>
  </si>
  <si>
    <t>終了予定なし</t>
    <phoneticPr fontId="5"/>
  </si>
  <si>
    <t>貨物課</t>
    <phoneticPr fontId="5"/>
  </si>
  <si>
    <t>貨物自動車運送事業法</t>
    <phoneticPr fontId="5"/>
  </si>
  <si>
    <t>-</t>
    <phoneticPr fontId="5"/>
  </si>
  <si>
    <t>貨物自動車運送事業の運営を適正かつ合理的なものとするため、輸送秩序の改善及び輸送の安全の確保等について指導を行い、事業の健全な発達を図る。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</si>
  <si>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</si>
  <si>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公共交通等安全対策調査費</t>
  </si>
  <si>
    <t>職員旅費</t>
  </si>
  <si>
    <t>過積載防止違反の行政処分件数について、元々138件(平成21年度実績)だったものを令和3年度までに65件まで引き下げる。</t>
    <phoneticPr fontId="5"/>
  </si>
  <si>
    <t>貨物自動車運送事業者の過積載防止違反の行政処分件数</t>
    <phoneticPr fontId="5"/>
  </si>
  <si>
    <t>件</t>
    <phoneticPr fontId="5"/>
  </si>
  <si>
    <t>国土交通省自動車局調べ</t>
    <phoneticPr fontId="5"/>
  </si>
  <si>
    <t>　</t>
    <phoneticPr fontId="5"/>
  </si>
  <si>
    <t>過積載防止対策連絡会議等実施回数</t>
    <phoneticPr fontId="5"/>
  </si>
  <si>
    <t>回</t>
    <phoneticPr fontId="5"/>
  </si>
  <si>
    <t>単位当たりコスト＝Ｘ/Ｙ
Ｘ：執行額（円）
Ｙ：会議等開催回数（回）　　　　　　　　　</t>
    <phoneticPr fontId="5"/>
  </si>
  <si>
    <t>円/回</t>
    <phoneticPr fontId="5"/>
  </si>
  <si>
    <t>　　X/Y</t>
    <phoneticPr fontId="5"/>
  </si>
  <si>
    <t>X/Y</t>
  </si>
  <si>
    <t>X/Y</t>
    <phoneticPr fontId="5"/>
  </si>
  <si>
    <t>Ⅴ 安全で安心できる交通の確保、治安・生活安全の確保</t>
    <phoneticPr fontId="5"/>
  </si>
  <si>
    <t>14 公共交通の安全確保・鉄道の安全性向上、ハイジャック・航空機テロ防止を推進する</t>
    <phoneticPr fontId="5"/>
  </si>
  <si>
    <t>311</t>
  </si>
  <si>
    <t>289</t>
  </si>
  <si>
    <t>297</t>
  </si>
  <si>
    <t>154</t>
  </si>
  <si>
    <t>146</t>
  </si>
  <si>
    <t>166</t>
  </si>
  <si>
    <t>159</t>
  </si>
  <si>
    <t>156</t>
  </si>
  <si>
    <t>○</t>
    <phoneticPr fontId="5"/>
  </si>
  <si>
    <t>国交</t>
  </si>
  <si>
    <t>※百万円未満を四捨五入しているため、「予算額・執行額」欄と誤差が生じている</t>
    <phoneticPr fontId="5"/>
  </si>
  <si>
    <t>-</t>
    <phoneticPr fontId="5"/>
  </si>
  <si>
    <t>X/Y</t>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</si>
  <si>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phoneticPr fontId="5"/>
  </si>
  <si>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</si>
  <si>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</si>
  <si>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</si>
  <si>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無</t>
  </si>
  <si>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</si>
  <si>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</si>
  <si>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t>
  </si>
  <si>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</si>
  <si>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</si>
  <si>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</si>
  <si>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</si>
  <si>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</si>
  <si>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</si>
  <si>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雑役務費</t>
    <rPh sb="0" eb="1">
      <t>ザツ</t>
    </rPh>
    <rPh sb="1" eb="3">
      <t>エキム</t>
    </rPh>
    <rPh sb="3" eb="4">
      <t>ヒ</t>
    </rPh>
    <phoneticPr fontId="5"/>
  </si>
  <si>
    <t>旅費、事務費</t>
    <rPh sb="0" eb="2">
      <t>リョヒ</t>
    </rPh>
    <rPh sb="3" eb="6">
      <t>ジムヒ</t>
    </rPh>
    <phoneticPr fontId="5"/>
  </si>
  <si>
    <t>中国運輸局</t>
    <rPh sb="0" eb="5">
      <t>チュウゴクウンユキョク</t>
    </rPh>
    <phoneticPr fontId="5"/>
  </si>
  <si>
    <t>東北運輸局</t>
    <rPh sb="0" eb="2">
      <t>トウホク</t>
    </rPh>
    <rPh sb="2" eb="5">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</si>
  <si>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</si>
  <si>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</si>
  <si>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A.中国運輸局</t>
    <rPh sb="2" eb="4">
      <t>チュウゴク</t>
    </rPh>
    <rPh sb="4" eb="6">
      <t>ウンユ</t>
    </rPh>
    <rPh sb="6" eb="7">
      <t>キョク</t>
    </rPh>
    <phoneticPr fontId="5"/>
  </si>
  <si>
    <t>-</t>
    <phoneticPr fontId="5"/>
  </si>
  <si>
    <t>課長
日野　祥英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</si>
</sst>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22</xdr:col>
      <xdr:colOff>45440</xdr:colOff>
      <xdr:row>751</xdr:row>
      <xdr:rowOff>208975</xdr:rowOff>
    </xdr:to>
    <xdr:sp macro="" textlink="">
      <xdr:nvSpPr>
        <xdr:cNvPr id="3" name="正方形/長方形 2"/>
        <xdr:cNvSpPr/>
      </xdr:nvSpPr>
      <xdr:spPr>
        <a:xfrm>
          <a:off x="2245179" y="41079964"/>
          <a:ext cx="2290618" cy="12703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ysClr val="windowText" lastClr="000000"/>
              </a:solidFill>
            </a:rPr>
            <a:t>0.134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12298</xdr:colOff>
      <xdr:row>749</xdr:row>
      <xdr:rowOff>316530</xdr:rowOff>
    </xdr:from>
    <xdr:to>
      <xdr:col>28</xdr:col>
      <xdr:colOff>191870</xdr:colOff>
      <xdr:row>749</xdr:row>
      <xdr:rowOff>316530</xdr:rowOff>
    </xdr:to>
    <xdr:cxnSp macro="">
      <xdr:nvCxnSpPr>
        <xdr:cNvPr id="4" name="直線矢印コネクタ 3"/>
        <xdr:cNvCxnSpPr/>
      </xdr:nvCxnSpPr>
      <xdr:spPr>
        <a:xfrm>
          <a:off x="4502655" y="41750280"/>
          <a:ext cx="14042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78005</xdr:colOff>
      <xdr:row>748</xdr:row>
      <xdr:rowOff>0</xdr:rowOff>
    </xdr:from>
    <xdr:to>
      <xdr:col>41</xdr:col>
      <xdr:colOff>20042</xdr:colOff>
      <xdr:row>751</xdr:row>
      <xdr:rowOff>208975</xdr:rowOff>
    </xdr:to>
    <xdr:sp macro="" textlink="">
      <xdr:nvSpPr>
        <xdr:cNvPr id="5" name="正方形/長方形 4"/>
        <xdr:cNvSpPr/>
      </xdr:nvSpPr>
      <xdr:spPr>
        <a:xfrm>
          <a:off x="5997112" y="41079964"/>
          <a:ext cx="2391323" cy="12703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a:t>
          </a: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機関</a:t>
          </a:r>
          <a:r>
            <a:rPr kumimoji="1" lang="ja-JP" altLang="en-US" sz="1100"/>
            <a:t>）</a:t>
          </a:r>
          <a:endParaRPr kumimoji="1" lang="en-US" altLang="ja-JP" sz="1100"/>
        </a:p>
        <a:p>
          <a:pPr algn="ctr"/>
          <a:endParaRPr kumimoji="1" lang="en-US" altLang="ja-JP" sz="1100"/>
        </a:p>
        <a:p>
          <a:pPr algn="ctr"/>
          <a:r>
            <a:rPr kumimoji="1" lang="en-US" altLang="ja-JP" sz="1100">
              <a:solidFill>
                <a:sysClr val="windowText" lastClr="000000"/>
              </a:solidFill>
            </a:rPr>
            <a:t>0.134</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12</xdr:col>
      <xdr:colOff>21029</xdr:colOff>
      <xdr:row>753</xdr:row>
      <xdr:rowOff>2909</xdr:rowOff>
    </xdr:from>
    <xdr:to>
      <xdr:col>21</xdr:col>
      <xdr:colOff>195302</xdr:colOff>
      <xdr:row>755</xdr:row>
      <xdr:rowOff>195526</xdr:rowOff>
    </xdr:to>
    <xdr:sp macro="" textlink="">
      <xdr:nvSpPr>
        <xdr:cNvPr id="6" name="テキスト ボックス 5"/>
        <xdr:cNvSpPr txBox="1"/>
      </xdr:nvSpPr>
      <xdr:spPr bwMode="auto">
        <a:xfrm>
          <a:off x="2514847" y="42640273"/>
          <a:ext cx="2044637" cy="885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clientData/>
  </xdr:twoCellAnchor>
  <xdr:twoCellAnchor>
    <xdr:from>
      <xdr:col>11</xdr:col>
      <xdr:colOff>67236</xdr:colOff>
      <xdr:row>752</xdr:row>
      <xdr:rowOff>216842</xdr:rowOff>
    </xdr:from>
    <xdr:to>
      <xdr:col>12</xdr:col>
      <xdr:colOff>4153</xdr:colOff>
      <xdr:row>755</xdr:row>
      <xdr:rowOff>272970</xdr:rowOff>
    </xdr:to>
    <xdr:sp macro="" textlink="">
      <xdr:nvSpPr>
        <xdr:cNvPr id="7" name="左大かっこ 6"/>
        <xdr:cNvSpPr/>
      </xdr:nvSpPr>
      <xdr:spPr bwMode="auto">
        <a:xfrm>
          <a:off x="2312415" y="42711949"/>
          <a:ext cx="141024" cy="11174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92923</xdr:colOff>
      <xdr:row>752</xdr:row>
      <xdr:rowOff>205636</xdr:rowOff>
    </xdr:from>
    <xdr:to>
      <xdr:col>31</xdr:col>
      <xdr:colOff>23728</xdr:colOff>
      <xdr:row>755</xdr:row>
      <xdr:rowOff>262782</xdr:rowOff>
    </xdr:to>
    <xdr:sp macro="" textlink="">
      <xdr:nvSpPr>
        <xdr:cNvPr id="8" name="左大かっこ 7"/>
        <xdr:cNvSpPr/>
      </xdr:nvSpPr>
      <xdr:spPr bwMode="auto">
        <a:xfrm>
          <a:off x="6216137" y="42700743"/>
          <a:ext cx="134912" cy="11185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12298</xdr:colOff>
      <xdr:row>752</xdr:row>
      <xdr:rowOff>194429</xdr:rowOff>
    </xdr:from>
    <xdr:to>
      <xdr:col>22</xdr:col>
      <xdr:colOff>134050</xdr:colOff>
      <xdr:row>755</xdr:row>
      <xdr:rowOff>270746</xdr:rowOff>
    </xdr:to>
    <xdr:sp macro="" textlink="">
      <xdr:nvSpPr>
        <xdr:cNvPr id="9" name="右大かっこ 8"/>
        <xdr:cNvSpPr/>
      </xdr:nvSpPr>
      <xdr:spPr bwMode="auto">
        <a:xfrm>
          <a:off x="4502655" y="42689536"/>
          <a:ext cx="121752" cy="113767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4367</xdr:colOff>
      <xdr:row>752</xdr:row>
      <xdr:rowOff>194431</xdr:rowOff>
    </xdr:from>
    <xdr:to>
      <xdr:col>41</xdr:col>
      <xdr:colOff>126118</xdr:colOff>
      <xdr:row>755</xdr:row>
      <xdr:rowOff>270748</xdr:rowOff>
    </xdr:to>
    <xdr:sp macro="" textlink="">
      <xdr:nvSpPr>
        <xdr:cNvPr id="10" name="右大かっこ 9"/>
        <xdr:cNvSpPr/>
      </xdr:nvSpPr>
      <xdr:spPr bwMode="auto">
        <a:xfrm>
          <a:off x="8372760" y="42689538"/>
          <a:ext cx="121751" cy="113767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12081</xdr:colOff>
      <xdr:row>752</xdr:row>
      <xdr:rowOff>344909</xdr:rowOff>
    </xdr:from>
    <xdr:to>
      <xdr:col>41</xdr:col>
      <xdr:colOff>30079</xdr:colOff>
      <xdr:row>755</xdr:row>
      <xdr:rowOff>313765</xdr:rowOff>
    </xdr:to>
    <xdr:sp macro="" textlink="">
      <xdr:nvSpPr>
        <xdr:cNvPr id="11" name="テキスト ボックス 10"/>
        <xdr:cNvSpPr txBox="1"/>
      </xdr:nvSpPr>
      <xdr:spPr bwMode="auto">
        <a:xfrm>
          <a:off x="6264963" y="41929938"/>
          <a:ext cx="2035057" cy="1011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endParaRPr kumimoji="1" lang="en-US" altLang="ja-JP" sz="1000"/>
        </a:p>
        <a:p>
          <a:pPr algn="l"/>
          <a:endParaRPr kumimoji="1" lang="en-US" altLang="ja-JP" sz="1000"/>
        </a:p>
        <a:p>
          <a:pPr algn="l"/>
          <a:r>
            <a:rPr kumimoji="1" lang="ja-JP" altLang="en-US" sz="1000"/>
            <a:t>　　　　　　（旅費・事務費）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L1" sqref="L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750</v>
      </c>
      <c r="AK2" s="942"/>
      <c r="AL2" s="942"/>
      <c r="AM2" s="942"/>
      <c r="AN2" s="98" t="s">
        <v>407</v>
      </c>
      <c r="AO2" s="942">
        <v>20</v>
      </c>
      <c r="AP2" s="942"/>
      <c r="AQ2" s="942"/>
      <c r="AR2" s="99" t="s">
        <v>710</v>
      </c>
      <c r="AS2" s="948">
        <v>155</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718</v>
      </c>
      <c r="H5" s="835"/>
      <c r="I5" s="835"/>
      <c r="J5" s="835"/>
      <c r="K5" s="835"/>
      <c r="L5" s="835"/>
      <c r="M5" s="836" t="s">
        <v>66</v>
      </c>
      <c r="N5" s="837"/>
      <c r="O5" s="837"/>
      <c r="P5" s="837"/>
      <c r="Q5" s="837"/>
      <c r="R5" s="838"/>
      <c r="S5" s="839" t="s">
        <v>719</v>
      </c>
      <c r="T5" s="835"/>
      <c r="U5" s="835"/>
      <c r="V5" s="835"/>
      <c r="W5" s="835"/>
      <c r="X5" s="840"/>
      <c r="Y5" s="696" t="s">
        <v>3</v>
      </c>
      <c r="Z5" s="542"/>
      <c r="AA5" s="542"/>
      <c r="AB5" s="542"/>
      <c r="AC5" s="542"/>
      <c r="AD5" s="543"/>
      <c r="AE5" s="697" t="s">
        <v>720</v>
      </c>
      <c r="AF5" s="697"/>
      <c r="AG5" s="697"/>
      <c r="AH5" s="697"/>
      <c r="AI5" s="697"/>
      <c r="AJ5" s="697"/>
      <c r="AK5" s="697"/>
      <c r="AL5" s="697"/>
      <c r="AM5" s="697"/>
      <c r="AN5" s="697"/>
      <c r="AO5" s="697"/>
      <c r="AP5" s="698"/>
      <c r="AQ5" s="699" t="s">
        <v>776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722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712</v>
      </c>
      <c r="Q14" s="656"/>
      <c r="R14" s="656"/>
      <c r="S14" s="656"/>
      <c r="T14" s="656"/>
      <c r="U14" s="656"/>
      <c r="V14" s="657"/>
      <c r="W14" s="655" t="s">
        <v>712</v>
      </c>
      <c r="X14" s="656"/>
      <c r="Y14" s="656"/>
      <c r="Z14" s="656"/>
      <c r="AA14" s="656"/>
      <c r="AB14" s="656"/>
      <c r="AC14" s="657"/>
      <c r="AD14" s="655" t="s">
        <v>712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712</v>
      </c>
      <c r="Q15" s="656"/>
      <c r="R15" s="656"/>
      <c r="S15" s="656"/>
      <c r="T15" s="656"/>
      <c r="U15" s="656"/>
      <c r="V15" s="657"/>
      <c r="W15" s="655" t="s">
        <v>712</v>
      </c>
      <c r="X15" s="656"/>
      <c r="Y15" s="656"/>
      <c r="Z15" s="656"/>
      <c r="AA15" s="656"/>
      <c r="AB15" s="656"/>
      <c r="AC15" s="657"/>
      <c r="AD15" s="655" t="s">
        <v>712</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712</v>
      </c>
      <c r="Q16" s="656"/>
      <c r="R16" s="656"/>
      <c r="S16" s="656"/>
      <c r="T16" s="656"/>
      <c r="U16" s="656"/>
      <c r="V16" s="657"/>
      <c r="W16" s="655" t="s">
        <v>712</v>
      </c>
      <c r="X16" s="656"/>
      <c r="Y16" s="656"/>
      <c r="Z16" s="656"/>
      <c r="AA16" s="656"/>
      <c r="AB16" s="656"/>
      <c r="AC16" s="657"/>
      <c r="AD16" s="655" t="s">
        <v>712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t="s">
        <v>712</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v>
      </c>
      <c r="Q19" s="656"/>
      <c r="R19" s="656"/>
      <c r="S19" s="656"/>
      <c r="T19" s="656"/>
      <c r="U19" s="656"/>
      <c r="V19" s="657"/>
      <c r="W19" s="655">
        <v>1</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0.5</v>
      </c>
      <c r="Q20" s="316"/>
      <c r="R20" s="316"/>
      <c r="S20" s="316"/>
      <c r="T20" s="316"/>
      <c r="U20" s="316"/>
      <c r="V20" s="316"/>
      <c r="W20" s="316">
        <f t="shared" ref="W20" si="0">IF(W18=0, "-", SUM(W19)/W18)</f>
        <v>0.5</v>
      </c>
      <c r="X20" s="316"/>
      <c r="Y20" s="316"/>
      <c r="Z20" s="316"/>
      <c r="AA20" s="316"/>
      <c r="AB20" s="316"/>
      <c r="AC20" s="316"/>
      <c r="AD20" s="316">
        <f t="shared" ref="AD20" si="1">IF(AD18=0, "-", SUM(AD19)/AD18)</f>
        <v>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725</v>
      </c>
      <c r="H23" s="968"/>
      <c r="I23" s="968"/>
      <c r="J23" s="968"/>
      <c r="K23" s="968"/>
      <c r="L23" s="968"/>
      <c r="M23" s="968"/>
      <c r="N23" s="968"/>
      <c r="O23" s="969"/>
      <c r="P23" s="917">
        <v>1</v>
      </c>
      <c r="Q23" s="918"/>
      <c r="R23" s="918"/>
      <c r="S23" s="918"/>
      <c r="T23" s="918"/>
      <c r="U23" s="918"/>
      <c r="V23" s="932"/>
      <c r="W23" s="917"/>
      <c r="X23" s="918"/>
      <c r="Y23" s="918"/>
      <c r="Z23" s="918"/>
      <c r="AA23" s="918"/>
      <c r="AB23" s="918"/>
      <c r="AC23" s="932"/>
      <c r="AD23" s="980" t="s">
        <v>751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726</v>
      </c>
      <c r="H24" s="934"/>
      <c r="I24" s="934"/>
      <c r="J24" s="934"/>
      <c r="K24" s="934"/>
      <c r="L24" s="934"/>
      <c r="M24" s="934"/>
      <c r="N24" s="934"/>
      <c r="O24" s="935"/>
      <c r="P24" s="655">
        <v>0.6</v>
      </c>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3">
        <f>P29-SUM(P23:P27)</f>
        <v>0.39999999999999991</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2</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2</v>
      </c>
      <c r="AR31" s="201"/>
      <c r="AS31" s="136" t="s">
        <v>233</v>
      </c>
      <c r="AT31" s="137"/>
      <c r="AU31" s="200">
        <v>3</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v>59</v>
      </c>
      <c r="AF32" s="219"/>
      <c r="AG32" s="219"/>
      <c r="AH32" s="219"/>
      <c r="AI32" s="218">
        <v>48</v>
      </c>
      <c r="AJ32" s="219"/>
      <c r="AK32" s="219"/>
      <c r="AL32" s="219"/>
      <c r="AM32" s="218">
        <v>36</v>
      </c>
      <c r="AN32" s="219"/>
      <c r="AO32" s="219"/>
      <c r="AP32" s="219"/>
      <c r="AQ32" s="336" t="s">
        <v>712</v>
      </c>
      <c r="AR32" s="208"/>
      <c r="AS32" s="208"/>
      <c r="AT32" s="337"/>
      <c r="AU32" s="219" t="s">
        <v>712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v>70</v>
      </c>
      <c r="AF33" s="219"/>
      <c r="AG33" s="219"/>
      <c r="AH33" s="219"/>
      <c r="AI33" s="218">
        <v>70</v>
      </c>
      <c r="AJ33" s="219"/>
      <c r="AK33" s="219"/>
      <c r="AL33" s="219"/>
      <c r="AM33" s="218">
        <v>65</v>
      </c>
      <c r="AN33" s="219"/>
      <c r="AO33" s="219"/>
      <c r="AP33" s="219"/>
      <c r="AQ33" s="336">
        <v>65</v>
      </c>
      <c r="AR33" s="208"/>
      <c r="AS33" s="208"/>
      <c r="AT33" s="337"/>
      <c r="AU33" s="219">
        <v>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712</v>
      </c>
      <c r="AF34" s="219"/>
      <c r="AG34" s="219"/>
      <c r="AH34" s="219"/>
      <c r="AI34" s="218" t="s">
        <v>712</v>
      </c>
      <c r="AJ34" s="219"/>
      <c r="AK34" s="219"/>
      <c r="AL34" s="219"/>
      <c r="AM34" s="218"/>
      <c r="AN34" s="219"/>
      <c r="AO34" s="219"/>
      <c r="AP34" s="219"/>
      <c r="AQ34" s="336" t="s">
        <v>712</v>
      </c>
      <c r="AR34" s="208"/>
      <c r="AS34" s="208"/>
      <c r="AT34" s="337"/>
      <c r="AU34" s="219"/>
      <c r="AV34" s="219"/>
      <c r="AW34" s="219"/>
      <c r="AX34" s="221"/>
    </row>
    <row r="35" spans="1:51" ht="23.25" customHeight="1" x14ac:dyDescent="0.15">
      <c r="A35" s="228" t="s">
        <v>381</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713</v>
      </c>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713</v>
      </c>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731</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631</v>
      </c>
      <c r="AF101" s="282"/>
      <c r="AG101" s="282"/>
      <c r="AH101" s="282"/>
      <c r="AI101" s="282">
        <v>622</v>
      </c>
      <c r="AJ101" s="282"/>
      <c r="AK101" s="282"/>
      <c r="AL101" s="282"/>
      <c r="AM101" s="282">
        <v>608</v>
      </c>
      <c r="AN101" s="282"/>
      <c r="AO101" s="282"/>
      <c r="AP101" s="282"/>
      <c r="AQ101" s="282" t="s">
        <v>752</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550</v>
      </c>
      <c r="AF102" s="282"/>
      <c r="AG102" s="282"/>
      <c r="AH102" s="282"/>
      <c r="AI102" s="282">
        <v>550</v>
      </c>
      <c r="AJ102" s="282"/>
      <c r="AK102" s="282"/>
      <c r="AL102" s="282"/>
      <c r="AM102" s="282">
        <v>550</v>
      </c>
      <c r="AN102" s="282"/>
      <c r="AO102" s="282"/>
      <c r="AP102" s="282"/>
      <c r="AQ102" s="282">
        <v>550</v>
      </c>
      <c r="AR102" s="282"/>
      <c r="AS102" s="282"/>
      <c r="AT102" s="282"/>
      <c r="AU102" s="225">
        <v>550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523</v>
      </c>
      <c r="AF116" s="282"/>
      <c r="AG116" s="282"/>
      <c r="AH116" s="282"/>
      <c r="AI116" s="282">
        <v>590</v>
      </c>
      <c r="AJ116" s="282"/>
      <c r="AK116" s="282"/>
      <c r="AL116" s="282"/>
      <c r="AM116" s="282">
        <v>220</v>
      </c>
      <c r="AN116" s="282"/>
      <c r="AO116" s="282"/>
      <c r="AP116" s="282"/>
      <c r="AQ116" s="218" t="s">
        <v>752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738</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712</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3"/>
      <c r="G430" s="894" t="s">
        <v>252</v>
      </c>
      <c r="H430" s="126"/>
      <c r="I430" s="126"/>
      <c r="J430" s="895" t="s">
        <v>712</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765</v>
      </c>
      <c r="AH702" s="380"/>
      <c r="AI702" s="380"/>
      <c r="AJ702" s="380"/>
      <c r="AK702" s="380"/>
      <c r="AL702" s="380"/>
      <c r="AM702" s="380"/>
      <c r="AN702" s="380"/>
      <c r="AO702" s="380"/>
      <c r="AP702" s="380"/>
      <c r="AQ702" s="380"/>
      <c r="AR702" s="380"/>
      <c r="AS702" s="380"/>
      <c r="AT702" s="380"/>
      <c r="AU702" s="380"/>
      <c r="AV702" s="380"/>
      <c r="AW702" s="380"/>
      <c r="AX702" s="381"/>
    </row>
    <row r="703" spans="1:51" ht="8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714</v>
      </c>
      <c r="AE708" s="603"/>
      <c r="AF708" s="603"/>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714</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761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54.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714</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761</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761</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741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742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743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744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745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744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746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747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748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t="s">
        <v>342</v>
      </c>
      <c r="J746" s="956"/>
      <c r="K746" s="100" t="str">
        <f>IF(I746="","","-")</f>
        <v>-</v>
      </c>
      <c r="L746" s="957">
        <v>151</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153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0.1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v>2000012100001</v>
      </c>
      <c r="K845" s="345"/>
      <c r="L845" s="345"/>
      <c r="M845" s="345"/>
      <c r="N845" s="345"/>
      <c r="O845" s="345"/>
      <c r="P845" s="902" t="s">
        <v>769</v>
      </c>
      <c r="Q845" s="903"/>
      <c r="R845" s="903"/>
      <c r="S845" s="903"/>
      <c r="T845" s="903"/>
      <c r="U845" s="903"/>
      <c r="V845" s="903"/>
      <c r="W845" s="903"/>
      <c r="X845" s="903"/>
      <c r="Y845" s="347">
        <v>0.1</v>
      </c>
      <c r="Z845" s="348"/>
      <c r="AA845" s="348"/>
      <c r="AB845" s="349"/>
      <c r="AC845" s="350" t="s">
        <v>80</v>
      </c>
      <c r="AD845" s="351"/>
      <c r="AE845" s="351"/>
      <c r="AF845" s="351"/>
      <c r="AG845" s="351"/>
      <c r="AH845" s="366" t="s">
        <v>775</v>
      </c>
      <c r="AI845" s="367"/>
      <c r="AJ845" s="367"/>
      <c r="AK845" s="367"/>
      <c r="AL845" s="354" t="s">
        <v>775</v>
      </c>
      <c r="AM845" s="355"/>
      <c r="AN845" s="355"/>
      <c r="AO845" s="356"/>
      <c r="AP845" s="357" t="s">
        <v>775</v>
      </c>
      <c r="AQ845" s="357"/>
      <c r="AR845" s="357"/>
      <c r="AS845" s="357"/>
      <c r="AT845" s="357"/>
      <c r="AU845" s="357"/>
      <c r="AV845" s="357"/>
      <c r="AW845" s="357"/>
      <c r="AX845" s="357"/>
    </row>
    <row r="846" spans="1:51" ht="30" customHeight="1" x14ac:dyDescent="0.15">
      <c r="A846" s="370">
        <v>2</v>
      </c>
      <c r="B846" s="370">
        <v>1</v>
      </c>
      <c r="C846" s="358" t="s">
        <v>771</v>
      </c>
      <c r="D846" s="343"/>
      <c r="E846" s="343"/>
      <c r="F846" s="343"/>
      <c r="G846" s="343"/>
      <c r="H846" s="343"/>
      <c r="I846" s="343"/>
      <c r="J846" s="344">
        <v>2000012100001</v>
      </c>
      <c r="K846" s="345"/>
      <c r="L846" s="345"/>
      <c r="M846" s="345"/>
      <c r="N846" s="345"/>
      <c r="O846" s="345"/>
      <c r="P846" s="902" t="s">
        <v>769</v>
      </c>
      <c r="Q846" s="903"/>
      <c r="R846" s="903"/>
      <c r="S846" s="903"/>
      <c r="T846" s="903"/>
      <c r="U846" s="903"/>
      <c r="V846" s="903"/>
      <c r="W846" s="903"/>
      <c r="X846" s="903"/>
      <c r="Y846" s="347">
        <v>0</v>
      </c>
      <c r="Z846" s="348"/>
      <c r="AA846" s="348"/>
      <c r="AB846" s="349"/>
      <c r="AC846" s="350" t="s">
        <v>80</v>
      </c>
      <c r="AD846" s="351"/>
      <c r="AE846" s="351"/>
      <c r="AF846" s="351"/>
      <c r="AG846" s="351"/>
      <c r="AH846" s="366" t="s">
        <v>775</v>
      </c>
      <c r="AI846" s="367"/>
      <c r="AJ846" s="367"/>
      <c r="AK846" s="367"/>
      <c r="AL846" s="354" t="s">
        <v>775</v>
      </c>
      <c r="AM846" s="355"/>
      <c r="AN846" s="355"/>
      <c r="AO846" s="356"/>
      <c r="AP846" s="357" t="s">
        <v>775</v>
      </c>
      <c r="AQ846" s="357"/>
      <c r="AR846" s="357"/>
      <c r="AS846" s="357"/>
      <c r="AT846" s="357"/>
      <c r="AU846" s="357"/>
      <c r="AV846" s="357"/>
      <c r="AW846" s="357"/>
      <c r="AX846" s="357"/>
      <c r="AY846">
        <f>COUNTA($C$846)</f>
        <v>1</v>
      </c>
    </row>
    <row r="847" spans="1:51" ht="30" customHeight="1" x14ac:dyDescent="0.15">
      <c r="A847" s="370">
        <v>3</v>
      </c>
      <c r="B847" s="370">
        <v>1</v>
      </c>
      <c r="C847" s="358" t="s">
        <v>772</v>
      </c>
      <c r="D847" s="343"/>
      <c r="E847" s="343"/>
      <c r="F847" s="343"/>
      <c r="G847" s="343"/>
      <c r="H847" s="343"/>
      <c r="I847" s="343"/>
      <c r="J847" s="344">
        <v>2000012100001</v>
      </c>
      <c r="K847" s="345"/>
      <c r="L847" s="345"/>
      <c r="M847" s="345"/>
      <c r="N847" s="345"/>
      <c r="O847" s="345"/>
      <c r="P847" s="902" t="s">
        <v>769</v>
      </c>
      <c r="Q847" s="903"/>
      <c r="R847" s="903"/>
      <c r="S847" s="903"/>
      <c r="T847" s="903"/>
      <c r="U847" s="903"/>
      <c r="V847" s="903"/>
      <c r="W847" s="903"/>
      <c r="X847" s="903"/>
      <c r="Y847" s="347">
        <v>0</v>
      </c>
      <c r="Z847" s="348"/>
      <c r="AA847" s="348"/>
      <c r="AB847" s="349"/>
      <c r="AC847" s="350" t="s">
        <v>80</v>
      </c>
      <c r="AD847" s="351"/>
      <c r="AE847" s="351"/>
      <c r="AF847" s="351"/>
      <c r="AG847" s="351"/>
      <c r="AH847" s="352" t="s">
        <v>775</v>
      </c>
      <c r="AI847" s="353"/>
      <c r="AJ847" s="353"/>
      <c r="AK847" s="353"/>
      <c r="AL847" s="354" t="s">
        <v>775</v>
      </c>
      <c r="AM847" s="355"/>
      <c r="AN847" s="355"/>
      <c r="AO847" s="356"/>
      <c r="AP847" s="357" t="s">
        <v>775</v>
      </c>
      <c r="AQ847" s="357"/>
      <c r="AR847" s="357"/>
      <c r="AS847" s="357"/>
      <c r="AT847" s="357"/>
      <c r="AU847" s="357"/>
      <c r="AV847" s="357"/>
      <c r="AW847" s="357"/>
      <c r="AX847" s="357"/>
      <c r="AY847">
        <f>COUNTA($C$847)</f>
        <v>1</v>
      </c>
    </row>
    <row r="848" spans="1:51" ht="30" customHeight="1" x14ac:dyDescent="0.15">
      <c r="A848" s="370">
        <v>4</v>
      </c>
      <c r="B848" s="370">
        <v>1</v>
      </c>
      <c r="C848" s="358" t="s">
        <v>773</v>
      </c>
      <c r="D848" s="343"/>
      <c r="E848" s="343"/>
      <c r="F848" s="343"/>
      <c r="G848" s="343"/>
      <c r="H848" s="343"/>
      <c r="I848" s="343"/>
      <c r="J848" s="344">
        <v>2000012100001</v>
      </c>
      <c r="K848" s="345"/>
      <c r="L848" s="345"/>
      <c r="M848" s="345"/>
      <c r="N848" s="345"/>
      <c r="O848" s="345"/>
      <c r="P848" s="902" t="s">
        <v>769</v>
      </c>
      <c r="Q848" s="903"/>
      <c r="R848" s="903"/>
      <c r="S848" s="903"/>
      <c r="T848" s="903"/>
      <c r="U848" s="903"/>
      <c r="V848" s="903"/>
      <c r="W848" s="903"/>
      <c r="X848" s="903"/>
      <c r="Y848" s="347">
        <v>0</v>
      </c>
      <c r="Z848" s="348"/>
      <c r="AA848" s="348"/>
      <c r="AB848" s="349"/>
      <c r="AC848" s="350" t="s">
        <v>80</v>
      </c>
      <c r="AD848" s="351"/>
      <c r="AE848" s="351"/>
      <c r="AF848" s="351"/>
      <c r="AG848" s="351"/>
      <c r="AH848" s="352" t="s">
        <v>775</v>
      </c>
      <c r="AI848" s="353"/>
      <c r="AJ848" s="353"/>
      <c r="AK848" s="353"/>
      <c r="AL848" s="354" t="s">
        <v>775</v>
      </c>
      <c r="AM848" s="355"/>
      <c r="AN848" s="355"/>
      <c r="AO848" s="356"/>
      <c r="AP848" s="357" t="s">
        <v>775</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AK15:AX15 AK16:AQ17 P15:AJ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cfRule type="expression" dxfId="2781" priority="13679">
      <formula>IF(RIGHT(TEXT(Y791,"0.#"),1)=".",FALSE,TRUE)</formula>
    </cfRule>
    <cfRule type="expression" dxfId="2780" priority="13680">
      <formula>IF(RIGHT(TEXT(Y791,"0.#"),1)=".",TRUE,FALSE)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AM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7" zoomScale="70" zoomScaleNormal="75" zoomScaleSheetLayoutView="70" zoomScalePageLayoutView="70" workbookViewId="0">
      <selection activeCell="Y17" sqref="Y17:AB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伸雄</dc:creator>
  <cp:lastModifiedBy>ㅤ</cp:lastModifiedBy>
  <cp:lastPrinted>2021-03-08T07:58:12Z</cp:lastPrinted>
  <dcterms:created xsi:type="dcterms:W3CDTF">2012-03-13T00:50:25Z</dcterms:created>
  <dcterms:modified xsi:type="dcterms:W3CDTF">2021-06-28T08:25:20Z</dcterms:modified>
</cp:coreProperties>
</file>