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経理第１・２・３係共有（予算要求等）\33年度（R3年度作業）\行政事業レビュー\20210421【作業依頼：6 2(水)18 00〆（公プロ対象のみ5月中旬〆）】行政事業レビューシートの作成等について\6.会計課より指摘\2．レビューシートの修正\基準課（車検）\"/>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<sst xmlns="http://schemas.openxmlformats.org/spreadsheetml/2006/main" count="2333" uniqueCount="722">
  <si>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</si>
  <si>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</si>
  <si>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</si>
  <si>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</si>
  <si>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</si>
  <si>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</si>
  <si>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</si>
  <si>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</si>
  <si>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</si>
  <si>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</si>
  <si>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</si>
  <si>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</si>
  <si>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</si>
  <si>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</si>
  <si>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</si>
  <si>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</si>
  <si>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</si>
  <si>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</si>
  <si>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</si>
  <si>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</si>
  <si>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</si>
  <si>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</si>
  <si>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</si>
  <si>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</si>
  <si>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</si>
  <si>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</si>
  <si>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</si>
  <si>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</si>
  <si>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</si>
  <si>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</si>
  <si>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</si>
  <si>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</si>
  <si>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</si>
  <si>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</si>
  <si>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</si>
  <si>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</si>
  <si>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</si>
  <si>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</si>
  <si>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</si>
  <si>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</si>
  <si>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</si>
  <si>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</si>
  <si>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</si>
  <si>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</si>
  <si>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</si>
  <si>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</si>
  <si>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</si>
  <si>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</si>
  <si>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</si>
  <si>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</si>
  <si>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</si>
  <si>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</si>
  <si>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</si>
  <si>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</si>
  <si>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</si>
  <si>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</si>
  <si>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</si>
  <si>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</si>
  <si>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</si>
  <si>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</si>
  <si>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</si>
  <si>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</si>
  <si>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</si>
  <si>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</si>
  <si>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</si>
  <si>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</si>
  <si>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</si>
  <si>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</si>
  <si>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</si>
  <si>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</si>
  <si>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</si>
  <si>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</si>
  <si>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</si>
  <si>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</si>
  <si>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</si>
  <si>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</si>
  <si>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</si>
  <si>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</si>
  <si>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</si>
  <si>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</si>
  <si>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</si>
  <si>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</si>
  <si>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</si>
  <si>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</si>
  <si>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</si>
  <si>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</si>
  <si>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</si>
  <si>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</si>
  <si>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</si>
  <si>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</si>
  <si>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</si>
  <si>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</si>
  <si>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</si>
  <si>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</si>
  <si>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</si>
  <si>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</si>
  <si>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</si>
  <si>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</si>
  <si>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</si>
  <si>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</si>
  <si>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</si>
  <si>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</si>
  <si>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</si>
  <si>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</si>
  <si>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</si>
  <si>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</si>
  <si>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</si>
  <si>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</si>
  <si>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</si>
  <si>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</si>
  <si>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</si>
  <si>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</si>
  <si>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</si>
  <si>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</si>
  <si>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</si>
  <si>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</si>
  <si>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</si>
  <si>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</si>
  <si>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</si>
  <si>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</si>
  <si>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</si>
  <si>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</si>
  <si>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</si>
  <si>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</si>
  <si>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</si>
  <si>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</si>
  <si>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</si>
  <si>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</si>
  <si>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</si>
  <si>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</si>
  <si>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</si>
  <si>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</si>
  <si>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</si>
  <si>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</si>
  <si>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</si>
  <si>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</si>
  <si>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</si>
  <si>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</si>
  <si>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</si>
  <si>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</si>
  <si>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</si>
  <si>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</si>
  <si>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</si>
  <si>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</si>
  <si>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</si>
  <si>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</si>
  <si>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</si>
  <si>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</si>
  <si>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</si>
  <si>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</si>
  <si>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</si>
  <si>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</si>
  <si>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</si>
  <si>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</si>
  <si>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</si>
  <si>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</si>
  <si>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</si>
  <si>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</si>
  <si>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</si>
  <si>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</si>
  <si>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</si>
  <si>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</si>
  <si>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</si>
  <si>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</si>
  <si>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</si>
  <si>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</si>
  <si>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</si>
  <si>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</si>
  <si>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</si>
  <si>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</si>
  <si>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</si>
  <si>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</si>
  <si>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</si>
  <si>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</si>
  <si>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</si>
  <si>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</si>
  <si>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</si>
  <si>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</si>
  <si>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</si>
  <si>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</si>
  <si>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</si>
  <si>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</si>
  <si>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</si>
  <si>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</si>
  <si>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</si>
  <si>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</si>
  <si>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</si>
  <si>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</si>
  <si>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</si>
  <si>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</si>
  <si>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</si>
  <si>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</si>
  <si>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</si>
  <si>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</si>
  <si>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</si>
  <si>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</si>
  <si>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</si>
  <si>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</si>
  <si>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</si>
  <si>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</si>
  <si>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</si>
  <si>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</si>
  <si>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</si>
  <si>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</si>
  <si>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</si>
  <si>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</si>
  <si>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</si>
  <si>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</si>
  <si>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</si>
  <si>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</si>
  <si>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</si>
  <si>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</si>
  <si>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</si>
  <si>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</si>
  <si>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</si>
  <si>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</si>
  <si>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</si>
  <si>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</si>
  <si>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</si>
  <si>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</si>
  <si>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</si>
  <si>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</si>
  <si>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</si>
  <si>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</si>
  <si>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</si>
  <si>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</si>
  <si>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</si>
  <si>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</si>
  <si>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</si>
  <si>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</si>
  <si>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</si>
  <si>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</si>
  <si>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</si>
  <si>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</si>
  <si>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</si>
  <si>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</si>
  <si>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</si>
  <si>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</si>
  <si>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</si>
  <si>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</si>
  <si>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</si>
  <si>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</si>
  <si>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</si>
  <si>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</si>
  <si>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</si>
  <si>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</si>
  <si>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</si>
  <si>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</si>
  <si>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</si>
  <si>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</si>
  <si>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</si>
  <si>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</si>
  <si>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</si>
  <si>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</si>
  <si>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</si>
  <si>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</si>
  <si>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</si>
  <si>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</si>
  <si>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</si>
  <si>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</si>
  <si>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</si>
  <si>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</si>
  <si>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</si>
  <si>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</si>
  <si>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</si>
  <si>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</si>
  <si>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</si>
  <si>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</si>
  <si>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</si>
  <si>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</si>
  <si>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</si>
  <si>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</si>
  <si>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</si>
  <si>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</si>
  <si>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</si>
  <si>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</si>
  <si>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</si>
  <si>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</si>
  <si>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</si>
  <si>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</si>
  <si>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</si>
  <si>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</si>
  <si>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</si>
  <si>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</si>
  <si>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</si>
  <si>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</si>
  <si>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</si>
  <si>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</si>
  <si>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</si>
  <si>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</si>
  <si>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</si>
  <si>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</si>
  <si>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</si>
  <si>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</si>
  <si>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</si>
  <si>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</si>
  <si>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</si>
  <si>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</si>
  <si>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</si>
  <si>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</si>
  <si>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</si>
  <si>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</si>
  <si>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</si>
  <si>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</si>
  <si>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</si>
  <si>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</si>
  <si>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</si>
  <si>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</si>
  <si>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</si>
  <si>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</si>
  <si>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</si>
  <si>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</si>
  <si>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</si>
  <si>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</si>
  <si>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</si>
  <si>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</si>
  <si>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</si>
  <si>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</si>
  <si>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</si>
  <si>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</si>
  <si>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</si>
  <si>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</si>
  <si>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</si>
  <si>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</si>
  <si>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</si>
  <si>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</si>
  <si>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</si>
  <si>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</si>
  <si>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</si>
  <si>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</si>
  <si>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</si>
  <si>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</si>
  <si>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</si>
  <si>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</si>
  <si>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</si>
  <si>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</si>
  <si>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</si>
  <si>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</si>
  <si>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</si>
  <si>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</si>
  <si>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</si>
  <si>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</si>
  <si>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</si>
  <si>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</si>
  <si>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</si>
  <si>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</si>
  <si>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</si>
  <si>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</si>
  <si>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</si>
  <si>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</si>
  <si>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</si>
  <si>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</si>
  <si>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</si>
  <si>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</si>
  <si>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</si>
  <si>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</si>
  <si>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</si>
  <si>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</si>
  <si>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</si>
  <si>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</si>
  <si>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</si>
  <si>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</si>
  <si>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</si>
  <si>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</si>
  <si>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</si>
  <si>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</si>
  <si>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</si>
  <si>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</si>
  <si>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</si>
  <si>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</si>
  <si>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</si>
  <si>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</si>
  <si>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</si>
  <si>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</si>
  <si>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</si>
  <si>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</si>
  <si>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</si>
  <si>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</si>
  <si>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</si>
  <si>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</si>
  <si>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</si>
  <si>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</si>
  <si>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</si>
  <si>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</si>
  <si>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</si>
  <si>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</si>
  <si>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</si>
  <si>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</si>
  <si>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</si>
  <si>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</si>
  <si>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</si>
  <si>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</si>
  <si>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</si>
  <si>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</si>
  <si>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</si>
  <si>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</si>
  <si>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</si>
  <si>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</si>
  <si>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</si>
  <si>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</si>
  <si>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</si>
  <si>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</si>
  <si>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</si>
  <si>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</si>
  <si>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</si>
  <si>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</si>
  <si>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</si>
  <si>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</si>
  <si>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</si>
  <si>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</si>
  <si>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</si>
  <si>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</si>
  <si>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</si>
  <si>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</si>
  <si>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</si>
  <si>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</si>
  <si>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</si>
  <si>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</si>
  <si>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</si>
  <si>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</si>
  <si>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</si>
  <si>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</si>
  <si>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</si>
  <si>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</si>
  <si>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</si>
  <si>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</si>
  <si>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</si>
  <si>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</si>
  <si>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</si>
  <si>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</si>
  <si>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</si>
  <si>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</si>
  <si>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</si>
  <si>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</si>
  <si>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</si>
  <si>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</si>
  <si>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</si>
  <si>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</si>
  <si>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</si>
  <si>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</si>
  <si>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</si>
  <si>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</si>
  <si>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</si>
  <si>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</si>
  <si>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</si>
  <si>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</si>
  <si>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</si>
  <si>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</si>
  <si>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</si>
  <si>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</si>
  <si>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</si>
  <si>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</si>
  <si>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</si>
  <si>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</si>
  <si>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</si>
  <si>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</si>
  <si>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</si>
  <si>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</si>
  <si>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</si>
  <si>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</si>
  <si>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</si>
  <si>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</si>
  <si>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</si>
  <si>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</si>
  <si>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</si>
  <si>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</si>
  <si>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</si>
  <si>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</si>
  <si>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</si>
  <si>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</si>
  <si>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</si>
  <si>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</si>
  <si>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</si>
  <si>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</si>
  <si>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</si>
  <si>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</si>
  <si>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</si>
  <si>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</si>
  <si>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</si>
  <si>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</si>
  <si>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</si>
  <si>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</si>
  <si>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</si>
  <si>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</si>
  <si>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</si>
  <si>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</si>
  <si>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</si>
  <si>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</si>
  <si>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</si>
  <si>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</si>
  <si>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</si>
  <si>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</si>
  <si>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</si>
  <si>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</si>
  <si>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</si>
  <si>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</si>
  <si>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</si>
  <si>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</si>
  <si>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</si>
  <si>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</si>
  <si>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</si>
  <si>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</si>
  <si>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</si>
  <si>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</si>
  <si>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</si>
  <si>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</si>
  <si>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</si>
  <si>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</si>
  <si>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</si>
  <si>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</si>
  <si>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</si>
  <si>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</si>
  <si>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</si>
  <si>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</si>
  <si>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</si>
  <si>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</si>
  <si>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</si>
  <si>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</si>
  <si>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</si>
  <si>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</si>
  <si>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</si>
  <si>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</si>
  <si>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</si>
  <si>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</si>
  <si>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</si>
  <si>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</si>
  <si>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</si>
  <si>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</si>
  <si>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</si>
  <si>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</si>
  <si>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</si>
  <si>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</si>
  <si>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</si>
  <si>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</si>
  <si>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</si>
  <si>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</si>
  <si>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</si>
  <si>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</si>
  <si>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</si>
  <si>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</si>
  <si>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</si>
  <si>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</si>
  <si>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</si>
  <si>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</si>
  <si>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</si>
  <si>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</si>
  <si>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</si>
  <si>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</si>
  <si>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</si>
  <si>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</si>
  <si>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</si>
  <si>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</si>
  <si>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</si>
  <si>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</si>
  <si>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</si>
  <si>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</si>
  <si>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</si>
  <si>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</si>
  <si>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</si>
  <si>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</si>
  <si>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</si>
  <si>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</si>
  <si>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</si>
  <si>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</si>
  <si>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</si>
  <si>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</si>
  <si>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</si>
  <si>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</si>
  <si>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</si>
  <si>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</si>
  <si>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</si>
  <si>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</si>
  <si>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</si>
  <si>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</si>
  <si>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</si>
  <si>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</si>
  <si>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</si>
  <si>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</si>
  <si>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</si>
  <si>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</si>
  <si>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</si>
  <si>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</si>
  <si>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</si>
  <si>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</si>
  <si>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</si>
  <si>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</si>
  <si>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</si>
  <si>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</si>
  <si>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</si>
  <si>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</si>
  <si>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</si>
  <si>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</si>
  <si>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</si>
  <si>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</si>
  <si>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</si>
  <si>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</si>
  <si>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</si>
  <si>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</si>
  <si>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</si>
  <si>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</si>
  <si>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</si>
  <si>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</si>
  <si>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</si>
  <si>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</si>
  <si>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</si>
  <si>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</si>
  <si>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</si>
  <si>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</si>
  <si>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</si>
  <si>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</si>
  <si>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</si>
  <si>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</si>
  <si>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</si>
  <si>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</si>
  <si>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</si>
  <si>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</si>
  <si>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</si>
  <si>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</si>
  <si>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</si>
  <si>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</si>
  <si>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</si>
  <si>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</si>
  <si>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</si>
  <si>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</si>
  <si>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</si>
  <si>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</si>
  <si>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</si>
  <si>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産学官連携による高効率次世代大型車両開発促進事業</t>
  </si>
  <si>
    <t>自動車局</t>
  </si>
  <si>
    <t>平成17年度</t>
  </si>
  <si>
    <t>終了予定なし</t>
  </si>
  <si>
    <t>安全・環境基準課</t>
  </si>
  <si>
    <t>-</t>
  </si>
  <si>
    <t>次世代の運輸エネルギーを利用し、 また環境性能を格段に向上させた次世代大型車の開発・実用化を促進する。</t>
  </si>
  <si>
    <t>自動車検査基準策定調査等委託費</t>
  </si>
  <si>
    <t>委員等旅費</t>
  </si>
  <si>
    <t>諸謝金</t>
  </si>
  <si>
    <t>職員旅費</t>
  </si>
  <si>
    <t>庁費</t>
  </si>
  <si>
    <t>本事業によって、重量車の燃費が平成27年度比でトラックについては13.4%、バスについては14.3%改善すると仮定した場合のCO2削減の波及効果を予算額で除する。</t>
  </si>
  <si>
    <t>1t-CO2当たりの削減コスト</t>
  </si>
  <si>
    <t>予算額/CO2削減量（波及効果）</t>
  </si>
  <si>
    <t>開発対象車種等の数</t>
  </si>
  <si>
    <t>種</t>
  </si>
  <si>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t>
    <phoneticPr fontId="5"/>
  </si>
  <si>
    <t>Ⅱ 良好な生活環境、自然環境の形成、バリアフリー社会の実現</t>
  </si>
  <si>
    <t>5 快適な道路環境等を創造する</t>
  </si>
  <si>
    <t>300</t>
  </si>
  <si>
    <t>278</t>
  </si>
  <si>
    <t>286</t>
  </si>
  <si>
    <t>37</t>
  </si>
  <si>
    <t>35</t>
  </si>
  <si>
    <t>46</t>
  </si>
  <si>
    <t>44</t>
  </si>
  <si>
    <t>0044</t>
  </si>
  <si>
    <t>○</t>
  </si>
  <si>
    <t>課長
猪股　博之</t>
    <rPh sb="3" eb="5">
      <t>イノマタ</t>
    </rPh>
    <rPh sb="6" eb="8">
      <t>ヒロユキ</t>
    </rPh>
    <phoneticPr fontId="5"/>
  </si>
  <si>
    <t>-</t>
    <phoneticPr fontId="5"/>
  </si>
  <si>
    <t>本事業を通じて次世代大型車の更なる普及が期待できる。</t>
  </si>
  <si>
    <t>有</t>
  </si>
  <si>
    <t>無</t>
  </si>
  <si>
    <t>‐</t>
  </si>
  <si>
    <t>環境性能を格段に向上させた次世代大型車の開発・実用化をさらに促進するため、契約手続きにおける競争性の確保等による事業の効率性の向上に引き続き努めていく。</t>
    <phoneticPr fontId="5"/>
  </si>
  <si>
    <t>事業費</t>
    <rPh sb="0" eb="3">
      <t>ジギョウヒ</t>
    </rPh>
    <phoneticPr fontId="5"/>
  </si>
  <si>
    <t>諸経費</t>
    <rPh sb="0" eb="3">
      <t>ショケイヒ</t>
    </rPh>
    <phoneticPr fontId="5"/>
  </si>
  <si>
    <t>試験研究費等</t>
    <rPh sb="0" eb="2">
      <t>シケン</t>
    </rPh>
    <rPh sb="2" eb="5">
      <t>ケンキュウヒ</t>
    </rPh>
    <rPh sb="5" eb="6">
      <t>トウ</t>
    </rPh>
    <phoneticPr fontId="5"/>
  </si>
  <si>
    <t>一般管理費</t>
    <rPh sb="0" eb="2">
      <t>イッパン</t>
    </rPh>
    <rPh sb="2" eb="5">
      <t>カンリヒ</t>
    </rPh>
    <phoneticPr fontId="5"/>
  </si>
  <si>
    <t>A.独立行政法人自動車技術総合機構
交通安全環境研究所</t>
    <rPh sb="2" eb="4">
      <t>ドクリツ</t>
    </rPh>
    <rPh sb="4" eb="6">
      <t>ギョウセイ</t>
    </rPh>
    <rPh sb="6" eb="8">
      <t>ホウジン</t>
    </rPh>
    <rPh sb="8" eb="11">
      <t>ジドウシャ</t>
    </rPh>
    <rPh sb="11" eb="13">
      <t>ギジュツ</t>
    </rPh>
    <rPh sb="13" eb="15">
      <t>ソウゴウ</t>
    </rPh>
    <rPh sb="15" eb="17">
      <t>キコウ</t>
    </rPh>
    <rPh sb="18" eb="20">
      <t>コウツウ</t>
    </rPh>
    <rPh sb="20" eb="22">
      <t>アンゼン</t>
    </rPh>
    <rPh sb="22" eb="24">
      <t>カンキョウ</t>
    </rPh>
    <rPh sb="24" eb="27">
      <t>ケンキュウショ</t>
    </rPh>
    <phoneticPr fontId="5"/>
  </si>
  <si>
    <t>独立行政法人自動車技術総合機構交通安全環境研究所</t>
  </si>
  <si>
    <t>次世代大型車の新技術を活用した車両開発等に関する事業</t>
    <rPh sb="0" eb="3">
      <t>ジセダイ</t>
    </rPh>
    <rPh sb="3" eb="6">
      <t>オオガタシャ</t>
    </rPh>
    <rPh sb="7" eb="10">
      <t>シンギジュツ</t>
    </rPh>
    <rPh sb="11" eb="13">
      <t>カツヨウ</t>
    </rPh>
    <rPh sb="15" eb="17">
      <t>シャリョウ</t>
    </rPh>
    <rPh sb="17" eb="19">
      <t>カイハツ</t>
    </rPh>
    <rPh sb="19" eb="20">
      <t>トウ</t>
    </rPh>
    <rPh sb="21" eb="22">
      <t>カン</t>
    </rPh>
    <rPh sb="24" eb="26">
      <t>ジギョウ</t>
    </rPh>
    <phoneticPr fontId="33"/>
  </si>
  <si>
    <t>一般競争契約
（最低価格）</t>
    <rPh sb="4" eb="6">
      <t>ケイヤク</t>
    </rPh>
    <rPh sb="8" eb="10">
      <t>サイテイ</t>
    </rPh>
    <rPh sb="10" eb="12">
      <t>カカク</t>
    </rPh>
    <phoneticPr fontId="33"/>
  </si>
  <si>
    <t>「次世代自動車戦略２０１０」 第３章アクションプラン①、表：2020～2030 年の乗用車車種別普及目標（政府目標） 
https://www.hkd.meti.go.jp/hokis/mono_kondan2/data02_2.pdf</t>
    <phoneticPr fontId="5"/>
  </si>
  <si>
    <t>乗用車新車販売に占める次世代自動車の割合</t>
    <rPh sb="0" eb="3">
      <t>ジョウヨウシャ</t>
    </rPh>
    <phoneticPr fontId="5"/>
  </si>
  <si>
    <t>2030年までに乗用車新車販売に占める次世代自動車の割合を5割から7割とする</t>
    <rPh sb="8" eb="11">
      <t>ジョウヨウシャ</t>
    </rPh>
    <phoneticPr fontId="5"/>
  </si>
  <si>
    <t>一般競争入札により、支出先の選定を行っている。また、競争性を高めるため、入札参加資格を緩和する等の措置を行っている。</t>
    <phoneticPr fontId="5"/>
  </si>
  <si>
    <t>本事業は、次世代大型車の開発・実用化の促進に資するため、必要な技術基準等の整備を図るものであり、次世代大型車の開発・実用化を促進し、温室効果ガスであるCO2や、大気汚染物質であるNOX、PM等の排出削減につなげることで、快適な道路環境等の創造に寄与するものである。</t>
    <rPh sb="12" eb="14">
      <t>カイハツ</t>
    </rPh>
    <rPh sb="35" eb="36">
      <t>トウ</t>
    </rPh>
    <phoneticPr fontId="5"/>
  </si>
  <si>
    <t>温室効果ガスの低減に向けては、大型車分野における新たな先進環境技術等の開発・実用化が不可欠であり、本事業において開発・実用化された車両及び技術を活用することによって、今後さらなる次世代自動車の普及が進むことが見込まれることから、引き続き、事業を継続し、新たな車両及び技術の開発・実用化・技術基準等の策定を進める必要がある。</t>
    <rPh sb="33" eb="34">
      <t>トウ</t>
    </rPh>
    <rPh sb="147" eb="148">
      <t>トウ</t>
    </rPh>
    <phoneticPr fontId="5"/>
  </si>
  <si>
    <t>日野自動車株式会社</t>
    <rPh sb="0" eb="2">
      <t>ヒノ</t>
    </rPh>
    <rPh sb="2" eb="5">
      <t>ジドウシャ</t>
    </rPh>
    <phoneticPr fontId="2"/>
  </si>
  <si>
    <t xml:space="preserve">株式会社新エィシーイー </t>
  </si>
  <si>
    <t>大型車に適用するための高効率化技術開発及び性能評価</t>
  </si>
  <si>
    <t>大型ディーゼル機関において画期的熱効率向上を実現するための冷却損失低減技術に関する調査</t>
  </si>
  <si>
    <t>過渡反応・吸着・拡散・固体尿素の挙動解析に基づくSCR触媒システムの高機能化</t>
  </si>
  <si>
    <t>重量車の空力性能改善に関する調査</t>
  </si>
  <si>
    <t>理論化学・物理に基づくすす生成機構の解明及びモデル化</t>
  </si>
  <si>
    <t>ディーゼルエンジンの壁面熱伝達に及ぼす燃焼スケールの影響解明とその知見に基づく高熱効率燃焼法に関する調査</t>
  </si>
  <si>
    <t>次世代燃料使用時の硬質デポジット生成に寄与する含酸素・含窒素多環芳香族の生成過程に関する研究</t>
  </si>
  <si>
    <t>還元剤濃度の能動的制御による尿素SCR触媒システムの浄化性能向上の調査の調査</t>
  </si>
  <si>
    <t>重量車のパワートレイン改良による電費向上効果の検討</t>
  </si>
  <si>
    <t>一般財団法人日本自動車研究所</t>
    <phoneticPr fontId="5"/>
  </si>
  <si>
    <t>B.日野自動車株式会社</t>
    <phoneticPr fontId="5"/>
  </si>
  <si>
    <t>再委託費</t>
    <rPh sb="0" eb="1">
      <t>サイ</t>
    </rPh>
    <rPh sb="1" eb="4">
      <t>イタクヒ</t>
    </rPh>
    <phoneticPr fontId="4"/>
  </si>
  <si>
    <t>調査費用等</t>
    <rPh sb="0" eb="2">
      <t>チョウサ</t>
    </rPh>
    <rPh sb="2" eb="4">
      <t>ヒヨウ</t>
    </rPh>
    <rPh sb="4" eb="5">
      <t>トウ</t>
    </rPh>
    <phoneticPr fontId="4"/>
  </si>
  <si>
    <t>一般財団法人環境優良車普及機構</t>
    <phoneticPr fontId="5"/>
  </si>
  <si>
    <t>C.一般財団法人日本自動車研究所</t>
    <phoneticPr fontId="5"/>
  </si>
  <si>
    <t>D.一般財団法人環境優良車普及機構</t>
    <phoneticPr fontId="5"/>
  </si>
  <si>
    <t>令和3年度までに1t-CO2当たりの削減コストを6774円とする。</t>
    <phoneticPr fontId="5"/>
  </si>
  <si>
    <t>中核的研究機関が、自動車の技術基準等の整備に向けた検討を自ら実施すると共に、民間事業者の知見を活用した方が効率的に実施出来る部分を判断し、必要に応じて再委託を行った上で、自動車の技術基準等の整備に係る業務が確実に実施されるよう、事業全体の取りまとめを行うこととしている。</t>
    <rPh sb="17" eb="18">
      <t>トウ</t>
    </rPh>
    <rPh sb="93" eb="94">
      <t>トウ</t>
    </rPh>
    <phoneticPr fontId="5"/>
  </si>
  <si>
    <t>調査費等</t>
    <rPh sb="0" eb="3">
      <t>チョウサヒ</t>
    </rPh>
    <rPh sb="3" eb="4">
      <t>トウ</t>
    </rPh>
    <phoneticPr fontId="5"/>
  </si>
  <si>
    <t>一般管理費</t>
    <rPh sb="0" eb="2">
      <t>イッパン</t>
    </rPh>
    <rPh sb="2" eb="5">
      <t>カンリヒ</t>
    </rPh>
    <phoneticPr fontId="5"/>
  </si>
  <si>
    <t>ガスエンジンにおけるノッキング発生メカニズムの解明とその知見に基づく高熱効率燃焼法に関する調査</t>
    <phoneticPr fontId="5"/>
  </si>
  <si>
    <t>2050年カーボンニュートラル、脱炭素社会の実現を目指すにあたり、我が国のＣＯ2排出の約2割を占める運輸部門におけるＣＯ2排出量削減を行うには、国の関与が不可欠。</t>
    <rPh sb="4" eb="5">
      <t>ネン</t>
    </rPh>
    <rPh sb="16" eb="17">
      <t>ダツ</t>
    </rPh>
    <rPh sb="17" eb="19">
      <t>タンソ</t>
    </rPh>
    <rPh sb="19" eb="21">
      <t>シャカイ</t>
    </rPh>
    <rPh sb="22" eb="24">
      <t>ジツゲン</t>
    </rPh>
    <rPh sb="25" eb="27">
      <t>メザ</t>
    </rPh>
    <rPh sb="63" eb="64">
      <t>リョウ</t>
    </rPh>
    <rPh sb="64" eb="66">
      <t>サクゲン</t>
    </rPh>
    <rPh sb="67" eb="68">
      <t>オコナ</t>
    </rPh>
    <phoneticPr fontId="5"/>
  </si>
  <si>
    <t>自動車の技術基準等の整備等に資する事業であり、公平中立性が求められることから、国が実施すべき事業である。</t>
    <rPh sb="8" eb="9">
      <t>トウ</t>
    </rPh>
    <rPh sb="12" eb="13">
      <t>トウ</t>
    </rPh>
    <phoneticPr fontId="5"/>
  </si>
  <si>
    <t>本事業においては、自動車の技術基準等の整備等に資する実施内容のみを予算から執行することとしており、真に必要なものに限定されている。</t>
    <rPh sb="17" eb="18">
      <t>トウ</t>
    </rPh>
    <rPh sb="21" eb="22">
      <t>トウ</t>
    </rPh>
    <phoneticPr fontId="5"/>
  </si>
  <si>
    <t>先進環境技術を搭載した次世代大型車の性能の向上（技術的改良等）及び実用化の促進に資するため、高効率次世代ディーゼルエンジン、実走行時の燃費向上・排出ガス対策等について、自動車メーカー等と連携して、シミュレーション評価や実証試験等を実施し、必要な技術基準等の整備を図る。</t>
    <rPh sb="126" eb="127">
      <t>トウ</t>
    </rPh>
    <phoneticPr fontId="5"/>
  </si>
  <si>
    <t>本事業は、自動車の技術基準等の整備等に資する実施内容のみを予算から執行することとしており、妥当である。</t>
    <rPh sb="13" eb="14">
      <t>トウ</t>
    </rPh>
    <rPh sb="17" eb="18">
      <t>トウ</t>
    </rPh>
    <phoneticPr fontId="5"/>
  </si>
  <si>
    <t>実施内容について外部有識者の意見を取り入れることを通じて、真に必要なものに限定して取り組む等、コスト削減や効率化に向けた工夫を行っている。</t>
    <rPh sb="0" eb="2">
      <t>ジッシ</t>
    </rPh>
    <rPh sb="2" eb="4">
      <t>ナイヨウ</t>
    </rPh>
    <rPh sb="8" eb="10">
      <t>ガイブ</t>
    </rPh>
    <rPh sb="10" eb="13">
      <t>ユウシキシャ</t>
    </rPh>
    <rPh sb="14" eb="16">
      <t>イケン</t>
    </rPh>
    <rPh sb="17" eb="18">
      <t>ト</t>
    </rPh>
    <rPh sb="19" eb="20">
      <t>イ</t>
    </rPh>
    <rPh sb="25" eb="26">
      <t>ツウ</t>
    </rPh>
    <rPh sb="29" eb="30">
      <t>シン</t>
    </rPh>
    <rPh sb="31" eb="33">
      <t>ヒツヨウ</t>
    </rPh>
    <rPh sb="37" eb="39">
      <t>ゲンテイ</t>
    </rPh>
    <rPh sb="41" eb="42">
      <t>ト</t>
    </rPh>
    <rPh sb="43" eb="44">
      <t>ク</t>
    </rPh>
    <rPh sb="45" eb="46">
      <t>ナド</t>
    </rPh>
    <phoneticPr fontId="5"/>
  </si>
  <si>
    <t>本事業は、自動車メーカー等の協力を得る等、実効性の高い進め方で実施している。また、電気バス導入等に係るガイドライン等に、本事業の成果は活用されている。</t>
    <phoneticPr fontId="5"/>
  </si>
  <si>
    <t>中核的研究機関が技術基準等を検討する上で、民間事業者の知見を活用した方が効率的に実施出来る部分を判断し、必要に応じて再委託を行うなど、効率化等に向けた工夫を行っている。</t>
    <rPh sb="12" eb="13">
      <t>トウ</t>
    </rPh>
    <rPh sb="14" eb="16">
      <t>ケントウ</t>
    </rPh>
    <phoneticPr fontId="5"/>
  </si>
  <si>
    <t>当初の予定通りの開発対象車種等についてガイドライン策定等による実用化促進を進めており、見合ったものとなっている。</t>
    <rPh sb="25" eb="27">
      <t>サクテイ</t>
    </rPh>
    <phoneticPr fontId="5"/>
  </si>
  <si>
    <t>ガイドライン策定等によってメーカー等による実用化を促進し、また、ガイドラインやパンフレットについてはホームページ上で公表し積極的に周知を行う等、十分に活用されている。</t>
    <rPh sb="6" eb="8">
      <t>サクテイ</t>
    </rPh>
    <rPh sb="8" eb="9">
      <t>トウ</t>
    </rPh>
    <phoneticPr fontId="5"/>
  </si>
  <si>
    <t>大型車の長期的な低炭素化・脱炭素化に関する、技術的諸課題等について調査・整理を行う。</t>
    <phoneticPr fontId="5"/>
  </si>
  <si>
    <t>事務費、一般管理費等</t>
    <rPh sb="0" eb="3">
      <t>ジムヒ</t>
    </rPh>
    <rPh sb="4" eb="6">
      <t>イッパン</t>
    </rPh>
    <rPh sb="6" eb="9">
      <t>カンリヒ</t>
    </rPh>
    <rPh sb="9" eb="10">
      <t>トウ</t>
    </rPh>
    <phoneticPr fontId="5"/>
  </si>
  <si>
    <t>国交</t>
    <rPh sb="0" eb="2">
      <t>コッコウ</t>
    </rPh>
    <phoneticPr fontId="5"/>
  </si>
  <si>
    <t>大型車の電動化に関する最新の国内外の技術・政策動向や大型車の使用実態等を調査・整理する。</t>
    <phoneticPr fontId="5"/>
  </si>
  <si>
    <t>国立大学法人北海道大学</t>
    <rPh sb="0" eb="2">
      <t>コクリツ</t>
    </rPh>
    <rPh sb="2" eb="4">
      <t>ダイガク</t>
    </rPh>
    <rPh sb="4" eb="6">
      <t>ホウジン</t>
    </rPh>
    <rPh sb="6" eb="9">
      <t>ホッカイドウ</t>
    </rPh>
    <rPh sb="9" eb="11">
      <t>ダイガク</t>
    </rPh>
    <phoneticPr fontId="2"/>
  </si>
  <si>
    <t>学校法人大阪産業大学</t>
    <rPh sb="0" eb="2">
      <t>ガッコウ</t>
    </rPh>
    <rPh sb="2" eb="4">
      <t>ホウジン</t>
    </rPh>
    <rPh sb="4" eb="6">
      <t>オオサカ</t>
    </rPh>
    <rPh sb="6" eb="8">
      <t>サンギョウ</t>
    </rPh>
    <rPh sb="8" eb="10">
      <t>ダイガク</t>
    </rPh>
    <phoneticPr fontId="2"/>
  </si>
  <si>
    <t>国立大学法人福井大学</t>
    <rPh sb="0" eb="2">
      <t>コクリツ</t>
    </rPh>
    <rPh sb="2" eb="4">
      <t>ダイガク</t>
    </rPh>
    <rPh sb="4" eb="6">
      <t>ホウジン</t>
    </rPh>
    <rPh sb="6" eb="8">
      <t>フクイ</t>
    </rPh>
    <rPh sb="8" eb="10">
      <t>ダイガク</t>
    </rPh>
    <phoneticPr fontId="2"/>
  </si>
  <si>
    <t>国立大学法人岡山大学</t>
    <rPh sb="6" eb="8">
      <t>オカヤマ</t>
    </rPh>
    <rPh sb="8" eb="10">
      <t>ダイガク</t>
    </rPh>
    <phoneticPr fontId="2"/>
  </si>
  <si>
    <t>国立大学法人茨城大学</t>
    <rPh sb="6" eb="8">
      <t>イバラキ</t>
    </rPh>
    <rPh sb="8" eb="10">
      <t>ダイガク</t>
    </rPh>
    <phoneticPr fontId="2"/>
  </si>
  <si>
    <t>学校法人早稲田大学</t>
    <rPh sb="0" eb="2">
      <t>ガッコウ</t>
    </rPh>
    <rPh sb="2" eb="4">
      <t>ホウジン</t>
    </rPh>
    <rPh sb="4" eb="7">
      <t>ワセダ</t>
    </rPh>
    <rPh sb="7" eb="9">
      <t>ダイガク</t>
    </rPh>
    <phoneticPr fontId="2"/>
  </si>
  <si>
    <t>国立大学法人横浜国立大学</t>
    <rPh sb="6" eb="8">
      <t>ヨコハマ</t>
    </rPh>
    <rPh sb="8" eb="12">
      <t>コクリツダイガク</t>
    </rPh>
    <phoneticPr fontId="2"/>
  </si>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</sst>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108857</xdr:colOff>
      <xdr:row>758</xdr:row>
      <xdr:rowOff>122373</xdr:rowOff>
    </xdr:from>
    <xdr:to>
      <xdr:col>22</xdr:col>
      <xdr:colOff>78441</xdr:colOff>
      <xdr:row>760</xdr:row>
      <xdr:rowOff>254545</xdr:rowOff>
    </xdr:to>
    <xdr:sp macro="" textlink="">
      <xdr:nvSpPr>
        <xdr:cNvPr id="2" name="テキスト ボックス 1"/>
        <xdr:cNvSpPr txBox="1"/>
      </xdr:nvSpPr>
      <xdr:spPr>
        <a:xfrm>
          <a:off x="1537607" y="56442337"/>
          <a:ext cx="3031191" cy="839744"/>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chemeClr val="tx1"/>
              </a:solidFill>
              <a:latin typeface="+mj-ea"/>
              <a:ea typeface="+mj-ea"/>
            </a:rPr>
            <a:t>A.</a:t>
          </a:r>
          <a:r>
            <a:rPr kumimoji="1" lang="ja-JP" altLang="en-US" sz="1000">
              <a:solidFill>
                <a:schemeClr val="tx1"/>
              </a:solidFill>
            </a:rPr>
            <a:t>独立行政法人自動車技術総合機構</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交通安全環境研究所</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２５９百万円</a:t>
          </a:r>
          <a:endParaRPr kumimoji="1" lang="en-US" altLang="ja-JP" sz="1000">
            <a:solidFill>
              <a:schemeClr val="tx1"/>
            </a:solidFill>
          </a:endParaRPr>
        </a:p>
      </xdr:txBody>
    </xdr:sp>
    <xdr:clientData/>
  </xdr:twoCellAnchor>
  <xdr:twoCellAnchor>
    <xdr:from>
      <xdr:col>15</xdr:col>
      <xdr:colOff>114807</xdr:colOff>
      <xdr:row>748</xdr:row>
      <xdr:rowOff>217714</xdr:rowOff>
    </xdr:from>
    <xdr:to>
      <xdr:col>41</xdr:col>
      <xdr:colOff>156882</xdr:colOff>
      <xdr:row>751</xdr:row>
      <xdr:rowOff>96338</xdr:rowOff>
    </xdr:to>
    <xdr:sp macro="" textlink="">
      <xdr:nvSpPr>
        <xdr:cNvPr id="3" name="テキスト ボックス 2"/>
        <xdr:cNvSpPr txBox="1"/>
      </xdr:nvSpPr>
      <xdr:spPr>
        <a:xfrm>
          <a:off x="3140395" y="52627626"/>
          <a:ext cx="5286428" cy="920771"/>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国土交通本省</a:t>
          </a:r>
          <a:endParaRPr kumimoji="1" lang="en-US" altLang="ja-JP" sz="1000"/>
        </a:p>
        <a:p>
          <a:pPr algn="ctr"/>
          <a:r>
            <a:rPr kumimoji="1" lang="ja-JP" altLang="en-US" sz="1000">
              <a:solidFill>
                <a:schemeClr val="tx1"/>
              </a:solidFill>
            </a:rPr>
            <a:t>２７３百</a:t>
          </a:r>
          <a:r>
            <a:rPr kumimoji="1" lang="ja-JP" altLang="en-US" sz="1000"/>
            <a:t>万円</a:t>
          </a:r>
          <a:endParaRPr kumimoji="1" lang="en-US" altLang="ja-JP" sz="1000"/>
        </a:p>
      </xdr:txBody>
    </xdr:sp>
    <xdr:clientData/>
  </xdr:twoCellAnchor>
  <xdr:twoCellAnchor>
    <xdr:from>
      <xdr:col>15</xdr:col>
      <xdr:colOff>33618</xdr:colOff>
      <xdr:row>751</xdr:row>
      <xdr:rowOff>305663</xdr:rowOff>
    </xdr:from>
    <xdr:to>
      <xdr:col>42</xdr:col>
      <xdr:colOff>33617</xdr:colOff>
      <xdr:row>752</xdr:row>
      <xdr:rowOff>296140</xdr:rowOff>
    </xdr:to>
    <xdr:sp macro="" textlink="">
      <xdr:nvSpPr>
        <xdr:cNvPr id="4" name="大かっこ 3"/>
        <xdr:cNvSpPr/>
      </xdr:nvSpPr>
      <xdr:spPr>
        <a:xfrm>
          <a:off x="3059206" y="53757722"/>
          <a:ext cx="5446058" cy="337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t>事業の企画・立案、進捗管理・指導</a:t>
          </a:r>
        </a:p>
      </xdr:txBody>
    </xdr:sp>
    <xdr:clientData/>
  </xdr:twoCellAnchor>
  <xdr:twoCellAnchor>
    <xdr:from>
      <xdr:col>16</xdr:col>
      <xdr:colOff>196611</xdr:colOff>
      <xdr:row>753</xdr:row>
      <xdr:rowOff>195490</xdr:rowOff>
    </xdr:from>
    <xdr:to>
      <xdr:col>16</xdr:col>
      <xdr:colOff>196611</xdr:colOff>
      <xdr:row>757</xdr:row>
      <xdr:rowOff>84274</xdr:rowOff>
    </xdr:to>
    <xdr:cxnSp macro="">
      <xdr:nvCxnSpPr>
        <xdr:cNvPr id="5" name="AutoShape -1002"/>
        <xdr:cNvCxnSpPr>
          <a:cxnSpLocks noChangeShapeType="1"/>
        </xdr:cNvCxnSpPr>
      </xdr:nvCxnSpPr>
      <xdr:spPr>
        <a:xfrm flipH="1">
          <a:off x="3423905" y="54342314"/>
          <a:ext cx="0" cy="1278313"/>
        </a:xfrm>
        <a:prstGeom prst="straightConnector1">
          <a:avLst/>
        </a:prstGeom>
        <a:noFill/>
        <a:ln w="9525">
          <a:solidFill>
            <a:srgbClr val="000000"/>
          </a:solidFill>
          <a:round/>
          <a:headEnd/>
          <a:tailEnd type="arrow" w="med" len="med"/>
        </a:ln>
      </xdr:spPr>
    </xdr:cxnSp>
    <xdr:clientData/>
  </xdr:twoCellAnchor>
  <xdr:twoCellAnchor>
    <xdr:from>
      <xdr:col>7</xdr:col>
      <xdr:colOff>124240</xdr:colOff>
      <xdr:row>757</xdr:row>
      <xdr:rowOff>217714</xdr:rowOff>
    </xdr:from>
    <xdr:to>
      <xdr:col>22</xdr:col>
      <xdr:colOff>69239</xdr:colOff>
      <xdr:row>758</xdr:row>
      <xdr:rowOff>84273</xdr:rowOff>
    </xdr:to>
    <xdr:sp macro="" textlink="">
      <xdr:nvSpPr>
        <xdr:cNvPr id="6" name="テキスト ボックス 5"/>
        <xdr:cNvSpPr txBox="1"/>
      </xdr:nvSpPr>
      <xdr:spPr>
        <a:xfrm>
          <a:off x="1515718" y="45846605"/>
          <a:ext cx="2926738" cy="22271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一般競争契約（最低価格）</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7</xdr:col>
      <xdr:colOff>32017</xdr:colOff>
      <xdr:row>760</xdr:row>
      <xdr:rowOff>339707</xdr:rowOff>
    </xdr:from>
    <xdr:to>
      <xdr:col>22</xdr:col>
      <xdr:colOff>90447</xdr:colOff>
      <xdr:row>765</xdr:row>
      <xdr:rowOff>38100</xdr:rowOff>
    </xdr:to>
    <xdr:sp macro="" textlink="">
      <xdr:nvSpPr>
        <xdr:cNvPr id="7" name="大かっこ 6"/>
        <xdr:cNvSpPr/>
      </xdr:nvSpPr>
      <xdr:spPr>
        <a:xfrm>
          <a:off x="1432192" y="46916957"/>
          <a:ext cx="3058805" cy="1774843"/>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sz="1000"/>
          </a:pPr>
          <a:r>
            <a:rPr lang="ja-JP" altLang="ja-JP" sz="1000">
              <a:solidFill>
                <a:schemeClr val="tx1"/>
              </a:solidFill>
              <a:effectLst/>
              <a:latin typeface="+mn-lt"/>
              <a:ea typeface="+mn-ea"/>
              <a:cs typeface="+mn-cs"/>
            </a:rPr>
            <a:t>次世代大型車に関する最新の</a:t>
          </a:r>
          <a:r>
            <a:rPr lang="ja-JP" altLang="en-US" sz="1000">
              <a:solidFill>
                <a:schemeClr val="tx1"/>
              </a:solidFill>
              <a:effectLst/>
              <a:latin typeface="+mn-lt"/>
              <a:ea typeface="+mn-ea"/>
              <a:cs typeface="+mn-cs"/>
            </a:rPr>
            <a:t>国内外</a:t>
          </a:r>
          <a:r>
            <a:rPr lang="ja-JP" altLang="ja-JP" sz="1000">
              <a:solidFill>
                <a:schemeClr val="tx1"/>
              </a:solidFill>
              <a:effectLst/>
              <a:latin typeface="+mn-lt"/>
              <a:ea typeface="+mn-ea"/>
              <a:cs typeface="+mn-cs"/>
            </a:rPr>
            <a:t>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a:t>
          </a:r>
          <a:r>
            <a:rPr lang="ja-JP" altLang="en-US" sz="1000">
              <a:solidFill>
                <a:schemeClr val="tx1"/>
              </a:solidFill>
              <a:effectLst/>
              <a:latin typeface="+mn-lt"/>
              <a:ea typeface="+mn-ea"/>
              <a:cs typeface="+mn-cs"/>
            </a:rPr>
            <a:t>検証</a:t>
          </a:r>
          <a:r>
            <a:rPr lang="ja-JP" altLang="ja-JP" sz="1000">
              <a:solidFill>
                <a:schemeClr val="tx1"/>
              </a:solidFill>
              <a:effectLst/>
              <a:latin typeface="+mn-lt"/>
              <a:ea typeface="+mn-ea"/>
              <a:cs typeface="+mn-cs"/>
            </a:rPr>
            <a:t>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a:t>
          </a:r>
          <a:r>
            <a:rPr lang="ja-JP" altLang="en-US" sz="1000">
              <a:solidFill>
                <a:schemeClr val="tx1"/>
              </a:solidFill>
              <a:effectLst/>
              <a:latin typeface="+mn-lt"/>
              <a:ea typeface="+mn-ea"/>
              <a:cs typeface="+mn-cs"/>
            </a:rPr>
            <a:t>等</a:t>
          </a:r>
          <a:r>
            <a:rPr lang="ja-JP" altLang="ja-JP" sz="1000">
              <a:solidFill>
                <a:schemeClr val="tx1"/>
              </a:solidFill>
              <a:effectLst/>
              <a:latin typeface="+mn-lt"/>
              <a:ea typeface="+mn-ea"/>
              <a:cs typeface="+mn-cs"/>
            </a:rPr>
            <a:t>の整備</a:t>
          </a:r>
          <a:r>
            <a:rPr lang="ja-JP" altLang="en-US" sz="1000">
              <a:solidFill>
                <a:schemeClr val="tx1"/>
              </a:solidFill>
              <a:effectLst/>
              <a:latin typeface="+mn-lt"/>
              <a:ea typeface="+mn-ea"/>
              <a:cs typeface="+mn-cs"/>
            </a:rPr>
            <a:t>に向けた検討を</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事業者の知見を活用した方が効率的に実施出来る部分を判断し、必要に応じて再委託を行った上で、自動車の技術基準等の整備に係る業務が確実に実施されるよう、事業全体の取りまとめを行う。</a:t>
          </a: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5039</xdr:colOff>
      <xdr:row>765</xdr:row>
      <xdr:rowOff>247650</xdr:rowOff>
    </xdr:from>
    <xdr:to>
      <xdr:col>17</xdr:col>
      <xdr:colOff>5039</xdr:colOff>
      <xdr:row>766</xdr:row>
      <xdr:rowOff>368680</xdr:rowOff>
    </xdr:to>
    <xdr:cxnSp macro="">
      <xdr:nvCxnSpPr>
        <xdr:cNvPr id="8" name="AutoShape -1002"/>
        <xdr:cNvCxnSpPr>
          <a:cxnSpLocks noChangeShapeType="1"/>
        </xdr:cNvCxnSpPr>
      </xdr:nvCxnSpPr>
      <xdr:spPr>
        <a:xfrm>
          <a:off x="3405464" y="59064525"/>
          <a:ext cx="0" cy="787780"/>
        </a:xfrm>
        <a:prstGeom prst="straightConnector1">
          <a:avLst/>
        </a:prstGeom>
        <a:noFill/>
        <a:ln w="9525">
          <a:solidFill>
            <a:srgbClr val="000000"/>
          </a:solidFill>
          <a:round/>
          <a:headEnd/>
          <a:tailEnd type="arrow" w="med" len="med"/>
        </a:ln>
      </xdr:spPr>
    </xdr:cxnSp>
    <xdr:clientData/>
  </xdr:twoCellAnchor>
  <xdr:twoCellAnchor>
    <xdr:from>
      <xdr:col>11</xdr:col>
      <xdr:colOff>119376</xdr:colOff>
      <xdr:row>766</xdr:row>
      <xdr:rowOff>438828</xdr:rowOff>
    </xdr:from>
    <xdr:to>
      <xdr:col>22</xdr:col>
      <xdr:colOff>85311</xdr:colOff>
      <xdr:row>766</xdr:row>
      <xdr:rowOff>654093</xdr:rowOff>
    </xdr:to>
    <xdr:sp macro="" textlink="">
      <xdr:nvSpPr>
        <xdr:cNvPr id="9" name="テキスト ボックス 8"/>
        <xdr:cNvSpPr txBox="1"/>
      </xdr:nvSpPr>
      <xdr:spPr>
        <a:xfrm>
          <a:off x="2364555" y="60215007"/>
          <a:ext cx="2211113"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一般競争契約（最低価格）</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11</xdr:col>
      <xdr:colOff>92167</xdr:colOff>
      <xdr:row>767</xdr:row>
      <xdr:rowOff>104295</xdr:rowOff>
    </xdr:from>
    <xdr:to>
      <xdr:col>22</xdr:col>
      <xdr:colOff>52829</xdr:colOff>
      <xdr:row>769</xdr:row>
      <xdr:rowOff>186733</xdr:rowOff>
    </xdr:to>
    <xdr:sp macro="" textlink="">
      <xdr:nvSpPr>
        <xdr:cNvPr id="10" name="テキスト ボックス 9"/>
        <xdr:cNvSpPr txBox="1"/>
      </xdr:nvSpPr>
      <xdr:spPr>
        <a:xfrm>
          <a:off x="2337346" y="60547224"/>
          <a:ext cx="2205840" cy="681152"/>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．民間事業者等（１０団体）</a:t>
          </a:r>
        </a:p>
        <a:p>
          <a:pPr algn="ctr" rtl="0">
            <a:defRPr sz="1000"/>
          </a:pPr>
          <a:r>
            <a:rPr lang="ja-JP" altLang="en-US" sz="1000" b="0" i="0" u="none" strike="noStrike" baseline="0">
              <a:solidFill>
                <a:schemeClr val="tx1"/>
              </a:solidFill>
              <a:latin typeface="ＭＳ Ｐゴシック"/>
              <a:ea typeface="ＭＳ Ｐゴシック"/>
            </a:rPr>
            <a:t>１７４百万円</a:t>
          </a:r>
        </a:p>
      </xdr:txBody>
    </xdr:sp>
    <xdr:clientData/>
  </xdr:twoCellAnchor>
  <xdr:twoCellAnchor>
    <xdr:from>
      <xdr:col>11</xdr:col>
      <xdr:colOff>69101</xdr:colOff>
      <xdr:row>769</xdr:row>
      <xdr:rowOff>272164</xdr:rowOff>
    </xdr:from>
    <xdr:to>
      <xdr:col>22</xdr:col>
      <xdr:colOff>64035</xdr:colOff>
      <xdr:row>773</xdr:row>
      <xdr:rowOff>161924</xdr:rowOff>
    </xdr:to>
    <xdr:sp macro="" textlink="">
      <xdr:nvSpPr>
        <xdr:cNvPr id="11" name="大かっこ 10"/>
        <xdr:cNvSpPr/>
      </xdr:nvSpPr>
      <xdr:spPr>
        <a:xfrm>
          <a:off x="2269376" y="61022614"/>
          <a:ext cx="2195209" cy="1347085"/>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sz="1000"/>
          </a:pPr>
          <a:r>
            <a:rPr lang="ja-JP" altLang="en-US" sz="1000">
              <a:solidFill>
                <a:sysClr val="windowText" lastClr="000000"/>
              </a:solidFill>
              <a:latin typeface="+mn-lt"/>
              <a:ea typeface="+mn-ea"/>
              <a:cs typeface="+mn-cs"/>
            </a:rPr>
            <a:t>技術基準等を検討するために必要な資料として、エンジンのエネルギー収支等について各種の評価試験等を実施して基礎データを収集し、その成果を中核的研究機関に集約する。</a:t>
          </a:r>
        </a:p>
      </xdr:txBody>
    </xdr:sp>
    <xdr:clientData/>
  </xdr:twoCellAnchor>
  <xdr:twoCellAnchor>
    <xdr:from>
      <xdr:col>28</xdr:col>
      <xdr:colOff>151786</xdr:colOff>
      <xdr:row>753</xdr:row>
      <xdr:rowOff>195490</xdr:rowOff>
    </xdr:from>
    <xdr:to>
      <xdr:col>28</xdr:col>
      <xdr:colOff>151786</xdr:colOff>
      <xdr:row>757</xdr:row>
      <xdr:rowOff>84274</xdr:rowOff>
    </xdr:to>
    <xdr:cxnSp macro="">
      <xdr:nvCxnSpPr>
        <xdr:cNvPr id="15" name="AutoShape -1002"/>
        <xdr:cNvCxnSpPr>
          <a:cxnSpLocks noChangeShapeType="1"/>
        </xdr:cNvCxnSpPr>
      </xdr:nvCxnSpPr>
      <xdr:spPr>
        <a:xfrm flipH="1">
          <a:off x="5799551" y="54342314"/>
          <a:ext cx="0" cy="1278313"/>
        </a:xfrm>
        <a:prstGeom prst="straightConnector1">
          <a:avLst/>
        </a:prstGeom>
        <a:noFill/>
        <a:ln w="9525">
          <a:solidFill>
            <a:srgbClr val="000000"/>
          </a:solidFill>
          <a:round/>
          <a:headEnd/>
          <a:tailEnd type="arrow" w="med" len="med"/>
        </a:ln>
      </xdr:spPr>
    </xdr:cxnSp>
    <xdr:clientData/>
  </xdr:twoCellAnchor>
  <xdr:twoCellAnchor>
    <xdr:from>
      <xdr:col>40</xdr:col>
      <xdr:colOff>118170</xdr:colOff>
      <xdr:row>753</xdr:row>
      <xdr:rowOff>195490</xdr:rowOff>
    </xdr:from>
    <xdr:to>
      <xdr:col>40</xdr:col>
      <xdr:colOff>118170</xdr:colOff>
      <xdr:row>757</xdr:row>
      <xdr:rowOff>84274</xdr:rowOff>
    </xdr:to>
    <xdr:cxnSp macro="">
      <xdr:nvCxnSpPr>
        <xdr:cNvPr id="16" name="AutoShape -1002"/>
        <xdr:cNvCxnSpPr>
          <a:cxnSpLocks noChangeShapeType="1"/>
        </xdr:cNvCxnSpPr>
      </xdr:nvCxnSpPr>
      <xdr:spPr>
        <a:xfrm flipH="1">
          <a:off x="8186405" y="54342314"/>
          <a:ext cx="0" cy="1278313"/>
        </a:xfrm>
        <a:prstGeom prst="straightConnector1">
          <a:avLst/>
        </a:prstGeom>
        <a:noFill/>
        <a:ln w="9525">
          <a:solidFill>
            <a:srgbClr val="000000"/>
          </a:solidFill>
          <a:round/>
          <a:headEnd/>
          <a:tailEnd type="arrow" w="med" len="med"/>
        </a:ln>
      </xdr:spPr>
    </xdr:cxnSp>
    <xdr:clientData/>
  </xdr:twoCellAnchor>
  <xdr:twoCellAnchor>
    <xdr:from>
      <xdr:col>23</xdr:col>
      <xdr:colOff>43912</xdr:colOff>
      <xdr:row>758</xdr:row>
      <xdr:rowOff>122373</xdr:rowOff>
    </xdr:from>
    <xdr:to>
      <xdr:col>34</xdr:col>
      <xdr:colOff>44823</xdr:colOff>
      <xdr:row>760</xdr:row>
      <xdr:rowOff>254545</xdr:rowOff>
    </xdr:to>
    <xdr:sp macro="" textlink="">
      <xdr:nvSpPr>
        <xdr:cNvPr id="17" name="テキスト ボックス 16"/>
        <xdr:cNvSpPr txBox="1"/>
      </xdr:nvSpPr>
      <xdr:spPr>
        <a:xfrm>
          <a:off x="4683147" y="56006108"/>
          <a:ext cx="2219676" cy="826937"/>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chemeClr val="tx1"/>
              </a:solidFill>
              <a:latin typeface="+mj-ea"/>
              <a:ea typeface="+mj-ea"/>
            </a:rPr>
            <a:t>C.</a:t>
          </a:r>
          <a:r>
            <a:rPr kumimoji="1" lang="ja-JP" altLang="en-US" sz="1000">
              <a:solidFill>
                <a:schemeClr val="tx1"/>
              </a:solidFill>
              <a:latin typeface="+mj-ea"/>
              <a:ea typeface="+mj-ea"/>
            </a:rPr>
            <a:t>一般財団法人日本自動車研究所</a:t>
          </a:r>
          <a:endParaRPr kumimoji="1" lang="en-US" altLang="ja-JP" sz="1000">
            <a:solidFill>
              <a:schemeClr val="tx1"/>
            </a:solidFill>
            <a:latin typeface="+mn-lt"/>
            <a:ea typeface="+mn-ea"/>
          </a:endParaRPr>
        </a:p>
        <a:p>
          <a:pPr algn="ctr"/>
          <a:r>
            <a:rPr kumimoji="1" lang="ja-JP" altLang="en-US" sz="1000">
              <a:solidFill>
                <a:schemeClr val="tx1"/>
              </a:solidFill>
              <a:latin typeface="+mj-ea"/>
              <a:ea typeface="+mj-ea"/>
            </a:rPr>
            <a:t>９百万円</a:t>
          </a:r>
          <a:endParaRPr kumimoji="1" lang="en-US" altLang="ja-JP" sz="1000">
            <a:solidFill>
              <a:schemeClr val="tx1"/>
            </a:solidFill>
          </a:endParaRPr>
        </a:p>
      </xdr:txBody>
    </xdr:sp>
    <xdr:clientData/>
  </xdr:twoCellAnchor>
  <xdr:twoCellAnchor>
    <xdr:from>
      <xdr:col>34</xdr:col>
      <xdr:colOff>200795</xdr:colOff>
      <xdr:row>758</xdr:row>
      <xdr:rowOff>122373</xdr:rowOff>
    </xdr:from>
    <xdr:to>
      <xdr:col>46</xdr:col>
      <xdr:colOff>0</xdr:colOff>
      <xdr:row>760</xdr:row>
      <xdr:rowOff>254545</xdr:rowOff>
    </xdr:to>
    <xdr:sp macro="" textlink="">
      <xdr:nvSpPr>
        <xdr:cNvPr id="18" name="テキスト ボックス 17"/>
        <xdr:cNvSpPr txBox="1"/>
      </xdr:nvSpPr>
      <xdr:spPr>
        <a:xfrm>
          <a:off x="7058795" y="56006108"/>
          <a:ext cx="2219676" cy="826937"/>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chemeClr val="tx1"/>
              </a:solidFill>
              <a:latin typeface="+mj-ea"/>
              <a:ea typeface="+mj-ea"/>
            </a:rPr>
            <a:t>D.</a:t>
          </a:r>
          <a:r>
            <a:rPr kumimoji="1" lang="ja-JP" altLang="en-US" sz="1000">
              <a:solidFill>
                <a:schemeClr val="tx1"/>
              </a:solidFill>
            </a:rPr>
            <a:t>一般財団法人環境優良車普及機構</a:t>
          </a:r>
        </a:p>
        <a:p>
          <a:pPr algn="ctr"/>
          <a:r>
            <a:rPr kumimoji="1" lang="ja-JP" altLang="en-US" sz="1000">
              <a:solidFill>
                <a:schemeClr val="tx1"/>
              </a:solidFill>
              <a:latin typeface="+mj-ea"/>
              <a:ea typeface="+mj-ea"/>
            </a:rPr>
            <a:t>５百万円</a:t>
          </a:r>
          <a:endParaRPr kumimoji="1" lang="en-US" altLang="ja-JP" sz="1000">
            <a:solidFill>
              <a:schemeClr val="tx1"/>
            </a:solidFill>
          </a:endParaRPr>
        </a:p>
      </xdr:txBody>
    </xdr:sp>
    <xdr:clientData/>
  </xdr:twoCellAnchor>
  <xdr:twoCellAnchor>
    <xdr:from>
      <xdr:col>23</xdr:col>
      <xdr:colOff>24863</xdr:colOff>
      <xdr:row>757</xdr:row>
      <xdr:rowOff>217714</xdr:rowOff>
    </xdr:from>
    <xdr:to>
      <xdr:col>33</xdr:col>
      <xdr:colOff>192503</xdr:colOff>
      <xdr:row>758</xdr:row>
      <xdr:rowOff>84273</xdr:rowOff>
    </xdr:to>
    <xdr:sp macro="" textlink="">
      <xdr:nvSpPr>
        <xdr:cNvPr id="19" name="テキスト ボックス 18"/>
        <xdr:cNvSpPr txBox="1"/>
      </xdr:nvSpPr>
      <xdr:spPr>
        <a:xfrm>
          <a:off x="4664098" y="55754067"/>
          <a:ext cx="2184699" cy="213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a:t>
          </a:r>
          <a:r>
            <a:rPr lang="ja-JP" altLang="ja-JP" sz="1000" b="0" i="0" baseline="0">
              <a:solidFill>
                <a:schemeClr val="tx1"/>
              </a:solidFill>
              <a:effectLst/>
              <a:latin typeface="+mn-lt"/>
              <a:ea typeface="+mn-ea"/>
              <a:cs typeface="+mn-cs"/>
            </a:rPr>
            <a:t>契約（最低価格）</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35</xdr:col>
      <xdr:colOff>2450</xdr:colOff>
      <xdr:row>757</xdr:row>
      <xdr:rowOff>217714</xdr:rowOff>
    </xdr:from>
    <xdr:to>
      <xdr:col>45</xdr:col>
      <xdr:colOff>170090</xdr:colOff>
      <xdr:row>758</xdr:row>
      <xdr:rowOff>84273</xdr:rowOff>
    </xdr:to>
    <xdr:sp macro="" textlink="">
      <xdr:nvSpPr>
        <xdr:cNvPr id="20" name="テキスト ボックス 19"/>
        <xdr:cNvSpPr txBox="1"/>
      </xdr:nvSpPr>
      <xdr:spPr>
        <a:xfrm>
          <a:off x="7062156" y="55754067"/>
          <a:ext cx="2184699" cy="213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a:t>
          </a:r>
          <a:r>
            <a:rPr lang="ja-JP" altLang="ja-JP" sz="1000" b="0" i="0" baseline="0">
              <a:solidFill>
                <a:schemeClr val="tx1"/>
              </a:solidFill>
              <a:effectLst/>
              <a:latin typeface="+mn-lt"/>
              <a:ea typeface="+mn-ea"/>
              <a:cs typeface="+mn-cs"/>
            </a:rPr>
            <a:t>契約（最低価格）</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23</xdr:col>
      <xdr:colOff>116864</xdr:colOff>
      <xdr:row>760</xdr:row>
      <xdr:rowOff>339706</xdr:rowOff>
    </xdr:from>
    <xdr:to>
      <xdr:col>34</xdr:col>
      <xdr:colOff>33618</xdr:colOff>
      <xdr:row>765</xdr:row>
      <xdr:rowOff>57149</xdr:rowOff>
    </xdr:to>
    <xdr:sp macro="" textlink="">
      <xdr:nvSpPr>
        <xdr:cNvPr id="21" name="大かっこ 20"/>
        <xdr:cNvSpPr/>
      </xdr:nvSpPr>
      <xdr:spPr>
        <a:xfrm>
          <a:off x="4717439" y="57080131"/>
          <a:ext cx="2117029" cy="1793893"/>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sz="1000"/>
          </a:pPr>
          <a:r>
            <a:rPr lang="ja-JP" altLang="ja-JP" sz="1000">
              <a:solidFill>
                <a:schemeClr val="tx1"/>
              </a:solidFill>
              <a:effectLst/>
              <a:latin typeface="+mn-lt"/>
              <a:ea typeface="+mn-ea"/>
              <a:cs typeface="+mn-cs"/>
            </a:rPr>
            <a:t>大型車</a:t>
          </a:r>
          <a:r>
            <a:rPr lang="ja-JP" altLang="en-US" sz="1000">
              <a:solidFill>
                <a:schemeClr val="tx1"/>
              </a:solidFill>
              <a:effectLst/>
              <a:latin typeface="+mn-lt"/>
              <a:ea typeface="+mn-ea"/>
              <a:cs typeface="+mn-cs"/>
            </a:rPr>
            <a:t>の電動化</a:t>
          </a:r>
          <a:r>
            <a:rPr lang="ja-JP" altLang="ja-JP" sz="1000">
              <a:solidFill>
                <a:schemeClr val="tx1"/>
              </a:solidFill>
              <a:effectLst/>
              <a:latin typeface="+mn-lt"/>
              <a:ea typeface="+mn-ea"/>
              <a:cs typeface="+mn-cs"/>
            </a:rPr>
            <a:t>に関する最新の</a:t>
          </a:r>
          <a:r>
            <a:rPr lang="ja-JP" altLang="en-US" sz="1000">
              <a:solidFill>
                <a:schemeClr val="tx1"/>
              </a:solidFill>
              <a:effectLst/>
              <a:latin typeface="+mn-lt"/>
              <a:ea typeface="+mn-ea"/>
              <a:cs typeface="+mn-cs"/>
            </a:rPr>
            <a:t>国内外の技術・政策</a:t>
          </a:r>
          <a:r>
            <a:rPr lang="ja-JP" altLang="ja-JP" sz="1000">
              <a:solidFill>
                <a:schemeClr val="tx1"/>
              </a:solidFill>
              <a:effectLst/>
              <a:latin typeface="+mn-lt"/>
              <a:ea typeface="+mn-ea"/>
              <a:cs typeface="+mn-cs"/>
            </a:rPr>
            <a:t>動向</a:t>
          </a:r>
          <a:r>
            <a:rPr lang="ja-JP" altLang="en-US" sz="1000">
              <a:solidFill>
                <a:schemeClr val="tx1"/>
              </a:solidFill>
              <a:effectLst/>
              <a:latin typeface="+mn-lt"/>
              <a:ea typeface="+mn-ea"/>
              <a:cs typeface="+mn-cs"/>
            </a:rPr>
            <a:t>や大型車の使用実態等を調査・整理する。</a:t>
          </a: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35</xdr:col>
      <xdr:colOff>88289</xdr:colOff>
      <xdr:row>760</xdr:row>
      <xdr:rowOff>339706</xdr:rowOff>
    </xdr:from>
    <xdr:to>
      <xdr:col>46</xdr:col>
      <xdr:colOff>5042</xdr:colOff>
      <xdr:row>765</xdr:row>
      <xdr:rowOff>57149</xdr:rowOff>
    </xdr:to>
    <xdr:sp macro="" textlink="">
      <xdr:nvSpPr>
        <xdr:cNvPr id="22" name="大かっこ 21"/>
        <xdr:cNvSpPr/>
      </xdr:nvSpPr>
      <xdr:spPr>
        <a:xfrm>
          <a:off x="7089164" y="57080131"/>
          <a:ext cx="2117028" cy="1793893"/>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sz="1000"/>
          </a:pPr>
          <a:r>
            <a:rPr lang="ja-JP" altLang="ja-JP" sz="1000">
              <a:solidFill>
                <a:schemeClr val="tx1"/>
              </a:solidFill>
              <a:effectLst/>
              <a:latin typeface="+mn-lt"/>
              <a:ea typeface="+mn-ea"/>
              <a:cs typeface="+mn-cs"/>
            </a:rPr>
            <a:t>大型車</a:t>
          </a:r>
          <a:r>
            <a:rPr lang="ja-JP" altLang="en-US" sz="1000">
              <a:solidFill>
                <a:schemeClr val="tx1"/>
              </a:solidFill>
              <a:effectLst/>
              <a:latin typeface="+mn-lt"/>
              <a:ea typeface="+mn-ea"/>
              <a:cs typeface="+mn-cs"/>
            </a:rPr>
            <a:t>の長期的な低炭素化・脱炭素化に関する、技術的諸課題等について調査・整理を行う。</a:t>
          </a:r>
          <a:endParaRPr lang="ja-JP" altLang="en-US" sz="10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30000"/>
          </a:srgbClr>
        </a:solidFill>
        <a:ln>
          <a:no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7">
        <v>2021</v>
      </c>
      <c r="AE2" s="947"/>
      <c r="AF2" s="947"/>
      <c r="AG2" s="947"/>
      <c r="AH2" s="947"/>
      <c r="AI2" s="83" t="s">
        <v>322</v>
      </c>
      <c r="AJ2" s="947" t="s">
        <v>712</v>
      </c>
      <c r="AK2" s="947"/>
      <c r="AL2" s="947"/>
      <c r="AM2" s="947"/>
      <c r="AN2" s="83" t="s">
        <v>322</v>
      </c>
      <c r="AO2" s="947">
        <v>20</v>
      </c>
      <c r="AP2" s="947"/>
      <c r="AQ2" s="947"/>
      <c r="AR2" s="84" t="s">
        <v>625</v>
      </c>
      <c r="AS2" s="953">
        <v>42</v>
      </c>
      <c r="AT2" s="953"/>
      <c r="AU2" s="953"/>
      <c r="AV2" s="83" t="str">
        <f>IF(AW2="","","-")</f>
        <v/>
      </c>
      <c r="AW2" s="913"/>
      <c r="AX2" s="913"/>
    </row>
    <row r="3" spans="1:50" ht="21" customHeight="1" thickBot="1" x14ac:dyDescent="0.2">
      <c r="A3" s="864" t="s">
        <v>618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63</v>
      </c>
      <c r="AJ3" s="866" t="s">
        <v>626</v>
      </c>
      <c r="AK3" s="866"/>
      <c r="AL3" s="866"/>
      <c r="AM3" s="866"/>
      <c r="AN3" s="866"/>
      <c r="AO3" s="866"/>
      <c r="AP3" s="866"/>
      <c r="AQ3" s="866"/>
      <c r="AR3" s="866"/>
      <c r="AS3" s="866"/>
      <c r="AT3" s="866"/>
      <c r="AU3" s="866"/>
      <c r="AV3" s="866"/>
      <c r="AW3" s="866"/>
      <c r="AX3" s="24" t="s">
        <v>64</v>
      </c>
    </row>
    <row r="4" spans="1:50" ht="24.75" customHeight="1" x14ac:dyDescent="0.15">
      <c r="A4" s="699" t="s">
        <v>25</v>
      </c>
      <c r="B4" s="700"/>
      <c r="C4" s="700"/>
      <c r="D4" s="700"/>
      <c r="E4" s="700"/>
      <c r="F4" s="700"/>
      <c r="G4" s="677" t="s">
        <v>627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628</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5" t="s">
        <v>629</v>
      </c>
      <c r="H5" s="836"/>
      <c r="I5" s="836"/>
      <c r="J5" s="836"/>
      <c r="K5" s="836"/>
      <c r="L5" s="836"/>
      <c r="M5" s="837" t="s">
        <v>65</v>
      </c>
      <c r="N5" s="838"/>
      <c r="O5" s="838"/>
      <c r="P5" s="838"/>
      <c r="Q5" s="838"/>
      <c r="R5" s="839"/>
      <c r="S5" s="840" t="s">
        <v>630</v>
      </c>
      <c r="T5" s="836"/>
      <c r="U5" s="836"/>
      <c r="V5" s="836"/>
      <c r="W5" s="836"/>
      <c r="X5" s="841"/>
      <c r="Y5" s="693" t="s">
        <v>3</v>
      </c>
      <c r="Z5" s="539"/>
      <c r="AA5" s="539"/>
      <c r="AB5" s="539"/>
      <c r="AC5" s="539"/>
      <c r="AD5" s="540"/>
      <c r="AE5" s="694" t="s">
        <v>631</v>
      </c>
      <c r="AF5" s="694"/>
      <c r="AG5" s="694"/>
      <c r="AH5" s="694"/>
      <c r="AI5" s="694"/>
      <c r="AJ5" s="694"/>
      <c r="AK5" s="694"/>
      <c r="AL5" s="694"/>
      <c r="AM5" s="694"/>
      <c r="AN5" s="694"/>
      <c r="AO5" s="694"/>
      <c r="AP5" s="695"/>
      <c r="AQ5" s="696" t="s">
        <v>656</v>
      </c>
      <c r="AR5" s="697"/>
      <c r="AS5" s="697"/>
      <c r="AT5" s="697"/>
      <c r="AU5" s="697"/>
      <c r="AV5" s="697"/>
      <c r="AW5" s="697"/>
      <c r="AX5" s="698"/>
    </row>
    <row r="6" spans="1:50" ht="39" customHeight="1" x14ac:dyDescent="0.15">
      <c r="A6" s="701" t="s">
        <v>4</v>
      </c>
      <c r="B6" s="702"/>
      <c r="C6" s="702"/>
      <c r="D6" s="702"/>
      <c r="E6" s="702"/>
      <c r="F6" s="702"/>
      <c r="G6" s="386" t="str">
        <f>入力規則等!F39</f>
        <v>自動車安全特別会計自動車検査登録勘定</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91" t="s">
        <v>22</v>
      </c>
      <c r="B7" s="492"/>
      <c r="C7" s="492"/>
      <c r="D7" s="492"/>
      <c r="E7" s="492"/>
      <c r="F7" s="493"/>
      <c r="G7" s="494" t="s">
        <v>632</v>
      </c>
      <c r="H7" s="495"/>
      <c r="I7" s="495"/>
      <c r="J7" s="495"/>
      <c r="K7" s="495"/>
      <c r="L7" s="495"/>
      <c r="M7" s="495"/>
      <c r="N7" s="495"/>
      <c r="O7" s="495"/>
      <c r="P7" s="495"/>
      <c r="Q7" s="495"/>
      <c r="R7" s="495"/>
      <c r="S7" s="495"/>
      <c r="T7" s="495"/>
      <c r="U7" s="495"/>
      <c r="V7" s="495"/>
      <c r="W7" s="495"/>
      <c r="X7" s="496"/>
      <c r="Y7" s="925" t="s">
        <v>305</v>
      </c>
      <c r="Z7" s="436"/>
      <c r="AA7" s="436"/>
      <c r="AB7" s="436"/>
      <c r="AC7" s="436"/>
      <c r="AD7" s="926"/>
      <c r="AE7" s="914" t="s">
        <v>632</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208</v>
      </c>
      <c r="B8" s="492"/>
      <c r="C8" s="492"/>
      <c r="D8" s="492"/>
      <c r="E8" s="492"/>
      <c r="F8" s="493"/>
      <c r="G8" s="948" t="str">
        <f>入力規則等!A27</f>
        <v>地球温暖化対策</v>
      </c>
      <c r="H8" s="715"/>
      <c r="I8" s="715"/>
      <c r="J8" s="715"/>
      <c r="K8" s="715"/>
      <c r="L8" s="715"/>
      <c r="M8" s="715"/>
      <c r="N8" s="715"/>
      <c r="O8" s="715"/>
      <c r="P8" s="715"/>
      <c r="Q8" s="715"/>
      <c r="R8" s="715"/>
      <c r="S8" s="715"/>
      <c r="T8" s="715"/>
      <c r="U8" s="715"/>
      <c r="V8" s="715"/>
      <c r="W8" s="715"/>
      <c r="X8" s="949"/>
      <c r="Y8" s="842" t="s">
        <v>209</v>
      </c>
      <c r="Z8" s="843"/>
      <c r="AA8" s="843"/>
      <c r="AB8" s="843"/>
      <c r="AC8" s="843"/>
      <c r="AD8" s="844"/>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5" t="s">
        <v>23</v>
      </c>
      <c r="B9" s="846"/>
      <c r="C9" s="846"/>
      <c r="D9" s="846"/>
      <c r="E9" s="846"/>
      <c r="F9" s="846"/>
      <c r="G9" s="847" t="s">
        <v>633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5" t="s">
        <v>29</v>
      </c>
      <c r="B10" s="656"/>
      <c r="C10" s="656"/>
      <c r="D10" s="656"/>
      <c r="E10" s="656"/>
      <c r="F10" s="656"/>
      <c r="G10" s="749" t="s">
        <v>703</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66" t="s">
        <v>24</v>
      </c>
      <c r="B12" s="967"/>
      <c r="C12" s="967"/>
      <c r="D12" s="967"/>
      <c r="E12" s="967"/>
      <c r="F12" s="968"/>
      <c r="G12" s="755"/>
      <c r="H12" s="756"/>
      <c r="I12" s="756"/>
      <c r="J12" s="756"/>
      <c r="K12" s="756"/>
      <c r="L12" s="756"/>
      <c r="M12" s="756"/>
      <c r="N12" s="756"/>
      <c r="O12" s="756"/>
      <c r="P12" s="443" t="s">
        <v>306</v>
      </c>
      <c r="Q12" s="438"/>
      <c r="R12" s="438"/>
      <c r="S12" s="438"/>
      <c r="T12" s="438"/>
      <c r="U12" s="438"/>
      <c r="V12" s="439"/>
      <c r="W12" s="443" t="s">
        <v>328</v>
      </c>
      <c r="X12" s="438"/>
      <c r="Y12" s="438"/>
      <c r="Z12" s="438"/>
      <c r="AA12" s="438"/>
      <c r="AB12" s="438"/>
      <c r="AC12" s="439"/>
      <c r="AD12" s="443" t="s">
        <v>615</v>
      </c>
      <c r="AE12" s="438"/>
      <c r="AF12" s="438"/>
      <c r="AG12" s="438"/>
      <c r="AH12" s="438"/>
      <c r="AI12" s="438"/>
      <c r="AJ12" s="439"/>
      <c r="AK12" s="443" t="s">
        <v>619</v>
      </c>
      <c r="AL12" s="438"/>
      <c r="AM12" s="438"/>
      <c r="AN12" s="438"/>
      <c r="AO12" s="438"/>
      <c r="AP12" s="438"/>
      <c r="AQ12" s="439"/>
      <c r="AR12" s="443" t="s">
        <v>620</v>
      </c>
      <c r="AS12" s="438"/>
      <c r="AT12" s="438"/>
      <c r="AU12" s="438"/>
      <c r="AV12" s="438"/>
      <c r="AW12" s="438"/>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v>239</v>
      </c>
      <c r="Q13" s="653"/>
      <c r="R13" s="653"/>
      <c r="S13" s="653"/>
      <c r="T13" s="653"/>
      <c r="U13" s="653"/>
      <c r="V13" s="654"/>
      <c r="W13" s="652">
        <v>277</v>
      </c>
      <c r="X13" s="653"/>
      <c r="Y13" s="653"/>
      <c r="Z13" s="653"/>
      <c r="AA13" s="653"/>
      <c r="AB13" s="653"/>
      <c r="AC13" s="654"/>
      <c r="AD13" s="652">
        <v>285</v>
      </c>
      <c r="AE13" s="653"/>
      <c r="AF13" s="653"/>
      <c r="AG13" s="653"/>
      <c r="AH13" s="653"/>
      <c r="AI13" s="653"/>
      <c r="AJ13" s="654"/>
      <c r="AK13" s="652">
        <v>305</v>
      </c>
      <c r="AL13" s="653"/>
      <c r="AM13" s="653"/>
      <c r="AN13" s="653"/>
      <c r="AO13" s="653"/>
      <c r="AP13" s="653"/>
      <c r="AQ13" s="654"/>
      <c r="AR13" s="922"/>
      <c r="AS13" s="923"/>
      <c r="AT13" s="923"/>
      <c r="AU13" s="923"/>
      <c r="AV13" s="923"/>
      <c r="AW13" s="923"/>
      <c r="AX13" s="924"/>
    </row>
    <row r="14" spans="1:50" ht="21" customHeight="1" x14ac:dyDescent="0.15">
      <c r="A14" s="609"/>
      <c r="B14" s="610"/>
      <c r="C14" s="610"/>
      <c r="D14" s="610"/>
      <c r="E14" s="610"/>
      <c r="F14" s="611"/>
      <c r="G14" s="720"/>
      <c r="H14" s="721"/>
      <c r="I14" s="706" t="s">
        <v>8</v>
      </c>
      <c r="J14" s="757"/>
      <c r="K14" s="757"/>
      <c r="L14" s="757"/>
      <c r="M14" s="757"/>
      <c r="N14" s="757"/>
      <c r="O14" s="758"/>
      <c r="P14" s="652" t="s">
        <v>632</v>
      </c>
      <c r="Q14" s="653"/>
      <c r="R14" s="653"/>
      <c r="S14" s="653"/>
      <c r="T14" s="653"/>
      <c r="U14" s="653"/>
      <c r="V14" s="654"/>
      <c r="W14" s="652" t="s">
        <v>632</v>
      </c>
      <c r="X14" s="653"/>
      <c r="Y14" s="653"/>
      <c r="Z14" s="653"/>
      <c r="AA14" s="653"/>
      <c r="AB14" s="653"/>
      <c r="AC14" s="654"/>
      <c r="AD14" s="652" t="s">
        <v>632</v>
      </c>
      <c r="AE14" s="653"/>
      <c r="AF14" s="653"/>
      <c r="AG14" s="653"/>
      <c r="AH14" s="653"/>
      <c r="AI14" s="653"/>
      <c r="AJ14" s="654"/>
      <c r="AK14" s="652"/>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50</v>
      </c>
      <c r="J15" s="707"/>
      <c r="K15" s="707"/>
      <c r="L15" s="707"/>
      <c r="M15" s="707"/>
      <c r="N15" s="707"/>
      <c r="O15" s="708"/>
      <c r="P15" s="652" t="s">
        <v>632</v>
      </c>
      <c r="Q15" s="653"/>
      <c r="R15" s="653"/>
      <c r="S15" s="653"/>
      <c r="T15" s="653"/>
      <c r="U15" s="653"/>
      <c r="V15" s="654"/>
      <c r="W15" s="652" t="s">
        <v>632</v>
      </c>
      <c r="X15" s="653"/>
      <c r="Y15" s="653"/>
      <c r="Z15" s="653"/>
      <c r="AA15" s="653"/>
      <c r="AB15" s="653"/>
      <c r="AC15" s="654"/>
      <c r="AD15" s="652" t="s">
        <v>632</v>
      </c>
      <c r="AE15" s="653"/>
      <c r="AF15" s="653"/>
      <c r="AG15" s="653"/>
      <c r="AH15" s="653"/>
      <c r="AI15" s="653"/>
      <c r="AJ15" s="654"/>
      <c r="AK15" s="652">
        <v>6</v>
      </c>
      <c r="AL15" s="653"/>
      <c r="AM15" s="653"/>
      <c r="AN15" s="653"/>
      <c r="AO15" s="653"/>
      <c r="AP15" s="653"/>
      <c r="AQ15" s="654"/>
      <c r="AR15" s="652"/>
      <c r="AS15" s="653"/>
      <c r="AT15" s="653"/>
      <c r="AU15" s="653"/>
      <c r="AV15" s="653"/>
      <c r="AW15" s="653"/>
      <c r="AX15" s="798"/>
    </row>
    <row r="16" spans="1:50" ht="21" customHeight="1" x14ac:dyDescent="0.15">
      <c r="A16" s="609"/>
      <c r="B16" s="610"/>
      <c r="C16" s="610"/>
      <c r="D16" s="610"/>
      <c r="E16" s="610"/>
      <c r="F16" s="611"/>
      <c r="G16" s="720"/>
      <c r="H16" s="721"/>
      <c r="I16" s="706" t="s">
        <v>51</v>
      </c>
      <c r="J16" s="707"/>
      <c r="K16" s="707"/>
      <c r="L16" s="707"/>
      <c r="M16" s="707"/>
      <c r="N16" s="707"/>
      <c r="O16" s="708"/>
      <c r="P16" s="652" t="s">
        <v>632</v>
      </c>
      <c r="Q16" s="653"/>
      <c r="R16" s="653"/>
      <c r="S16" s="653"/>
      <c r="T16" s="653"/>
      <c r="U16" s="653"/>
      <c r="V16" s="654"/>
      <c r="W16" s="652" t="s">
        <v>632</v>
      </c>
      <c r="X16" s="653"/>
      <c r="Y16" s="653"/>
      <c r="Z16" s="653"/>
      <c r="AA16" s="653"/>
      <c r="AB16" s="653"/>
      <c r="AC16" s="654"/>
      <c r="AD16" s="652">
        <v>-6</v>
      </c>
      <c r="AE16" s="653"/>
      <c r="AF16" s="653"/>
      <c r="AG16" s="653"/>
      <c r="AH16" s="653"/>
      <c r="AI16" s="653"/>
      <c r="AJ16" s="654"/>
      <c r="AK16" s="652"/>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49</v>
      </c>
      <c r="J17" s="757"/>
      <c r="K17" s="757"/>
      <c r="L17" s="757"/>
      <c r="M17" s="757"/>
      <c r="N17" s="757"/>
      <c r="O17" s="758"/>
      <c r="P17" s="652" t="s">
        <v>632</v>
      </c>
      <c r="Q17" s="653"/>
      <c r="R17" s="653"/>
      <c r="S17" s="653"/>
      <c r="T17" s="653"/>
      <c r="U17" s="653"/>
      <c r="V17" s="654"/>
      <c r="W17" s="652" t="s">
        <v>632</v>
      </c>
      <c r="X17" s="653"/>
      <c r="Y17" s="653"/>
      <c r="Z17" s="653"/>
      <c r="AA17" s="653"/>
      <c r="AB17" s="653"/>
      <c r="AC17" s="654"/>
      <c r="AD17" s="652" t="s">
        <v>632</v>
      </c>
      <c r="AE17" s="653"/>
      <c r="AF17" s="653"/>
      <c r="AG17" s="653"/>
      <c r="AH17" s="653"/>
      <c r="AI17" s="653"/>
      <c r="AJ17" s="654"/>
      <c r="AK17" s="652"/>
      <c r="AL17" s="653"/>
      <c r="AM17" s="653"/>
      <c r="AN17" s="653"/>
      <c r="AO17" s="653"/>
      <c r="AP17" s="653"/>
      <c r="AQ17" s="654"/>
      <c r="AR17" s="920"/>
      <c r="AS17" s="920"/>
      <c r="AT17" s="920"/>
      <c r="AU17" s="920"/>
      <c r="AV17" s="920"/>
      <c r="AW17" s="920"/>
      <c r="AX17" s="921"/>
    </row>
    <row r="18" spans="1:50" ht="24.75" customHeight="1" x14ac:dyDescent="0.15">
      <c r="A18" s="609"/>
      <c r="B18" s="610"/>
      <c r="C18" s="610"/>
      <c r="D18" s="610"/>
      <c r="E18" s="610"/>
      <c r="F18" s="611"/>
      <c r="G18" s="722"/>
      <c r="H18" s="723"/>
      <c r="I18" s="711" t="s">
        <v>20</v>
      </c>
      <c r="J18" s="712"/>
      <c r="K18" s="712"/>
      <c r="L18" s="712"/>
      <c r="M18" s="712"/>
      <c r="N18" s="712"/>
      <c r="O18" s="713"/>
      <c r="P18" s="875">
        <f>SUM(P13:V17)</f>
        <v>239</v>
      </c>
      <c r="Q18" s="876"/>
      <c r="R18" s="876"/>
      <c r="S18" s="876"/>
      <c r="T18" s="876"/>
      <c r="U18" s="876"/>
      <c r="V18" s="877"/>
      <c r="W18" s="875">
        <f>SUM(W13:AC17)</f>
        <v>277</v>
      </c>
      <c r="X18" s="876"/>
      <c r="Y18" s="876"/>
      <c r="Z18" s="876"/>
      <c r="AA18" s="876"/>
      <c r="AB18" s="876"/>
      <c r="AC18" s="877"/>
      <c r="AD18" s="875">
        <f>SUM(AD13:AJ17)</f>
        <v>279</v>
      </c>
      <c r="AE18" s="876"/>
      <c r="AF18" s="876"/>
      <c r="AG18" s="876"/>
      <c r="AH18" s="876"/>
      <c r="AI18" s="876"/>
      <c r="AJ18" s="877"/>
      <c r="AK18" s="875">
        <f>SUM(AK13:AQ17)</f>
        <v>311</v>
      </c>
      <c r="AL18" s="876"/>
      <c r="AM18" s="876"/>
      <c r="AN18" s="876"/>
      <c r="AO18" s="876"/>
      <c r="AP18" s="876"/>
      <c r="AQ18" s="877"/>
      <c r="AR18" s="875">
        <f>SUM(AR13:AX17)</f>
        <v>0</v>
      </c>
      <c r="AS18" s="876"/>
      <c r="AT18" s="876"/>
      <c r="AU18" s="876"/>
      <c r="AV18" s="876"/>
      <c r="AW18" s="876"/>
      <c r="AX18" s="878"/>
    </row>
    <row r="19" spans="1:50" ht="24.75" customHeight="1" x14ac:dyDescent="0.15">
      <c r="A19" s="609"/>
      <c r="B19" s="610"/>
      <c r="C19" s="610"/>
      <c r="D19" s="610"/>
      <c r="E19" s="610"/>
      <c r="F19" s="611"/>
      <c r="G19" s="873" t="s">
        <v>9</v>
      </c>
      <c r="H19" s="874"/>
      <c r="I19" s="874"/>
      <c r="J19" s="874"/>
      <c r="K19" s="874"/>
      <c r="L19" s="874"/>
      <c r="M19" s="874"/>
      <c r="N19" s="874"/>
      <c r="O19" s="874"/>
      <c r="P19" s="652">
        <v>232</v>
      </c>
      <c r="Q19" s="653"/>
      <c r="R19" s="653"/>
      <c r="S19" s="653"/>
      <c r="T19" s="653"/>
      <c r="U19" s="653"/>
      <c r="V19" s="654"/>
      <c r="W19" s="652">
        <v>275</v>
      </c>
      <c r="X19" s="653"/>
      <c r="Y19" s="653"/>
      <c r="Z19" s="653"/>
      <c r="AA19" s="653"/>
      <c r="AB19" s="653"/>
      <c r="AC19" s="654"/>
      <c r="AD19" s="652">
        <v>273</v>
      </c>
      <c r="AE19" s="653"/>
      <c r="AF19" s="653"/>
      <c r="AG19" s="653"/>
      <c r="AH19" s="653"/>
      <c r="AI19" s="653"/>
      <c r="AJ19" s="654"/>
      <c r="AK19" s="309"/>
      <c r="AL19" s="309"/>
      <c r="AM19" s="309"/>
      <c r="AN19" s="309"/>
      <c r="AO19" s="309"/>
      <c r="AP19" s="309"/>
      <c r="AQ19" s="309"/>
      <c r="AR19" s="309"/>
      <c r="AS19" s="309"/>
      <c r="AT19" s="309"/>
      <c r="AU19" s="309"/>
      <c r="AV19" s="309"/>
      <c r="AW19" s="309"/>
      <c r="AX19" s="311"/>
    </row>
    <row r="20" spans="1:50" ht="24.75" customHeight="1" x14ac:dyDescent="0.15">
      <c r="A20" s="609"/>
      <c r="B20" s="610"/>
      <c r="C20" s="610"/>
      <c r="D20" s="610"/>
      <c r="E20" s="610"/>
      <c r="F20" s="611"/>
      <c r="G20" s="873" t="s">
        <v>10</v>
      </c>
      <c r="H20" s="874"/>
      <c r="I20" s="874"/>
      <c r="J20" s="874"/>
      <c r="K20" s="874"/>
      <c r="L20" s="874"/>
      <c r="M20" s="874"/>
      <c r="N20" s="874"/>
      <c r="O20" s="874"/>
      <c r="P20" s="301">
        <f>IF(P18=0, "-", SUM(P19)/P18)</f>
        <v>0.97071129707112969</v>
      </c>
      <c r="Q20" s="301"/>
      <c r="R20" s="301"/>
      <c r="S20" s="301"/>
      <c r="T20" s="301"/>
      <c r="U20" s="301"/>
      <c r="V20" s="301"/>
      <c r="W20" s="301">
        <f>IF(W18=0, "-", SUM(W19)/W18)</f>
        <v>0.99277978339350181</v>
      </c>
      <c r="X20" s="301"/>
      <c r="Y20" s="301"/>
      <c r="Z20" s="301"/>
      <c r="AA20" s="301"/>
      <c r="AB20" s="301"/>
      <c r="AC20" s="301"/>
      <c r="AD20" s="301">
        <f>IF(AD18=0, "-", SUM(AD19)/AD18)</f>
        <v>0.978494623655914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5"/>
      <c r="B21" s="846"/>
      <c r="C21" s="846"/>
      <c r="D21" s="846"/>
      <c r="E21" s="846"/>
      <c r="F21" s="969"/>
      <c r="G21" s="299" t="s">
        <v>272</v>
      </c>
      <c r="H21" s="300"/>
      <c r="I21" s="300"/>
      <c r="J21" s="300"/>
      <c r="K21" s="300"/>
      <c r="L21" s="300"/>
      <c r="M21" s="300"/>
      <c r="N21" s="300"/>
      <c r="O21" s="300"/>
      <c r="P21" s="301">
        <f>IF(P19=0, "-", SUM(P19)/SUM(P13,P14))</f>
        <v>0.97071129707112969</v>
      </c>
      <c r="Q21" s="301"/>
      <c r="R21" s="301"/>
      <c r="S21" s="301"/>
      <c r="T21" s="301"/>
      <c r="U21" s="301"/>
      <c r="V21" s="301"/>
      <c r="W21" s="301">
        <f>IF(W19=0, "-", SUM(W19)/SUM(W13,W14))</f>
        <v>0.99277978339350181</v>
      </c>
      <c r="X21" s="301"/>
      <c r="Y21" s="301"/>
      <c r="Z21" s="301"/>
      <c r="AA21" s="301"/>
      <c r="AB21" s="301"/>
      <c r="AC21" s="301"/>
      <c r="AD21" s="301">
        <f>IF(AD19=0, "-", SUM(AD19)/SUM(AD13,AD14))</f>
        <v>0.95789473684210524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5" t="s">
        <v>623</v>
      </c>
      <c r="B22" s="976"/>
      <c r="C22" s="976"/>
      <c r="D22" s="976"/>
      <c r="E22" s="976"/>
      <c r="F22" s="977"/>
      <c r="G22" s="971" t="s">
        <v>252</v>
      </c>
      <c r="H22" s="207"/>
      <c r="I22" s="207"/>
      <c r="J22" s="207"/>
      <c r="K22" s="207"/>
      <c r="L22" s="207"/>
      <c r="M22" s="207"/>
      <c r="N22" s="207"/>
      <c r="O22" s="208"/>
      <c r="P22" s="936" t="s">
        <v>621</v>
      </c>
      <c r="Q22" s="207"/>
      <c r="R22" s="207"/>
      <c r="S22" s="207"/>
      <c r="T22" s="207"/>
      <c r="U22" s="207"/>
      <c r="V22" s="208"/>
      <c r="W22" s="936" t="s">
        <v>622</v>
      </c>
      <c r="X22" s="207"/>
      <c r="Y22" s="207"/>
      <c r="Z22" s="207"/>
      <c r="AA22" s="207"/>
      <c r="AB22" s="207"/>
      <c r="AC22" s="208"/>
      <c r="AD22" s="936" t="s">
        <v>251</v>
      </c>
      <c r="AE22" s="207"/>
      <c r="AF22" s="207"/>
      <c r="AG22" s="207"/>
      <c r="AH22" s="207"/>
      <c r="AI22" s="207"/>
      <c r="AJ22" s="207"/>
      <c r="AK22" s="207"/>
      <c r="AL22" s="207"/>
      <c r="AM22" s="207"/>
      <c r="AN22" s="207"/>
      <c r="AO22" s="207"/>
      <c r="AP22" s="207"/>
      <c r="AQ22" s="207"/>
      <c r="AR22" s="207"/>
      <c r="AS22" s="207"/>
      <c r="AT22" s="207"/>
      <c r="AU22" s="207"/>
      <c r="AV22" s="207"/>
      <c r="AW22" s="207"/>
      <c r="AX22" s="984"/>
    </row>
    <row r="23" spans="1:50" ht="25.5" customHeight="1" x14ac:dyDescent="0.15">
      <c r="A23" s="978"/>
      <c r="B23" s="979"/>
      <c r="C23" s="979"/>
      <c r="D23" s="979"/>
      <c r="E23" s="979"/>
      <c r="F23" s="980"/>
      <c r="G23" s="972" t="s">
        <v>634</v>
      </c>
      <c r="H23" s="973"/>
      <c r="I23" s="973"/>
      <c r="J23" s="973"/>
      <c r="K23" s="973"/>
      <c r="L23" s="973"/>
      <c r="M23" s="973"/>
      <c r="N23" s="973"/>
      <c r="O23" s="974"/>
      <c r="P23" s="922">
        <v>304</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t="s">
        <v>635</v>
      </c>
      <c r="H24" s="939"/>
      <c r="I24" s="939"/>
      <c r="J24" s="939"/>
      <c r="K24" s="939"/>
      <c r="L24" s="939"/>
      <c r="M24" s="939"/>
      <c r="N24" s="939"/>
      <c r="O24" s="940"/>
      <c r="P24" s="652">
        <v>0.3</v>
      </c>
      <c r="Q24" s="653"/>
      <c r="R24" s="653"/>
      <c r="S24" s="653"/>
      <c r="T24" s="653"/>
      <c r="U24" s="653"/>
      <c r="V24" s="654"/>
      <c r="W24" s="652"/>
      <c r="X24" s="653"/>
      <c r="Y24" s="653"/>
      <c r="Z24" s="653"/>
      <c r="AA24" s="653"/>
      <c r="AB24" s="653"/>
      <c r="AC24" s="65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38" t="s">
        <v>636</v>
      </c>
      <c r="H25" s="939"/>
      <c r="I25" s="939"/>
      <c r="J25" s="939"/>
      <c r="K25" s="939"/>
      <c r="L25" s="939"/>
      <c r="M25" s="939"/>
      <c r="N25" s="939"/>
      <c r="O25" s="940"/>
      <c r="P25" s="652">
        <v>0.3</v>
      </c>
      <c r="Q25" s="653"/>
      <c r="R25" s="653"/>
      <c r="S25" s="653"/>
      <c r="T25" s="653"/>
      <c r="U25" s="653"/>
      <c r="V25" s="654"/>
      <c r="W25" s="652"/>
      <c r="X25" s="653"/>
      <c r="Y25" s="653"/>
      <c r="Z25" s="653"/>
      <c r="AA25" s="653"/>
      <c r="AB25" s="653"/>
      <c r="AC25" s="65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38" t="s">
        <v>637</v>
      </c>
      <c r="H26" s="939"/>
      <c r="I26" s="939"/>
      <c r="J26" s="939"/>
      <c r="K26" s="939"/>
      <c r="L26" s="939"/>
      <c r="M26" s="939"/>
      <c r="N26" s="939"/>
      <c r="O26" s="940"/>
      <c r="P26" s="652">
        <v>0.3</v>
      </c>
      <c r="Q26" s="653"/>
      <c r="R26" s="653"/>
      <c r="S26" s="653"/>
      <c r="T26" s="653"/>
      <c r="U26" s="653"/>
      <c r="V26" s="654"/>
      <c r="W26" s="652"/>
      <c r="X26" s="653"/>
      <c r="Y26" s="653"/>
      <c r="Z26" s="653"/>
      <c r="AA26" s="653"/>
      <c r="AB26" s="653"/>
      <c r="AC26" s="65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38" t="s">
        <v>638</v>
      </c>
      <c r="H27" s="939"/>
      <c r="I27" s="939"/>
      <c r="J27" s="939"/>
      <c r="K27" s="939"/>
      <c r="L27" s="939"/>
      <c r="M27" s="939"/>
      <c r="N27" s="939"/>
      <c r="O27" s="940"/>
      <c r="P27" s="652">
        <v>0.1</v>
      </c>
      <c r="Q27" s="653"/>
      <c r="R27" s="653"/>
      <c r="S27" s="653"/>
      <c r="T27" s="653"/>
      <c r="U27" s="653"/>
      <c r="V27" s="654"/>
      <c r="W27" s="652"/>
      <c r="X27" s="653"/>
      <c r="Y27" s="653"/>
      <c r="Z27" s="653"/>
      <c r="AA27" s="653"/>
      <c r="AB27" s="653"/>
      <c r="AC27" s="65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256</v>
      </c>
      <c r="H28" s="942"/>
      <c r="I28" s="942"/>
      <c r="J28" s="942"/>
      <c r="K28" s="942"/>
      <c r="L28" s="942"/>
      <c r="M28" s="942"/>
      <c r="N28" s="942"/>
      <c r="O28" s="943"/>
      <c r="P28" s="875">
        <f>P29-SUM(P23:P27)</f>
        <v>0</v>
      </c>
      <c r="Q28" s="876"/>
      <c r="R28" s="876"/>
      <c r="S28" s="876"/>
      <c r="T28" s="876"/>
      <c r="U28" s="876"/>
      <c r="V28" s="877"/>
      <c r="W28" s="875">
        <f>W29-SUM(W23:W27)</f>
        <v>0</v>
      </c>
      <c r="X28" s="876"/>
      <c r="Y28" s="876"/>
      <c r="Z28" s="876"/>
      <c r="AA28" s="876"/>
      <c r="AB28" s="876"/>
      <c r="AC28" s="877"/>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253</v>
      </c>
      <c r="H29" s="945"/>
      <c r="I29" s="945"/>
      <c r="J29" s="945"/>
      <c r="K29" s="945"/>
      <c r="L29" s="945"/>
      <c r="M29" s="945"/>
      <c r="N29" s="945"/>
      <c r="O29" s="946"/>
      <c r="P29" s="652">
        <f>AK13</f>
        <v>305</v>
      </c>
      <c r="Q29" s="653"/>
      <c r="R29" s="653"/>
      <c r="S29" s="653"/>
      <c r="T29" s="653"/>
      <c r="U29" s="653"/>
      <c r="V29" s="654"/>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58" t="s">
        <v>268</v>
      </c>
      <c r="B30" s="859"/>
      <c r="C30" s="859"/>
      <c r="D30" s="859"/>
      <c r="E30" s="859"/>
      <c r="F30" s="860"/>
      <c r="G30" s="768" t="s">
        <v>145</v>
      </c>
      <c r="H30" s="769"/>
      <c r="I30" s="769"/>
      <c r="J30" s="769"/>
      <c r="K30" s="769"/>
      <c r="L30" s="769"/>
      <c r="M30" s="769"/>
      <c r="N30" s="769"/>
      <c r="O30" s="770"/>
      <c r="P30" s="853" t="s">
        <v>58</v>
      </c>
      <c r="Q30" s="769"/>
      <c r="R30" s="769"/>
      <c r="S30" s="769"/>
      <c r="T30" s="769"/>
      <c r="U30" s="769"/>
      <c r="V30" s="769"/>
      <c r="W30" s="769"/>
      <c r="X30" s="770"/>
      <c r="Y30" s="850"/>
      <c r="Z30" s="851"/>
      <c r="AA30" s="852"/>
      <c r="AB30" s="854" t="s">
        <v>11</v>
      </c>
      <c r="AC30" s="855"/>
      <c r="AD30" s="856"/>
      <c r="AE30" s="854" t="s">
        <v>306</v>
      </c>
      <c r="AF30" s="855"/>
      <c r="AG30" s="855"/>
      <c r="AH30" s="856"/>
      <c r="AI30" s="917" t="s">
        <v>328</v>
      </c>
      <c r="AJ30" s="917"/>
      <c r="AK30" s="917"/>
      <c r="AL30" s="854"/>
      <c r="AM30" s="917" t="s">
        <v>425</v>
      </c>
      <c r="AN30" s="917"/>
      <c r="AO30" s="917"/>
      <c r="AP30" s="854"/>
      <c r="AQ30" s="762" t="s">
        <v>184</v>
      </c>
      <c r="AR30" s="763"/>
      <c r="AS30" s="763"/>
      <c r="AT30" s="764"/>
      <c r="AU30" s="769" t="s">
        <v>133</v>
      </c>
      <c r="AV30" s="769"/>
      <c r="AW30" s="769"/>
      <c r="AX30" s="919"/>
    </row>
    <row r="31" spans="1:50" ht="18.75" customHeight="1" x14ac:dyDescent="0.15">
      <c r="A31" s="391"/>
      <c r="B31" s="392"/>
      <c r="C31" s="392"/>
      <c r="D31" s="392"/>
      <c r="E31" s="392"/>
      <c r="F31" s="393"/>
      <c r="G31" s="410"/>
      <c r="H31" s="389"/>
      <c r="I31" s="389"/>
      <c r="J31" s="389"/>
      <c r="K31" s="389"/>
      <c r="L31" s="389"/>
      <c r="M31" s="389"/>
      <c r="N31" s="389"/>
      <c r="O31" s="411"/>
      <c r="P31" s="428"/>
      <c r="Q31" s="389"/>
      <c r="R31" s="389"/>
      <c r="S31" s="389"/>
      <c r="T31" s="389"/>
      <c r="U31" s="389"/>
      <c r="V31" s="389"/>
      <c r="W31" s="389"/>
      <c r="X31" s="411"/>
      <c r="Y31" s="448"/>
      <c r="Z31" s="449"/>
      <c r="AA31" s="450"/>
      <c r="AB31" s="404"/>
      <c r="AC31" s="405"/>
      <c r="AD31" s="406"/>
      <c r="AE31" s="404"/>
      <c r="AF31" s="405"/>
      <c r="AG31" s="405"/>
      <c r="AH31" s="406"/>
      <c r="AI31" s="918"/>
      <c r="AJ31" s="918"/>
      <c r="AK31" s="918"/>
      <c r="AL31" s="404"/>
      <c r="AM31" s="918"/>
      <c r="AN31" s="918"/>
      <c r="AO31" s="918"/>
      <c r="AP31" s="404"/>
      <c r="AQ31" s="235"/>
      <c r="AR31" s="186"/>
      <c r="AS31" s="121" t="s">
        <v>185</v>
      </c>
      <c r="AT31" s="122"/>
      <c r="AU31" s="185">
        <v>12</v>
      </c>
      <c r="AV31" s="185"/>
      <c r="AW31" s="389" t="s">
        <v>175</v>
      </c>
      <c r="AX31" s="390"/>
    </row>
    <row r="32" spans="1:50" ht="23.25" customHeight="1" x14ac:dyDescent="0.15">
      <c r="A32" s="394"/>
      <c r="B32" s="392"/>
      <c r="C32" s="392"/>
      <c r="D32" s="392"/>
      <c r="E32" s="392"/>
      <c r="F32" s="393"/>
      <c r="G32" s="560" t="s">
        <v>673</v>
      </c>
      <c r="H32" s="561"/>
      <c r="I32" s="561"/>
      <c r="J32" s="561"/>
      <c r="K32" s="561"/>
      <c r="L32" s="561"/>
      <c r="M32" s="561"/>
      <c r="N32" s="561"/>
      <c r="O32" s="562"/>
      <c r="P32" s="93" t="s">
        <v>672</v>
      </c>
      <c r="Q32" s="93"/>
      <c r="R32" s="93"/>
      <c r="S32" s="93"/>
      <c r="T32" s="93"/>
      <c r="U32" s="93"/>
      <c r="V32" s="93"/>
      <c r="W32" s="93"/>
      <c r="X32" s="94"/>
      <c r="Y32" s="467" t="s">
        <v>12</v>
      </c>
      <c r="Z32" s="527"/>
      <c r="AA32" s="528"/>
      <c r="AB32" s="857"/>
      <c r="AC32" s="857"/>
      <c r="AD32" s="857"/>
      <c r="AE32" s="203">
        <v>38.4</v>
      </c>
      <c r="AF32" s="204"/>
      <c r="AG32" s="204"/>
      <c r="AH32" s="204"/>
      <c r="AI32" s="203">
        <v>38.9</v>
      </c>
      <c r="AJ32" s="204"/>
      <c r="AK32" s="204"/>
      <c r="AL32" s="204"/>
      <c r="AM32" s="203">
        <v>40.200000000000003</v>
      </c>
      <c r="AN32" s="204"/>
      <c r="AO32" s="204"/>
      <c r="AP32" s="204"/>
      <c r="AQ32" s="321" t="s">
        <v>632</v>
      </c>
      <c r="AR32" s="193"/>
      <c r="AS32" s="193"/>
      <c r="AT32" s="322"/>
      <c r="AU32" s="204" t="s">
        <v>721</v>
      </c>
      <c r="AV32" s="204"/>
      <c r="AW32" s="204"/>
      <c r="AX32" s="206"/>
    </row>
    <row r="33" spans="1:51" ht="23.25" customHeight="1" x14ac:dyDescent="0.15">
      <c r="A33" s="395"/>
      <c r="B33" s="396"/>
      <c r="C33" s="396"/>
      <c r="D33" s="396"/>
      <c r="E33" s="396"/>
      <c r="F33" s="397"/>
      <c r="G33" s="563"/>
      <c r="H33" s="564"/>
      <c r="I33" s="564"/>
      <c r="J33" s="564"/>
      <c r="K33" s="564"/>
      <c r="L33" s="564"/>
      <c r="M33" s="564"/>
      <c r="N33" s="564"/>
      <c r="O33" s="565"/>
      <c r="P33" s="96"/>
      <c r="Q33" s="96"/>
      <c r="R33" s="96"/>
      <c r="S33" s="96"/>
      <c r="T33" s="96"/>
      <c r="U33" s="96"/>
      <c r="V33" s="96"/>
      <c r="W33" s="96"/>
      <c r="X33" s="97"/>
      <c r="Y33" s="443" t="s">
        <v>53</v>
      </c>
      <c r="Z33" s="438"/>
      <c r="AA33" s="439"/>
      <c r="AB33" s="857"/>
      <c r="AC33" s="857"/>
      <c r="AD33" s="857"/>
      <c r="AE33" s="203">
        <v>70</v>
      </c>
      <c r="AF33" s="204"/>
      <c r="AG33" s="204"/>
      <c r="AH33" s="204"/>
      <c r="AI33" s="203">
        <v>70</v>
      </c>
      <c r="AJ33" s="204"/>
      <c r="AK33" s="204"/>
      <c r="AL33" s="204"/>
      <c r="AM33" s="203">
        <v>70</v>
      </c>
      <c r="AN33" s="204"/>
      <c r="AO33" s="204"/>
      <c r="AP33" s="204"/>
      <c r="AQ33" s="321" t="s">
        <v>632</v>
      </c>
      <c r="AR33" s="193"/>
      <c r="AS33" s="193"/>
      <c r="AT33" s="322"/>
      <c r="AU33" s="204">
        <v>70</v>
      </c>
      <c r="AV33" s="204"/>
      <c r="AW33" s="204"/>
      <c r="AX33" s="206"/>
    </row>
    <row r="34" spans="1:51" ht="23.25" customHeight="1" x14ac:dyDescent="0.15">
      <c r="A34" s="394"/>
      <c r="B34" s="392"/>
      <c r="C34" s="392"/>
      <c r="D34" s="392"/>
      <c r="E34" s="392"/>
      <c r="F34" s="393"/>
      <c r="G34" s="566"/>
      <c r="H34" s="567"/>
      <c r="I34" s="567"/>
      <c r="J34" s="567"/>
      <c r="K34" s="567"/>
      <c r="L34" s="567"/>
      <c r="M34" s="567"/>
      <c r="N34" s="567"/>
      <c r="O34" s="568"/>
      <c r="P34" s="99"/>
      <c r="Q34" s="99"/>
      <c r="R34" s="99"/>
      <c r="S34" s="99"/>
      <c r="T34" s="99"/>
      <c r="U34" s="99"/>
      <c r="V34" s="99"/>
      <c r="W34" s="99"/>
      <c r="X34" s="100"/>
      <c r="Y34" s="443" t="s">
        <v>13</v>
      </c>
      <c r="Z34" s="438"/>
      <c r="AA34" s="439"/>
      <c r="AB34" s="552" t="s">
        <v>176</v>
      </c>
      <c r="AC34" s="552"/>
      <c r="AD34" s="552"/>
      <c r="AE34" s="203">
        <v>54.9</v>
      </c>
      <c r="AF34" s="204"/>
      <c r="AG34" s="204"/>
      <c r="AH34" s="204"/>
      <c r="AI34" s="203">
        <v>55.6</v>
      </c>
      <c r="AJ34" s="204"/>
      <c r="AK34" s="204"/>
      <c r="AL34" s="204"/>
      <c r="AM34" s="203">
        <v>57.4</v>
      </c>
      <c r="AN34" s="204"/>
      <c r="AO34" s="204"/>
      <c r="AP34" s="204"/>
      <c r="AQ34" s="321"/>
      <c r="AR34" s="193"/>
      <c r="AS34" s="193"/>
      <c r="AT34" s="322"/>
      <c r="AU34" s="204"/>
      <c r="AV34" s="204"/>
      <c r="AW34" s="204"/>
      <c r="AX34" s="206"/>
    </row>
    <row r="35" spans="1:51" ht="23.25" customHeight="1" x14ac:dyDescent="0.15">
      <c r="A35" s="213" t="s">
        <v>296</v>
      </c>
      <c r="B35" s="214"/>
      <c r="C35" s="214"/>
      <c r="D35" s="214"/>
      <c r="E35" s="214"/>
      <c r="F35" s="215"/>
      <c r="G35" s="219" t="s">
        <v>671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5" t="s">
        <v>268</v>
      </c>
      <c r="B37" s="766"/>
      <c r="C37" s="766"/>
      <c r="D37" s="766"/>
      <c r="E37" s="766"/>
      <c r="F37" s="767"/>
      <c r="G37" s="407" t="s">
        <v>145</v>
      </c>
      <c r="H37" s="408"/>
      <c r="I37" s="408"/>
      <c r="J37" s="408"/>
      <c r="K37" s="408"/>
      <c r="L37" s="408"/>
      <c r="M37" s="408"/>
      <c r="N37" s="408"/>
      <c r="O37" s="409"/>
      <c r="P37" s="444" t="s">
        <v>58</v>
      </c>
      <c r="Q37" s="408"/>
      <c r="R37" s="408"/>
      <c r="S37" s="408"/>
      <c r="T37" s="408"/>
      <c r="U37" s="408"/>
      <c r="V37" s="408"/>
      <c r="W37" s="408"/>
      <c r="X37" s="409"/>
      <c r="Y37" s="445"/>
      <c r="Z37" s="446"/>
      <c r="AA37" s="447"/>
      <c r="AB37" s="401" t="s">
        <v>11</v>
      </c>
      <c r="AC37" s="402"/>
      <c r="AD37" s="403"/>
      <c r="AE37" s="232" t="s">
        <v>306</v>
      </c>
      <c r="AF37" s="232"/>
      <c r="AG37" s="232"/>
      <c r="AH37" s="232"/>
      <c r="AI37" s="232" t="s">
        <v>328</v>
      </c>
      <c r="AJ37" s="232"/>
      <c r="AK37" s="232"/>
      <c r="AL37" s="232"/>
      <c r="AM37" s="232" t="s">
        <v>425</v>
      </c>
      <c r="AN37" s="232"/>
      <c r="AO37" s="232"/>
      <c r="AP37" s="232"/>
      <c r="AQ37" s="139" t="s">
        <v>184</v>
      </c>
      <c r="AR37" s="140"/>
      <c r="AS37" s="140"/>
      <c r="AT37" s="141"/>
      <c r="AU37" s="408" t="s">
        <v>133</v>
      </c>
      <c r="AV37" s="408"/>
      <c r="AW37" s="408"/>
      <c r="AX37" s="912"/>
      <c r="AY37">
        <f>COUNTA($G$39)</f>
        <v>0</v>
      </c>
    </row>
    <row r="38" spans="1:51" ht="18.75" hidden="1" customHeight="1" x14ac:dyDescent="0.15">
      <c r="A38" s="391"/>
      <c r="B38" s="392"/>
      <c r="C38" s="392"/>
      <c r="D38" s="392"/>
      <c r="E38" s="392"/>
      <c r="F38" s="393"/>
      <c r="G38" s="410"/>
      <c r="H38" s="389"/>
      <c r="I38" s="389"/>
      <c r="J38" s="389"/>
      <c r="K38" s="389"/>
      <c r="L38" s="389"/>
      <c r="M38" s="389"/>
      <c r="N38" s="389"/>
      <c r="O38" s="411"/>
      <c r="P38" s="428"/>
      <c r="Q38" s="389"/>
      <c r="R38" s="389"/>
      <c r="S38" s="389"/>
      <c r="T38" s="389"/>
      <c r="U38" s="389"/>
      <c r="V38" s="389"/>
      <c r="W38" s="389"/>
      <c r="X38" s="411"/>
      <c r="Y38" s="448"/>
      <c r="Z38" s="449"/>
      <c r="AA38" s="450"/>
      <c r="AB38" s="404"/>
      <c r="AC38" s="405"/>
      <c r="AD38" s="406"/>
      <c r="AE38" s="232"/>
      <c r="AF38" s="232"/>
      <c r="AG38" s="232"/>
      <c r="AH38" s="232"/>
      <c r="AI38" s="232"/>
      <c r="AJ38" s="232"/>
      <c r="AK38" s="232"/>
      <c r="AL38" s="232"/>
      <c r="AM38" s="232"/>
      <c r="AN38" s="232"/>
      <c r="AO38" s="232"/>
      <c r="AP38" s="232"/>
      <c r="AQ38" s="235"/>
      <c r="AR38" s="186"/>
      <c r="AS38" s="121" t="s">
        <v>185</v>
      </c>
      <c r="AT38" s="122"/>
      <c r="AU38" s="185"/>
      <c r="AV38" s="185"/>
      <c r="AW38" s="389" t="s">
        <v>175</v>
      </c>
      <c r="AX38" s="390"/>
      <c r="AY38">
        <f t="shared" ref="AY38:AY43" si="0">$AY$37</f>
        <v>0</v>
      </c>
    </row>
    <row r="39" spans="1:51" ht="23.25" hidden="1" customHeight="1" x14ac:dyDescent="0.15">
      <c r="A39" s="394"/>
      <c r="B39" s="392"/>
      <c r="C39" s="392"/>
      <c r="D39" s="392"/>
      <c r="E39" s="392"/>
      <c r="F39" s="393"/>
      <c r="G39" s="560"/>
      <c r="H39" s="561"/>
      <c r="I39" s="561"/>
      <c r="J39" s="561"/>
      <c r="K39" s="561"/>
      <c r="L39" s="561"/>
      <c r="M39" s="561"/>
      <c r="N39" s="561"/>
      <c r="O39" s="562"/>
      <c r="P39" s="93"/>
      <c r="Q39" s="93"/>
      <c r="R39" s="93"/>
      <c r="S39" s="93"/>
      <c r="T39" s="93"/>
      <c r="U39" s="93"/>
      <c r="V39" s="93"/>
      <c r="W39" s="93"/>
      <c r="X39" s="94"/>
      <c r="Y39" s="467" t="s">
        <v>12</v>
      </c>
      <c r="Z39" s="527"/>
      <c r="AA39" s="528"/>
      <c r="AB39" s="457"/>
      <c r="AC39" s="457"/>
      <c r="AD39" s="457"/>
      <c r="AE39" s="203"/>
      <c r="AF39" s="204"/>
      <c r="AG39" s="204"/>
      <c r="AH39" s="204"/>
      <c r="AI39" s="203"/>
      <c r="AJ39" s="204"/>
      <c r="AK39" s="204"/>
      <c r="AL39" s="204"/>
      <c r="AM39" s="203"/>
      <c r="AN39" s="204"/>
      <c r="AO39" s="204"/>
      <c r="AP39" s="204"/>
      <c r="AQ39" s="321"/>
      <c r="AR39" s="193"/>
      <c r="AS39" s="193"/>
      <c r="AT39" s="322"/>
      <c r="AU39" s="204"/>
      <c r="AV39" s="204"/>
      <c r="AW39" s="204"/>
      <c r="AX39" s="206"/>
      <c r="AY39">
        <f t="shared" si="0"/>
        <v>0</v>
      </c>
    </row>
    <row r="40" spans="1:51" ht="23.25" hidden="1" customHeight="1" x14ac:dyDescent="0.15">
      <c r="A40" s="395"/>
      <c r="B40" s="396"/>
      <c r="C40" s="396"/>
      <c r="D40" s="396"/>
      <c r="E40" s="396"/>
      <c r="F40" s="397"/>
      <c r="G40" s="563"/>
      <c r="H40" s="564"/>
      <c r="I40" s="564"/>
      <c r="J40" s="564"/>
      <c r="K40" s="564"/>
      <c r="L40" s="564"/>
      <c r="M40" s="564"/>
      <c r="N40" s="564"/>
      <c r="O40" s="565"/>
      <c r="P40" s="96"/>
      <c r="Q40" s="96"/>
      <c r="R40" s="96"/>
      <c r="S40" s="96"/>
      <c r="T40" s="96"/>
      <c r="U40" s="96"/>
      <c r="V40" s="96"/>
      <c r="W40" s="96"/>
      <c r="X40" s="97"/>
      <c r="Y40" s="443" t="s">
        <v>53</v>
      </c>
      <c r="Z40" s="438"/>
      <c r="AA40" s="439"/>
      <c r="AB40" s="519"/>
      <c r="AC40" s="519"/>
      <c r="AD40" s="519"/>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0"/>
        <v>0</v>
      </c>
    </row>
    <row r="41" spans="1:51" ht="23.25" hidden="1" customHeight="1" x14ac:dyDescent="0.15">
      <c r="A41" s="398"/>
      <c r="B41" s="399"/>
      <c r="C41" s="399"/>
      <c r="D41" s="399"/>
      <c r="E41" s="399"/>
      <c r="F41" s="400"/>
      <c r="G41" s="566"/>
      <c r="H41" s="567"/>
      <c r="I41" s="567"/>
      <c r="J41" s="567"/>
      <c r="K41" s="567"/>
      <c r="L41" s="567"/>
      <c r="M41" s="567"/>
      <c r="N41" s="567"/>
      <c r="O41" s="568"/>
      <c r="P41" s="99"/>
      <c r="Q41" s="99"/>
      <c r="R41" s="99"/>
      <c r="S41" s="99"/>
      <c r="T41" s="99"/>
      <c r="U41" s="99"/>
      <c r="V41" s="99"/>
      <c r="W41" s="99"/>
      <c r="X41" s="100"/>
      <c r="Y41" s="443" t="s">
        <v>13</v>
      </c>
      <c r="Z41" s="438"/>
      <c r="AA41" s="439"/>
      <c r="AB41" s="552" t="s">
        <v>176</v>
      </c>
      <c r="AC41" s="552"/>
      <c r="AD41" s="552"/>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0"/>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0"/>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0"/>
        <v>0</v>
      </c>
    </row>
    <row r="44" spans="1:51" ht="18.75" hidden="1" customHeight="1" x14ac:dyDescent="0.15">
      <c r="A44" s="765" t="s">
        <v>268</v>
      </c>
      <c r="B44" s="766"/>
      <c r="C44" s="766"/>
      <c r="D44" s="766"/>
      <c r="E44" s="766"/>
      <c r="F44" s="767"/>
      <c r="G44" s="407" t="s">
        <v>145</v>
      </c>
      <c r="H44" s="408"/>
      <c r="I44" s="408"/>
      <c r="J44" s="408"/>
      <c r="K44" s="408"/>
      <c r="L44" s="408"/>
      <c r="M44" s="408"/>
      <c r="N44" s="408"/>
      <c r="O44" s="409"/>
      <c r="P44" s="444" t="s">
        <v>58</v>
      </c>
      <c r="Q44" s="408"/>
      <c r="R44" s="408"/>
      <c r="S44" s="408"/>
      <c r="T44" s="408"/>
      <c r="U44" s="408"/>
      <c r="V44" s="408"/>
      <c r="W44" s="408"/>
      <c r="X44" s="409"/>
      <c r="Y44" s="445"/>
      <c r="Z44" s="446"/>
      <c r="AA44" s="447"/>
      <c r="AB44" s="401" t="s">
        <v>11</v>
      </c>
      <c r="AC44" s="402"/>
      <c r="AD44" s="403"/>
      <c r="AE44" s="232" t="s">
        <v>306</v>
      </c>
      <c r="AF44" s="232"/>
      <c r="AG44" s="232"/>
      <c r="AH44" s="232"/>
      <c r="AI44" s="232" t="s">
        <v>328</v>
      </c>
      <c r="AJ44" s="232"/>
      <c r="AK44" s="232"/>
      <c r="AL44" s="232"/>
      <c r="AM44" s="232" t="s">
        <v>425</v>
      </c>
      <c r="AN44" s="232"/>
      <c r="AO44" s="232"/>
      <c r="AP44" s="232"/>
      <c r="AQ44" s="139" t="s">
        <v>184</v>
      </c>
      <c r="AR44" s="140"/>
      <c r="AS44" s="140"/>
      <c r="AT44" s="141"/>
      <c r="AU44" s="408" t="s">
        <v>133</v>
      </c>
      <c r="AV44" s="408"/>
      <c r="AW44" s="408"/>
      <c r="AX44" s="912"/>
      <c r="AY44">
        <f>COUNTA($G$46)</f>
        <v>0</v>
      </c>
    </row>
    <row r="45" spans="1:51" ht="18.75" hidden="1" customHeight="1" x14ac:dyDescent="0.15">
      <c r="A45" s="391"/>
      <c r="B45" s="392"/>
      <c r="C45" s="392"/>
      <c r="D45" s="392"/>
      <c r="E45" s="392"/>
      <c r="F45" s="393"/>
      <c r="G45" s="410"/>
      <c r="H45" s="389"/>
      <c r="I45" s="389"/>
      <c r="J45" s="389"/>
      <c r="K45" s="389"/>
      <c r="L45" s="389"/>
      <c r="M45" s="389"/>
      <c r="N45" s="389"/>
      <c r="O45" s="411"/>
      <c r="P45" s="428"/>
      <c r="Q45" s="389"/>
      <c r="R45" s="389"/>
      <c r="S45" s="389"/>
      <c r="T45" s="389"/>
      <c r="U45" s="389"/>
      <c r="V45" s="389"/>
      <c r="W45" s="389"/>
      <c r="X45" s="411"/>
      <c r="Y45" s="448"/>
      <c r="Z45" s="449"/>
      <c r="AA45" s="450"/>
      <c r="AB45" s="404"/>
      <c r="AC45" s="405"/>
      <c r="AD45" s="406"/>
      <c r="AE45" s="232"/>
      <c r="AF45" s="232"/>
      <c r="AG45" s="232"/>
      <c r="AH45" s="232"/>
      <c r="AI45" s="232"/>
      <c r="AJ45" s="232"/>
      <c r="AK45" s="232"/>
      <c r="AL45" s="232"/>
      <c r="AM45" s="232"/>
      <c r="AN45" s="232"/>
      <c r="AO45" s="232"/>
      <c r="AP45" s="232"/>
      <c r="AQ45" s="235"/>
      <c r="AR45" s="186"/>
      <c r="AS45" s="121" t="s">
        <v>185</v>
      </c>
      <c r="AT45" s="122"/>
      <c r="AU45" s="185"/>
      <c r="AV45" s="185"/>
      <c r="AW45" s="389" t="s">
        <v>175</v>
      </c>
      <c r="AX45" s="390"/>
      <c r="AY45">
        <f t="shared" ref="AY45:AY50" si="1">$AY$44</f>
        <v>0</v>
      </c>
    </row>
    <row r="46" spans="1:51" ht="23.25" hidden="1" customHeight="1" x14ac:dyDescent="0.15">
      <c r="A46" s="394"/>
      <c r="B46" s="392"/>
      <c r="C46" s="392"/>
      <c r="D46" s="392"/>
      <c r="E46" s="392"/>
      <c r="F46" s="393"/>
      <c r="G46" s="560"/>
      <c r="H46" s="561"/>
      <c r="I46" s="561"/>
      <c r="J46" s="561"/>
      <c r="K46" s="561"/>
      <c r="L46" s="561"/>
      <c r="M46" s="561"/>
      <c r="N46" s="561"/>
      <c r="O46" s="562"/>
      <c r="P46" s="93"/>
      <c r="Q46" s="93"/>
      <c r="R46" s="93"/>
      <c r="S46" s="93"/>
      <c r="T46" s="93"/>
      <c r="U46" s="93"/>
      <c r="V46" s="93"/>
      <c r="W46" s="93"/>
      <c r="X46" s="94"/>
      <c r="Y46" s="467" t="s">
        <v>12</v>
      </c>
      <c r="Z46" s="527"/>
      <c r="AA46" s="528"/>
      <c r="AB46" s="457"/>
      <c r="AC46" s="457"/>
      <c r="AD46" s="457"/>
      <c r="AE46" s="267"/>
      <c r="AF46" s="267"/>
      <c r="AG46" s="267"/>
      <c r="AH46" s="267"/>
      <c r="AI46" s="267"/>
      <c r="AJ46" s="267"/>
      <c r="AK46" s="267"/>
      <c r="AL46" s="267"/>
      <c r="AM46" s="267"/>
      <c r="AN46" s="267"/>
      <c r="AO46" s="267"/>
      <c r="AP46" s="267"/>
      <c r="AQ46" s="321"/>
      <c r="AR46" s="193"/>
      <c r="AS46" s="193"/>
      <c r="AT46" s="322"/>
      <c r="AU46" s="204"/>
      <c r="AV46" s="204"/>
      <c r="AW46" s="204"/>
      <c r="AX46" s="206"/>
      <c r="AY46">
        <f t="shared" si="1"/>
        <v>0</v>
      </c>
    </row>
    <row r="47" spans="1:51" ht="23.25" hidden="1" customHeight="1" x14ac:dyDescent="0.15">
      <c r="A47" s="395"/>
      <c r="B47" s="396"/>
      <c r="C47" s="396"/>
      <c r="D47" s="396"/>
      <c r="E47" s="396"/>
      <c r="F47" s="397"/>
      <c r="G47" s="563"/>
      <c r="H47" s="564"/>
      <c r="I47" s="564"/>
      <c r="J47" s="564"/>
      <c r="K47" s="564"/>
      <c r="L47" s="564"/>
      <c r="M47" s="564"/>
      <c r="N47" s="564"/>
      <c r="O47" s="565"/>
      <c r="P47" s="96"/>
      <c r="Q47" s="96"/>
      <c r="R47" s="96"/>
      <c r="S47" s="96"/>
      <c r="T47" s="96"/>
      <c r="U47" s="96"/>
      <c r="V47" s="96"/>
      <c r="W47" s="96"/>
      <c r="X47" s="97"/>
      <c r="Y47" s="443" t="s">
        <v>53</v>
      </c>
      <c r="Z47" s="438"/>
      <c r="AA47" s="439"/>
      <c r="AB47" s="519"/>
      <c r="AC47" s="519"/>
      <c r="AD47" s="519"/>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1"/>
        <v>0</v>
      </c>
    </row>
    <row r="48" spans="1:51" ht="23.25" hidden="1" customHeight="1" x14ac:dyDescent="0.15">
      <c r="A48" s="398"/>
      <c r="B48" s="399"/>
      <c r="C48" s="399"/>
      <c r="D48" s="399"/>
      <c r="E48" s="399"/>
      <c r="F48" s="400"/>
      <c r="G48" s="566"/>
      <c r="H48" s="567"/>
      <c r="I48" s="567"/>
      <c r="J48" s="567"/>
      <c r="K48" s="567"/>
      <c r="L48" s="567"/>
      <c r="M48" s="567"/>
      <c r="N48" s="567"/>
      <c r="O48" s="568"/>
      <c r="P48" s="99"/>
      <c r="Q48" s="99"/>
      <c r="R48" s="99"/>
      <c r="S48" s="99"/>
      <c r="T48" s="99"/>
      <c r="U48" s="99"/>
      <c r="V48" s="99"/>
      <c r="W48" s="99"/>
      <c r="X48" s="100"/>
      <c r="Y48" s="443" t="s">
        <v>13</v>
      </c>
      <c r="Z48" s="438"/>
      <c r="AA48" s="439"/>
      <c r="AB48" s="552" t="s">
        <v>176</v>
      </c>
      <c r="AC48" s="552"/>
      <c r="AD48" s="552"/>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1"/>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1"/>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1"/>
        <v>0</v>
      </c>
    </row>
    <row r="51" spans="1:51" ht="18.75" hidden="1" customHeight="1" x14ac:dyDescent="0.15">
      <c r="A51" s="391" t="s">
        <v>268</v>
      </c>
      <c r="B51" s="392"/>
      <c r="C51" s="392"/>
      <c r="D51" s="392"/>
      <c r="E51" s="392"/>
      <c r="F51" s="393"/>
      <c r="G51" s="407" t="s">
        <v>145</v>
      </c>
      <c r="H51" s="408"/>
      <c r="I51" s="408"/>
      <c r="J51" s="408"/>
      <c r="K51" s="408"/>
      <c r="L51" s="408"/>
      <c r="M51" s="408"/>
      <c r="N51" s="408"/>
      <c r="O51" s="409"/>
      <c r="P51" s="444" t="s">
        <v>58</v>
      </c>
      <c r="Q51" s="408"/>
      <c r="R51" s="408"/>
      <c r="S51" s="408"/>
      <c r="T51" s="408"/>
      <c r="U51" s="408"/>
      <c r="V51" s="408"/>
      <c r="W51" s="408"/>
      <c r="X51" s="409"/>
      <c r="Y51" s="445"/>
      <c r="Z51" s="446"/>
      <c r="AA51" s="447"/>
      <c r="AB51" s="401" t="s">
        <v>11</v>
      </c>
      <c r="AC51" s="402"/>
      <c r="AD51" s="403"/>
      <c r="AE51" s="232" t="s">
        <v>306</v>
      </c>
      <c r="AF51" s="232"/>
      <c r="AG51" s="232"/>
      <c r="AH51" s="232"/>
      <c r="AI51" s="232" t="s">
        <v>328</v>
      </c>
      <c r="AJ51" s="232"/>
      <c r="AK51" s="232"/>
      <c r="AL51" s="232"/>
      <c r="AM51" s="232" t="s">
        <v>425</v>
      </c>
      <c r="AN51" s="232"/>
      <c r="AO51" s="232"/>
      <c r="AP51" s="232"/>
      <c r="AQ51" s="139" t="s">
        <v>184</v>
      </c>
      <c r="AR51" s="140"/>
      <c r="AS51" s="140"/>
      <c r="AT51" s="141"/>
      <c r="AU51" s="927" t="s">
        <v>133</v>
      </c>
      <c r="AV51" s="927"/>
      <c r="AW51" s="927"/>
      <c r="AX51" s="928"/>
      <c r="AY51">
        <f>COUNTA($G$53)</f>
        <v>0</v>
      </c>
    </row>
    <row r="52" spans="1:51" ht="18.75" hidden="1" customHeight="1" x14ac:dyDescent="0.15">
      <c r="A52" s="391"/>
      <c r="B52" s="392"/>
      <c r="C52" s="392"/>
      <c r="D52" s="392"/>
      <c r="E52" s="392"/>
      <c r="F52" s="393"/>
      <c r="G52" s="410"/>
      <c r="H52" s="389"/>
      <c r="I52" s="389"/>
      <c r="J52" s="389"/>
      <c r="K52" s="389"/>
      <c r="L52" s="389"/>
      <c r="M52" s="389"/>
      <c r="N52" s="389"/>
      <c r="O52" s="411"/>
      <c r="P52" s="428"/>
      <c r="Q52" s="389"/>
      <c r="R52" s="389"/>
      <c r="S52" s="389"/>
      <c r="T52" s="389"/>
      <c r="U52" s="389"/>
      <c r="V52" s="389"/>
      <c r="W52" s="389"/>
      <c r="X52" s="411"/>
      <c r="Y52" s="448"/>
      <c r="Z52" s="449"/>
      <c r="AA52" s="450"/>
      <c r="AB52" s="404"/>
      <c r="AC52" s="405"/>
      <c r="AD52" s="406"/>
      <c r="AE52" s="232"/>
      <c r="AF52" s="232"/>
      <c r="AG52" s="232"/>
      <c r="AH52" s="232"/>
      <c r="AI52" s="232"/>
      <c r="AJ52" s="232"/>
      <c r="AK52" s="232"/>
      <c r="AL52" s="232"/>
      <c r="AM52" s="232"/>
      <c r="AN52" s="232"/>
      <c r="AO52" s="232"/>
      <c r="AP52" s="232"/>
      <c r="AQ52" s="235"/>
      <c r="AR52" s="186"/>
      <c r="AS52" s="121" t="s">
        <v>185</v>
      </c>
      <c r="AT52" s="122"/>
      <c r="AU52" s="185"/>
      <c r="AV52" s="185"/>
      <c r="AW52" s="389" t="s">
        <v>175</v>
      </c>
      <c r="AX52" s="390"/>
      <c r="AY52">
        <f t="shared" ref="AY52:AY57" si="2">$AY$51</f>
        <v>0</v>
      </c>
    </row>
    <row r="53" spans="1:51" ht="23.25" hidden="1" customHeight="1" x14ac:dyDescent="0.15">
      <c r="A53" s="394"/>
      <c r="B53" s="392"/>
      <c r="C53" s="392"/>
      <c r="D53" s="392"/>
      <c r="E53" s="392"/>
      <c r="F53" s="393"/>
      <c r="G53" s="560"/>
      <c r="H53" s="561"/>
      <c r="I53" s="561"/>
      <c r="J53" s="561"/>
      <c r="K53" s="561"/>
      <c r="L53" s="561"/>
      <c r="M53" s="561"/>
      <c r="N53" s="561"/>
      <c r="O53" s="562"/>
      <c r="P53" s="93"/>
      <c r="Q53" s="93"/>
      <c r="R53" s="93"/>
      <c r="S53" s="93"/>
      <c r="T53" s="93"/>
      <c r="U53" s="93"/>
      <c r="V53" s="93"/>
      <c r="W53" s="93"/>
      <c r="X53" s="94"/>
      <c r="Y53" s="467" t="s">
        <v>12</v>
      </c>
      <c r="Z53" s="527"/>
      <c r="AA53" s="528"/>
      <c r="AB53" s="457"/>
      <c r="AC53" s="457"/>
      <c r="AD53" s="457"/>
      <c r="AE53" s="203"/>
      <c r="AF53" s="204"/>
      <c r="AG53" s="204"/>
      <c r="AH53" s="204"/>
      <c r="AI53" s="203"/>
      <c r="AJ53" s="204"/>
      <c r="AK53" s="204"/>
      <c r="AL53" s="204"/>
      <c r="AM53" s="203"/>
      <c r="AN53" s="204"/>
      <c r="AO53" s="204"/>
      <c r="AP53" s="204"/>
      <c r="AQ53" s="321"/>
      <c r="AR53" s="193"/>
      <c r="AS53" s="193"/>
      <c r="AT53" s="322"/>
      <c r="AU53" s="204"/>
      <c r="AV53" s="204"/>
      <c r="AW53" s="204"/>
      <c r="AX53" s="206"/>
      <c r="AY53">
        <f t="shared" si="2"/>
        <v>0</v>
      </c>
    </row>
    <row r="54" spans="1:51" ht="23.25" hidden="1" customHeight="1" x14ac:dyDescent="0.15">
      <c r="A54" s="395"/>
      <c r="B54" s="396"/>
      <c r="C54" s="396"/>
      <c r="D54" s="396"/>
      <c r="E54" s="396"/>
      <c r="F54" s="397"/>
      <c r="G54" s="563"/>
      <c r="H54" s="564"/>
      <c r="I54" s="564"/>
      <c r="J54" s="564"/>
      <c r="K54" s="564"/>
      <c r="L54" s="564"/>
      <c r="M54" s="564"/>
      <c r="N54" s="564"/>
      <c r="O54" s="565"/>
      <c r="P54" s="96"/>
      <c r="Q54" s="96"/>
      <c r="R54" s="96"/>
      <c r="S54" s="96"/>
      <c r="T54" s="96"/>
      <c r="U54" s="96"/>
      <c r="V54" s="96"/>
      <c r="W54" s="96"/>
      <c r="X54" s="97"/>
      <c r="Y54" s="443" t="s">
        <v>53</v>
      </c>
      <c r="Z54" s="438"/>
      <c r="AA54" s="439"/>
      <c r="AB54" s="519"/>
      <c r="AC54" s="519"/>
      <c r="AD54" s="519"/>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2"/>
        <v>0</v>
      </c>
    </row>
    <row r="55" spans="1:51" ht="23.25" hidden="1" customHeight="1" x14ac:dyDescent="0.15">
      <c r="A55" s="398"/>
      <c r="B55" s="399"/>
      <c r="C55" s="399"/>
      <c r="D55" s="399"/>
      <c r="E55" s="399"/>
      <c r="F55" s="400"/>
      <c r="G55" s="566"/>
      <c r="H55" s="567"/>
      <c r="I55" s="567"/>
      <c r="J55" s="567"/>
      <c r="K55" s="567"/>
      <c r="L55" s="567"/>
      <c r="M55" s="567"/>
      <c r="N55" s="567"/>
      <c r="O55" s="568"/>
      <c r="P55" s="99"/>
      <c r="Q55" s="99"/>
      <c r="R55" s="99"/>
      <c r="S55" s="99"/>
      <c r="T55" s="99"/>
      <c r="U55" s="99"/>
      <c r="V55" s="99"/>
      <c r="W55" s="99"/>
      <c r="X55" s="100"/>
      <c r="Y55" s="443" t="s">
        <v>13</v>
      </c>
      <c r="Z55" s="438"/>
      <c r="AA55" s="439"/>
      <c r="AB55" s="589" t="s">
        <v>14</v>
      </c>
      <c r="AC55" s="589"/>
      <c r="AD55" s="589"/>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2"/>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2"/>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2"/>
        <v>0</v>
      </c>
    </row>
    <row r="58" spans="1:51" ht="18.75" hidden="1" customHeight="1" x14ac:dyDescent="0.15">
      <c r="A58" s="391" t="s">
        <v>268</v>
      </c>
      <c r="B58" s="392"/>
      <c r="C58" s="392"/>
      <c r="D58" s="392"/>
      <c r="E58" s="392"/>
      <c r="F58" s="393"/>
      <c r="G58" s="407" t="s">
        <v>145</v>
      </c>
      <c r="H58" s="408"/>
      <c r="I58" s="408"/>
      <c r="J58" s="408"/>
      <c r="K58" s="408"/>
      <c r="L58" s="408"/>
      <c r="M58" s="408"/>
      <c r="N58" s="408"/>
      <c r="O58" s="409"/>
      <c r="P58" s="444" t="s">
        <v>58</v>
      </c>
      <c r="Q58" s="408"/>
      <c r="R58" s="408"/>
      <c r="S58" s="408"/>
      <c r="T58" s="408"/>
      <c r="U58" s="408"/>
      <c r="V58" s="408"/>
      <c r="W58" s="408"/>
      <c r="X58" s="409"/>
      <c r="Y58" s="445"/>
      <c r="Z58" s="446"/>
      <c r="AA58" s="447"/>
      <c r="AB58" s="401" t="s">
        <v>11</v>
      </c>
      <c r="AC58" s="402"/>
      <c r="AD58" s="403"/>
      <c r="AE58" s="232" t="s">
        <v>306</v>
      </c>
      <c r="AF58" s="232"/>
      <c r="AG58" s="232"/>
      <c r="AH58" s="232"/>
      <c r="AI58" s="232" t="s">
        <v>328</v>
      </c>
      <c r="AJ58" s="232"/>
      <c r="AK58" s="232"/>
      <c r="AL58" s="232"/>
      <c r="AM58" s="232" t="s">
        <v>425</v>
      </c>
      <c r="AN58" s="232"/>
      <c r="AO58" s="232"/>
      <c r="AP58" s="232"/>
      <c r="AQ58" s="139" t="s">
        <v>184</v>
      </c>
      <c r="AR58" s="140"/>
      <c r="AS58" s="140"/>
      <c r="AT58" s="141"/>
      <c r="AU58" s="927" t="s">
        <v>133</v>
      </c>
      <c r="AV58" s="927"/>
      <c r="AW58" s="927"/>
      <c r="AX58" s="928"/>
      <c r="AY58">
        <f>COUNTA($G$60)</f>
        <v>0</v>
      </c>
    </row>
    <row r="59" spans="1:51" ht="18.75" hidden="1" customHeight="1" x14ac:dyDescent="0.15">
      <c r="A59" s="391"/>
      <c r="B59" s="392"/>
      <c r="C59" s="392"/>
      <c r="D59" s="392"/>
      <c r="E59" s="392"/>
      <c r="F59" s="393"/>
      <c r="G59" s="410"/>
      <c r="H59" s="389"/>
      <c r="I59" s="389"/>
      <c r="J59" s="389"/>
      <c r="K59" s="389"/>
      <c r="L59" s="389"/>
      <c r="M59" s="389"/>
      <c r="N59" s="389"/>
      <c r="O59" s="411"/>
      <c r="P59" s="428"/>
      <c r="Q59" s="389"/>
      <c r="R59" s="389"/>
      <c r="S59" s="389"/>
      <c r="T59" s="389"/>
      <c r="U59" s="389"/>
      <c r="V59" s="389"/>
      <c r="W59" s="389"/>
      <c r="X59" s="411"/>
      <c r="Y59" s="448"/>
      <c r="Z59" s="449"/>
      <c r="AA59" s="450"/>
      <c r="AB59" s="404"/>
      <c r="AC59" s="405"/>
      <c r="AD59" s="406"/>
      <c r="AE59" s="232"/>
      <c r="AF59" s="232"/>
      <c r="AG59" s="232"/>
      <c r="AH59" s="232"/>
      <c r="AI59" s="232"/>
      <c r="AJ59" s="232"/>
      <c r="AK59" s="232"/>
      <c r="AL59" s="232"/>
      <c r="AM59" s="232"/>
      <c r="AN59" s="232"/>
      <c r="AO59" s="232"/>
      <c r="AP59" s="232"/>
      <c r="AQ59" s="235"/>
      <c r="AR59" s="186"/>
      <c r="AS59" s="121" t="s">
        <v>185</v>
      </c>
      <c r="AT59" s="122"/>
      <c r="AU59" s="185"/>
      <c r="AV59" s="185"/>
      <c r="AW59" s="389" t="s">
        <v>175</v>
      </c>
      <c r="AX59" s="390"/>
      <c r="AY59">
        <f t="shared" ref="AY59:AY64" si="3">$AY$58</f>
        <v>0</v>
      </c>
    </row>
    <row r="60" spans="1:51" ht="23.25" hidden="1" customHeight="1" x14ac:dyDescent="0.15">
      <c r="A60" s="394"/>
      <c r="B60" s="392"/>
      <c r="C60" s="392"/>
      <c r="D60" s="392"/>
      <c r="E60" s="392"/>
      <c r="F60" s="393"/>
      <c r="G60" s="560"/>
      <c r="H60" s="561"/>
      <c r="I60" s="561"/>
      <c r="J60" s="561"/>
      <c r="K60" s="561"/>
      <c r="L60" s="561"/>
      <c r="M60" s="561"/>
      <c r="N60" s="561"/>
      <c r="O60" s="562"/>
      <c r="P60" s="93"/>
      <c r="Q60" s="93"/>
      <c r="R60" s="93"/>
      <c r="S60" s="93"/>
      <c r="T60" s="93"/>
      <c r="U60" s="93"/>
      <c r="V60" s="93"/>
      <c r="W60" s="93"/>
      <c r="X60" s="94"/>
      <c r="Y60" s="467" t="s">
        <v>12</v>
      </c>
      <c r="Z60" s="527"/>
      <c r="AA60" s="528"/>
      <c r="AB60" s="457"/>
      <c r="AC60" s="457"/>
      <c r="AD60" s="457"/>
      <c r="AE60" s="203"/>
      <c r="AF60" s="204"/>
      <c r="AG60" s="204"/>
      <c r="AH60" s="204"/>
      <c r="AI60" s="203"/>
      <c r="AJ60" s="204"/>
      <c r="AK60" s="204"/>
      <c r="AL60" s="204"/>
      <c r="AM60" s="203"/>
      <c r="AN60" s="204"/>
      <c r="AO60" s="204"/>
      <c r="AP60" s="204"/>
      <c r="AQ60" s="321"/>
      <c r="AR60" s="193"/>
      <c r="AS60" s="193"/>
      <c r="AT60" s="322"/>
      <c r="AU60" s="204"/>
      <c r="AV60" s="204"/>
      <c r="AW60" s="204"/>
      <c r="AX60" s="206"/>
      <c r="AY60">
        <f t="shared" si="3"/>
        <v>0</v>
      </c>
    </row>
    <row r="61" spans="1:51" ht="23.25" hidden="1" customHeight="1" x14ac:dyDescent="0.15">
      <c r="A61" s="395"/>
      <c r="B61" s="396"/>
      <c r="C61" s="396"/>
      <c r="D61" s="396"/>
      <c r="E61" s="396"/>
      <c r="F61" s="397"/>
      <c r="G61" s="563"/>
      <c r="H61" s="564"/>
      <c r="I61" s="564"/>
      <c r="J61" s="564"/>
      <c r="K61" s="564"/>
      <c r="L61" s="564"/>
      <c r="M61" s="564"/>
      <c r="N61" s="564"/>
      <c r="O61" s="565"/>
      <c r="P61" s="96"/>
      <c r="Q61" s="96"/>
      <c r="R61" s="96"/>
      <c r="S61" s="96"/>
      <c r="T61" s="96"/>
      <c r="U61" s="96"/>
      <c r="V61" s="96"/>
      <c r="W61" s="96"/>
      <c r="X61" s="97"/>
      <c r="Y61" s="443" t="s">
        <v>53</v>
      </c>
      <c r="Z61" s="438"/>
      <c r="AA61" s="439"/>
      <c r="AB61" s="519"/>
      <c r="AC61" s="519"/>
      <c r="AD61" s="519"/>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3"/>
        <v>0</v>
      </c>
    </row>
    <row r="62" spans="1:51" ht="23.25" hidden="1" customHeight="1" x14ac:dyDescent="0.15">
      <c r="A62" s="395"/>
      <c r="B62" s="396"/>
      <c r="C62" s="396"/>
      <c r="D62" s="396"/>
      <c r="E62" s="396"/>
      <c r="F62" s="397"/>
      <c r="G62" s="566"/>
      <c r="H62" s="567"/>
      <c r="I62" s="567"/>
      <c r="J62" s="567"/>
      <c r="K62" s="567"/>
      <c r="L62" s="567"/>
      <c r="M62" s="567"/>
      <c r="N62" s="567"/>
      <c r="O62" s="568"/>
      <c r="P62" s="99"/>
      <c r="Q62" s="99"/>
      <c r="R62" s="99"/>
      <c r="S62" s="99"/>
      <c r="T62" s="99"/>
      <c r="U62" s="99"/>
      <c r="V62" s="99"/>
      <c r="W62" s="99"/>
      <c r="X62" s="100"/>
      <c r="Y62" s="443" t="s">
        <v>13</v>
      </c>
      <c r="Z62" s="438"/>
      <c r="AA62" s="439"/>
      <c r="AB62" s="552" t="s">
        <v>14</v>
      </c>
      <c r="AC62" s="552"/>
      <c r="AD62" s="552"/>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3"/>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3"/>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3"/>
        <v>0</v>
      </c>
    </row>
    <row r="65" spans="1:51" ht="18.75" customHeight="1" x14ac:dyDescent="0.15">
      <c r="A65" s="478" t="s">
        <v>269</v>
      </c>
      <c r="B65" s="479"/>
      <c r="C65" s="479"/>
      <c r="D65" s="479"/>
      <c r="E65" s="479"/>
      <c r="F65" s="480"/>
      <c r="G65" s="481"/>
      <c r="H65" s="227" t="s">
        <v>145</v>
      </c>
      <c r="I65" s="227"/>
      <c r="J65" s="227"/>
      <c r="K65" s="227"/>
      <c r="L65" s="227"/>
      <c r="M65" s="227"/>
      <c r="N65" s="227"/>
      <c r="O65" s="228"/>
      <c r="P65" s="226" t="s">
        <v>58</v>
      </c>
      <c r="Q65" s="227"/>
      <c r="R65" s="227"/>
      <c r="S65" s="227"/>
      <c r="T65" s="227"/>
      <c r="U65" s="227"/>
      <c r="V65" s="228"/>
      <c r="W65" s="483" t="s">
        <v>264</v>
      </c>
      <c r="X65" s="484"/>
      <c r="Y65" s="487"/>
      <c r="Z65" s="487"/>
      <c r="AA65" s="488"/>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1</v>
      </c>
    </row>
    <row r="66" spans="1:51" ht="18.75" customHeight="1" x14ac:dyDescent="0.15">
      <c r="A66" s="471"/>
      <c r="B66" s="472"/>
      <c r="C66" s="472"/>
      <c r="D66" s="472"/>
      <c r="E66" s="472"/>
      <c r="F66" s="473"/>
      <c r="G66" s="482"/>
      <c r="H66" s="230"/>
      <c r="I66" s="230"/>
      <c r="J66" s="230"/>
      <c r="K66" s="230"/>
      <c r="L66" s="230"/>
      <c r="M66" s="230"/>
      <c r="N66" s="230"/>
      <c r="O66" s="231"/>
      <c r="P66" s="229"/>
      <c r="Q66" s="230"/>
      <c r="R66" s="230"/>
      <c r="S66" s="230"/>
      <c r="T66" s="230"/>
      <c r="U66" s="230"/>
      <c r="V66" s="231"/>
      <c r="W66" s="485"/>
      <c r="X66" s="486"/>
      <c r="Y66" s="489"/>
      <c r="Z66" s="489"/>
      <c r="AA66" s="490"/>
      <c r="AB66" s="229"/>
      <c r="AC66" s="230"/>
      <c r="AD66" s="231"/>
      <c r="AE66" s="232"/>
      <c r="AF66" s="232"/>
      <c r="AG66" s="232"/>
      <c r="AH66" s="232"/>
      <c r="AI66" s="232"/>
      <c r="AJ66" s="232"/>
      <c r="AK66" s="232"/>
      <c r="AL66" s="232"/>
      <c r="AM66" s="232"/>
      <c r="AN66" s="232"/>
      <c r="AO66" s="232"/>
      <c r="AP66" s="232"/>
      <c r="AQ66" s="235">
        <v>3</v>
      </c>
      <c r="AR66" s="186"/>
      <c r="AS66" s="121" t="s">
        <v>185</v>
      </c>
      <c r="AT66" s="122"/>
      <c r="AU66" s="185" t="s">
        <v>632</v>
      </c>
      <c r="AV66" s="185"/>
      <c r="AW66" s="230" t="s">
        <v>267</v>
      </c>
      <c r="AX66" s="236"/>
      <c r="AY66">
        <f>$AY$65</f>
        <v>1</v>
      </c>
    </row>
    <row r="67" spans="1:51" ht="23.25" customHeight="1" x14ac:dyDescent="0.15">
      <c r="A67" s="471"/>
      <c r="B67" s="472"/>
      <c r="C67" s="472"/>
      <c r="D67" s="472"/>
      <c r="E67" s="472"/>
      <c r="F67" s="473"/>
      <c r="G67" s="237" t="s">
        <v>186</v>
      </c>
      <c r="H67" s="240" t="s">
        <v>695</v>
      </c>
      <c r="I67" s="241"/>
      <c r="J67" s="241"/>
      <c r="K67" s="241"/>
      <c r="L67" s="241"/>
      <c r="M67" s="241"/>
      <c r="N67" s="241"/>
      <c r="O67" s="242"/>
      <c r="P67" s="240" t="s">
        <v>640</v>
      </c>
      <c r="Q67" s="241"/>
      <c r="R67" s="241"/>
      <c r="S67" s="241"/>
      <c r="T67" s="241"/>
      <c r="U67" s="241"/>
      <c r="V67" s="242"/>
      <c r="W67" s="246"/>
      <c r="X67" s="247"/>
      <c r="Y67" s="252" t="s">
        <v>12</v>
      </c>
      <c r="Z67" s="252"/>
      <c r="AA67" s="253"/>
      <c r="AB67" s="254" t="s">
        <v>286</v>
      </c>
      <c r="AC67" s="254"/>
      <c r="AD67" s="254"/>
      <c r="AE67" s="203">
        <v>11414</v>
      </c>
      <c r="AF67" s="204"/>
      <c r="AG67" s="204"/>
      <c r="AH67" s="204"/>
      <c r="AI67" s="203">
        <v>9937</v>
      </c>
      <c r="AJ67" s="204"/>
      <c r="AK67" s="204"/>
      <c r="AL67" s="204"/>
      <c r="AM67" s="203"/>
      <c r="AN67" s="204"/>
      <c r="AO67" s="204"/>
      <c r="AP67" s="204"/>
      <c r="AQ67" s="203" t="s">
        <v>632</v>
      </c>
      <c r="AR67" s="204"/>
      <c r="AS67" s="204"/>
      <c r="AT67" s="205"/>
      <c r="AU67" s="204" t="s">
        <v>632</v>
      </c>
      <c r="AV67" s="204"/>
      <c r="AW67" s="204"/>
      <c r="AX67" s="206"/>
      <c r="AY67">
        <f t="shared" ref="AY67:AY72" si="4">$AY$65</f>
        <v>1</v>
      </c>
    </row>
    <row r="68" spans="1:51" ht="23.25" customHeight="1" x14ac:dyDescent="0.15">
      <c r="A68" s="471"/>
      <c r="B68" s="472"/>
      <c r="C68" s="472"/>
      <c r="D68" s="472"/>
      <c r="E68" s="472"/>
      <c r="F68" s="47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v>6774</v>
      </c>
      <c r="AF68" s="204"/>
      <c r="AG68" s="204"/>
      <c r="AH68" s="204"/>
      <c r="AI68" s="203">
        <v>6774</v>
      </c>
      <c r="AJ68" s="204"/>
      <c r="AK68" s="204"/>
      <c r="AL68" s="204"/>
      <c r="AM68" s="203">
        <v>6774</v>
      </c>
      <c r="AN68" s="204"/>
      <c r="AO68" s="204"/>
      <c r="AP68" s="204"/>
      <c r="AQ68" s="203">
        <v>6774</v>
      </c>
      <c r="AR68" s="204"/>
      <c r="AS68" s="204"/>
      <c r="AT68" s="205"/>
      <c r="AU68" s="204" t="s">
        <v>632</v>
      </c>
      <c r="AV68" s="204"/>
      <c r="AW68" s="204"/>
      <c r="AX68" s="206"/>
      <c r="AY68">
        <f t="shared" si="4"/>
        <v>1</v>
      </c>
    </row>
    <row r="69" spans="1:51" ht="23.25" customHeight="1" x14ac:dyDescent="0.15">
      <c r="A69" s="471"/>
      <c r="B69" s="472"/>
      <c r="C69" s="472"/>
      <c r="D69" s="472"/>
      <c r="E69" s="472"/>
      <c r="F69" s="47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t="s">
        <v>632</v>
      </c>
      <c r="AF69" s="211"/>
      <c r="AG69" s="211"/>
      <c r="AH69" s="211"/>
      <c r="AI69" s="210" t="s">
        <v>632</v>
      </c>
      <c r="AJ69" s="211"/>
      <c r="AK69" s="211"/>
      <c r="AL69" s="211"/>
      <c r="AM69" s="210" t="s">
        <v>657</v>
      </c>
      <c r="AN69" s="211"/>
      <c r="AO69" s="211"/>
      <c r="AP69" s="211"/>
      <c r="AQ69" s="203" t="s">
        <v>632</v>
      </c>
      <c r="AR69" s="204"/>
      <c r="AS69" s="204"/>
      <c r="AT69" s="205"/>
      <c r="AU69" s="204" t="s">
        <v>632</v>
      </c>
      <c r="AV69" s="204"/>
      <c r="AW69" s="204"/>
      <c r="AX69" s="206"/>
      <c r="AY69">
        <f t="shared" si="4"/>
        <v>1</v>
      </c>
    </row>
    <row r="70" spans="1:51" ht="35.25" customHeight="1" x14ac:dyDescent="0.15">
      <c r="A70" s="471" t="s">
        <v>273</v>
      </c>
      <c r="B70" s="472"/>
      <c r="C70" s="472"/>
      <c r="D70" s="472"/>
      <c r="E70" s="472"/>
      <c r="F70" s="473"/>
      <c r="G70" s="238" t="s">
        <v>187</v>
      </c>
      <c r="H70" s="290" t="s">
        <v>639</v>
      </c>
      <c r="I70" s="290"/>
      <c r="J70" s="290"/>
      <c r="K70" s="290"/>
      <c r="L70" s="290"/>
      <c r="M70" s="290"/>
      <c r="N70" s="290"/>
      <c r="O70" s="290"/>
      <c r="P70" s="290" t="s">
        <v>641</v>
      </c>
      <c r="Q70" s="290"/>
      <c r="R70" s="290"/>
      <c r="S70" s="290"/>
      <c r="T70" s="290"/>
      <c r="U70" s="290"/>
      <c r="V70" s="290"/>
      <c r="W70" s="293" t="s">
        <v>285</v>
      </c>
      <c r="X70" s="294"/>
      <c r="Y70" s="252" t="s">
        <v>12</v>
      </c>
      <c r="Z70" s="252"/>
      <c r="AA70" s="253"/>
      <c r="AB70" s="254" t="s">
        <v>286</v>
      </c>
      <c r="AC70" s="254"/>
      <c r="AD70" s="254"/>
      <c r="AE70" s="203" t="s">
        <v>632</v>
      </c>
      <c r="AF70" s="204"/>
      <c r="AG70" s="204"/>
      <c r="AH70" s="204"/>
      <c r="AI70" s="203" t="s">
        <v>632</v>
      </c>
      <c r="AJ70" s="204"/>
      <c r="AK70" s="204"/>
      <c r="AL70" s="204"/>
      <c r="AM70" s="203" t="s">
        <v>657</v>
      </c>
      <c r="AN70" s="204"/>
      <c r="AO70" s="204"/>
      <c r="AP70" s="204"/>
      <c r="AQ70" s="203" t="s">
        <v>632</v>
      </c>
      <c r="AR70" s="204"/>
      <c r="AS70" s="204"/>
      <c r="AT70" s="205"/>
      <c r="AU70" s="204" t="s">
        <v>632</v>
      </c>
      <c r="AV70" s="204"/>
      <c r="AW70" s="204"/>
      <c r="AX70" s="206"/>
      <c r="AY70">
        <f t="shared" si="4"/>
        <v>1</v>
      </c>
    </row>
    <row r="71" spans="1:51" ht="35.25" customHeight="1" x14ac:dyDescent="0.15">
      <c r="A71" s="471"/>
      <c r="B71" s="472"/>
      <c r="C71" s="472"/>
      <c r="D71" s="472"/>
      <c r="E71" s="472"/>
      <c r="F71" s="47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t="s">
        <v>632</v>
      </c>
      <c r="AF71" s="204"/>
      <c r="AG71" s="204"/>
      <c r="AH71" s="204"/>
      <c r="AI71" s="203" t="s">
        <v>632</v>
      </c>
      <c r="AJ71" s="204"/>
      <c r="AK71" s="204"/>
      <c r="AL71" s="204"/>
      <c r="AM71" s="203" t="s">
        <v>657</v>
      </c>
      <c r="AN71" s="204"/>
      <c r="AO71" s="204"/>
      <c r="AP71" s="204"/>
      <c r="AQ71" s="203" t="s">
        <v>632</v>
      </c>
      <c r="AR71" s="204"/>
      <c r="AS71" s="204"/>
      <c r="AT71" s="205"/>
      <c r="AU71" s="204" t="s">
        <v>632</v>
      </c>
      <c r="AV71" s="204"/>
      <c r="AW71" s="204"/>
      <c r="AX71" s="206"/>
      <c r="AY71">
        <f t="shared" si="4"/>
        <v>1</v>
      </c>
    </row>
    <row r="72" spans="1:51" ht="35.25" customHeight="1" thickBot="1" x14ac:dyDescent="0.2">
      <c r="A72" s="474"/>
      <c r="B72" s="475"/>
      <c r="C72" s="475"/>
      <c r="D72" s="475"/>
      <c r="E72" s="475"/>
      <c r="F72" s="47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t="s">
        <v>632</v>
      </c>
      <c r="AF72" s="211"/>
      <c r="AG72" s="211"/>
      <c r="AH72" s="211"/>
      <c r="AI72" s="210" t="s">
        <v>632</v>
      </c>
      <c r="AJ72" s="211"/>
      <c r="AK72" s="211"/>
      <c r="AL72" s="211"/>
      <c r="AM72" s="210" t="s">
        <v>657</v>
      </c>
      <c r="AN72" s="211"/>
      <c r="AO72" s="211"/>
      <c r="AP72" s="289"/>
      <c r="AQ72" s="203" t="s">
        <v>632</v>
      </c>
      <c r="AR72" s="204"/>
      <c r="AS72" s="204"/>
      <c r="AT72" s="205"/>
      <c r="AU72" s="204" t="s">
        <v>632</v>
      </c>
      <c r="AV72" s="204"/>
      <c r="AW72" s="204"/>
      <c r="AX72" s="206"/>
      <c r="AY72">
        <f t="shared" si="4"/>
        <v>1</v>
      </c>
    </row>
    <row r="73" spans="1:51" ht="18.75" hidden="1" customHeight="1" x14ac:dyDescent="0.15">
      <c r="A73" s="502" t="s">
        <v>269</v>
      </c>
      <c r="B73" s="503"/>
      <c r="C73" s="503"/>
      <c r="D73" s="503"/>
      <c r="E73" s="503"/>
      <c r="F73" s="504"/>
      <c r="G73" s="578"/>
      <c r="H73" s="118" t="s">
        <v>145</v>
      </c>
      <c r="I73" s="118"/>
      <c r="J73" s="118"/>
      <c r="K73" s="118"/>
      <c r="L73" s="118"/>
      <c r="M73" s="118"/>
      <c r="N73" s="118"/>
      <c r="O73" s="119"/>
      <c r="P73" s="143" t="s">
        <v>58</v>
      </c>
      <c r="Q73" s="118"/>
      <c r="R73" s="118"/>
      <c r="S73" s="118"/>
      <c r="T73" s="118"/>
      <c r="U73" s="118"/>
      <c r="V73" s="118"/>
      <c r="W73" s="118"/>
      <c r="X73" s="119"/>
      <c r="Y73" s="580"/>
      <c r="Z73" s="581"/>
      <c r="AA73" s="582"/>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505"/>
      <c r="B74" s="506"/>
      <c r="C74" s="506"/>
      <c r="D74" s="506"/>
      <c r="E74" s="506"/>
      <c r="F74" s="507"/>
      <c r="G74" s="57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5"/>
      <c r="B75" s="506"/>
      <c r="C75" s="506"/>
      <c r="D75" s="506"/>
      <c r="E75" s="506"/>
      <c r="F75" s="507"/>
      <c r="G75" s="60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$AY$73</f>
        <v>0</v>
      </c>
    </row>
    <row r="76" spans="1:51" ht="23.25" hidden="1" customHeight="1" x14ac:dyDescent="0.15">
      <c r="A76" s="505"/>
      <c r="B76" s="506"/>
      <c r="C76" s="506"/>
      <c r="D76" s="506"/>
      <c r="E76" s="506"/>
      <c r="F76" s="507"/>
      <c r="G76" s="60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$AY$73</f>
        <v>0</v>
      </c>
    </row>
    <row r="77" spans="1:51" ht="23.25" hidden="1" customHeight="1" x14ac:dyDescent="0.15">
      <c r="A77" s="505"/>
      <c r="B77" s="506"/>
      <c r="C77" s="506"/>
      <c r="D77" s="506"/>
      <c r="E77" s="506"/>
      <c r="F77" s="507"/>
      <c r="G77" s="606"/>
      <c r="H77" s="99"/>
      <c r="I77" s="99"/>
      <c r="J77" s="99"/>
      <c r="K77" s="99"/>
      <c r="L77" s="99"/>
      <c r="M77" s="99"/>
      <c r="N77" s="99"/>
      <c r="O77" s="100"/>
      <c r="P77" s="96"/>
      <c r="Q77" s="96"/>
      <c r="R77" s="96"/>
      <c r="S77" s="96"/>
      <c r="T77" s="96"/>
      <c r="U77" s="96"/>
      <c r="V77" s="96"/>
      <c r="W77" s="96"/>
      <c r="X77" s="97"/>
      <c r="Y77" s="143" t="s">
        <v>13</v>
      </c>
      <c r="Z77" s="118"/>
      <c r="AA77" s="119"/>
      <c r="AB77" s="575" t="s">
        <v>14</v>
      </c>
      <c r="AC77" s="575"/>
      <c r="AD77" s="575"/>
      <c r="AE77" s="887"/>
      <c r="AF77" s="888"/>
      <c r="AG77" s="888"/>
      <c r="AH77" s="888"/>
      <c r="AI77" s="887"/>
      <c r="AJ77" s="888"/>
      <c r="AK77" s="888"/>
      <c r="AL77" s="888"/>
      <c r="AM77" s="887"/>
      <c r="AN77" s="888"/>
      <c r="AO77" s="888"/>
      <c r="AP77" s="888"/>
      <c r="AQ77" s="321"/>
      <c r="AR77" s="193"/>
      <c r="AS77" s="193"/>
      <c r="AT77" s="322"/>
      <c r="AU77" s="204"/>
      <c r="AV77" s="204"/>
      <c r="AW77" s="204"/>
      <c r="AX77" s="206"/>
      <c r="AY77">
        <f>$AY$73</f>
        <v>0</v>
      </c>
    </row>
    <row r="78" spans="1:51" ht="69.75" hidden="1" customHeight="1" x14ac:dyDescent="0.15">
      <c r="A78" s="314" t="s">
        <v>299</v>
      </c>
      <c r="B78" s="315"/>
      <c r="C78" s="315"/>
      <c r="D78" s="315"/>
      <c r="E78" s="312" t="s">
        <v>247</v>
      </c>
      <c r="F78" s="313"/>
      <c r="G78" s="45" t="s">
        <v>187</v>
      </c>
      <c r="H78" s="583"/>
      <c r="I78" s="584"/>
      <c r="J78" s="584"/>
      <c r="K78" s="584"/>
      <c r="L78" s="584"/>
      <c r="M78" s="584"/>
      <c r="N78" s="584"/>
      <c r="O78" s="585"/>
      <c r="P78" s="135"/>
      <c r="Q78" s="135"/>
      <c r="R78" s="135"/>
      <c r="S78" s="135"/>
      <c r="T78" s="135"/>
      <c r="U78" s="135"/>
      <c r="V78" s="135"/>
      <c r="W78" s="135"/>
      <c r="X78" s="135"/>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$AY$73</f>
        <v>0</v>
      </c>
    </row>
    <row r="79" spans="1:51" ht="18.75" hidden="1" customHeight="1" x14ac:dyDescent="0.15">
      <c r="A79" s="569" t="s">
        <v>148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58" t="s">
        <v>263</v>
      </c>
      <c r="AP79" s="259"/>
      <c r="AQ79" s="259"/>
      <c r="AR79" s="62" t="s">
        <v>261</v>
      </c>
      <c r="AS79" s="258"/>
      <c r="AT79" s="259"/>
      <c r="AU79" s="259"/>
      <c r="AV79" s="259"/>
      <c r="AW79" s="259"/>
      <c r="AX79" s="970"/>
      <c r="AY79">
        <f>COUNTIF($AR$79,"☑")</f>
        <v>0</v>
      </c>
    </row>
    <row r="80" spans="1:51" ht="18.75" hidden="1" customHeight="1" x14ac:dyDescent="0.15">
      <c r="A80" s="861" t="s">
        <v>146</v>
      </c>
      <c r="B80" s="520" t="s">
        <v>260</v>
      </c>
      <c r="C80" s="521"/>
      <c r="D80" s="521"/>
      <c r="E80" s="521"/>
      <c r="F80" s="522"/>
      <c r="G80" s="426" t="s">
        <v>138</v>
      </c>
      <c r="H80" s="426"/>
      <c r="I80" s="426"/>
      <c r="J80" s="426"/>
      <c r="K80" s="426"/>
      <c r="L80" s="426"/>
      <c r="M80" s="426"/>
      <c r="N80" s="426"/>
      <c r="O80" s="426"/>
      <c r="P80" s="426"/>
      <c r="Q80" s="426"/>
      <c r="R80" s="426"/>
      <c r="S80" s="426"/>
      <c r="T80" s="426"/>
      <c r="U80" s="426"/>
      <c r="V80" s="426"/>
      <c r="W80" s="426"/>
      <c r="X80" s="426"/>
      <c r="Y80" s="426"/>
      <c r="Z80" s="426"/>
      <c r="AA80" s="509"/>
      <c r="AB80" s="425" t="s">
        <v>616</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c r="AY80">
        <f>COUNTA($G$82)</f>
        <v>0</v>
      </c>
    </row>
    <row r="81" spans="1:60" ht="22.5" hidden="1" customHeight="1" x14ac:dyDescent="0.15">
      <c r="A81" s="862"/>
      <c r="B81" s="523"/>
      <c r="C81" s="421"/>
      <c r="D81" s="421"/>
      <c r="E81" s="421"/>
      <c r="F81" s="422"/>
      <c r="G81" s="389"/>
      <c r="H81" s="389"/>
      <c r="I81" s="389"/>
      <c r="J81" s="389"/>
      <c r="K81" s="389"/>
      <c r="L81" s="389"/>
      <c r="M81" s="389"/>
      <c r="N81" s="389"/>
      <c r="O81" s="389"/>
      <c r="P81" s="389"/>
      <c r="Q81" s="389"/>
      <c r="R81" s="389"/>
      <c r="S81" s="389"/>
      <c r="T81" s="389"/>
      <c r="U81" s="389"/>
      <c r="V81" s="389"/>
      <c r="W81" s="389"/>
      <c r="X81" s="389"/>
      <c r="Y81" s="389"/>
      <c r="Z81" s="389"/>
      <c r="AA81" s="411"/>
      <c r="AB81" s="42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c r="AY81">
        <f>$AY$80</f>
        <v>0</v>
      </c>
    </row>
    <row r="82" spans="1:60" ht="22.5" hidden="1" customHeight="1" x14ac:dyDescent="0.15">
      <c r="A82" s="862"/>
      <c r="B82" s="523"/>
      <c r="C82" s="421"/>
      <c r="D82" s="421"/>
      <c r="E82" s="421"/>
      <c r="F82" s="422"/>
      <c r="G82" s="671"/>
      <c r="H82" s="671"/>
      <c r="I82" s="671"/>
      <c r="J82" s="671"/>
      <c r="K82" s="671"/>
      <c r="L82" s="671"/>
      <c r="M82" s="671"/>
      <c r="N82" s="671"/>
      <c r="O82" s="671"/>
      <c r="P82" s="671"/>
      <c r="Q82" s="671"/>
      <c r="R82" s="671"/>
      <c r="S82" s="671"/>
      <c r="T82" s="671"/>
      <c r="U82" s="671"/>
      <c r="V82" s="671"/>
      <c r="W82" s="671"/>
      <c r="X82" s="671"/>
      <c r="Y82" s="671"/>
      <c r="Z82" s="671"/>
      <c r="AA82" s="672"/>
      <c r="AB82" s="881"/>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2"/>
      <c r="AY82">
        <f t="shared" ref="AY82:AY89" si="5">$AY$80</f>
        <v>0</v>
      </c>
    </row>
    <row r="83" spans="1:60" ht="22.5" hidden="1" customHeight="1" x14ac:dyDescent="0.15">
      <c r="A83" s="862"/>
      <c r="B83" s="523"/>
      <c r="C83" s="421"/>
      <c r="D83" s="421"/>
      <c r="E83" s="421"/>
      <c r="F83" s="422"/>
      <c r="G83" s="673"/>
      <c r="H83" s="673"/>
      <c r="I83" s="673"/>
      <c r="J83" s="673"/>
      <c r="K83" s="673"/>
      <c r="L83" s="673"/>
      <c r="M83" s="673"/>
      <c r="N83" s="673"/>
      <c r="O83" s="673"/>
      <c r="P83" s="673"/>
      <c r="Q83" s="673"/>
      <c r="R83" s="673"/>
      <c r="S83" s="673"/>
      <c r="T83" s="673"/>
      <c r="U83" s="673"/>
      <c r="V83" s="673"/>
      <c r="W83" s="673"/>
      <c r="X83" s="673"/>
      <c r="Y83" s="673"/>
      <c r="Z83" s="673"/>
      <c r="AA83" s="674"/>
      <c r="AB83" s="883"/>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4"/>
      <c r="AY83">
        <f t="shared" si="5"/>
        <v>0</v>
      </c>
    </row>
    <row r="84" spans="1:60" ht="19.5" hidden="1" customHeight="1" x14ac:dyDescent="0.15">
      <c r="A84" s="862"/>
      <c r="B84" s="524"/>
      <c r="C84" s="525"/>
      <c r="D84" s="525"/>
      <c r="E84" s="525"/>
      <c r="F84" s="526"/>
      <c r="G84" s="675"/>
      <c r="H84" s="675"/>
      <c r="I84" s="675"/>
      <c r="J84" s="675"/>
      <c r="K84" s="675"/>
      <c r="L84" s="675"/>
      <c r="M84" s="675"/>
      <c r="N84" s="675"/>
      <c r="O84" s="675"/>
      <c r="P84" s="675"/>
      <c r="Q84" s="675"/>
      <c r="R84" s="675"/>
      <c r="S84" s="675"/>
      <c r="T84" s="675"/>
      <c r="U84" s="675"/>
      <c r="V84" s="675"/>
      <c r="W84" s="675"/>
      <c r="X84" s="675"/>
      <c r="Y84" s="675"/>
      <c r="Z84" s="675"/>
      <c r="AA84" s="676"/>
      <c r="AB84" s="885"/>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6"/>
      <c r="AY84">
        <f t="shared" si="5"/>
        <v>0</v>
      </c>
    </row>
    <row r="85" spans="1:60" ht="18.75" hidden="1" customHeight="1" x14ac:dyDescent="0.15">
      <c r="A85" s="862"/>
      <c r="B85" s="421" t="s">
        <v>144</v>
      </c>
      <c r="C85" s="421"/>
      <c r="D85" s="421"/>
      <c r="E85" s="421"/>
      <c r="F85" s="422"/>
      <c r="G85" s="508" t="s">
        <v>60</v>
      </c>
      <c r="H85" s="426"/>
      <c r="I85" s="426"/>
      <c r="J85" s="426"/>
      <c r="K85" s="426"/>
      <c r="L85" s="426"/>
      <c r="M85" s="426"/>
      <c r="N85" s="426"/>
      <c r="O85" s="509"/>
      <c r="P85" s="425" t="s">
        <v>62</v>
      </c>
      <c r="Q85" s="426"/>
      <c r="R85" s="426"/>
      <c r="S85" s="426"/>
      <c r="T85" s="426"/>
      <c r="U85" s="426"/>
      <c r="V85" s="426"/>
      <c r="W85" s="426"/>
      <c r="X85" s="509"/>
      <c r="Y85" s="150"/>
      <c r="Z85" s="151"/>
      <c r="AA85" s="152"/>
      <c r="AB85" s="553" t="s">
        <v>11</v>
      </c>
      <c r="AC85" s="554"/>
      <c r="AD85" s="555"/>
      <c r="AE85" s="232" t="s">
        <v>306</v>
      </c>
      <c r="AF85" s="232"/>
      <c r="AG85" s="232"/>
      <c r="AH85" s="232"/>
      <c r="AI85" s="232" t="s">
        <v>328</v>
      </c>
      <c r="AJ85" s="232"/>
      <c r="AK85" s="232"/>
      <c r="AL85" s="232"/>
      <c r="AM85" s="232" t="s">
        <v>425</v>
      </c>
      <c r="AN85" s="232"/>
      <c r="AO85" s="232"/>
      <c r="AP85" s="232"/>
      <c r="AQ85" s="143" t="s">
        <v>184</v>
      </c>
      <c r="AR85" s="118"/>
      <c r="AS85" s="118"/>
      <c r="AT85" s="119"/>
      <c r="AU85" s="529" t="s">
        <v>133</v>
      </c>
      <c r="AV85" s="529"/>
      <c r="AW85" s="529"/>
      <c r="AX85" s="530"/>
      <c r="AY85">
        <f t="shared" si="5"/>
        <v>0</v>
      </c>
      <c r="AZ85" s="10"/>
      <c r="BA85" s="10"/>
      <c r="BB85" s="10"/>
      <c r="BC85" s="10"/>
    </row>
    <row r="86" spans="1:60" ht="18.75" hidden="1" customHeight="1" x14ac:dyDescent="0.15">
      <c r="A86" s="862"/>
      <c r="B86" s="421"/>
      <c r="C86" s="421"/>
      <c r="D86" s="421"/>
      <c r="E86" s="421"/>
      <c r="F86" s="422"/>
      <c r="G86" s="410"/>
      <c r="H86" s="389"/>
      <c r="I86" s="389"/>
      <c r="J86" s="389"/>
      <c r="K86" s="389"/>
      <c r="L86" s="389"/>
      <c r="M86" s="389"/>
      <c r="N86" s="389"/>
      <c r="O86" s="411"/>
      <c r="P86" s="428"/>
      <c r="Q86" s="389"/>
      <c r="R86" s="389"/>
      <c r="S86" s="389"/>
      <c r="T86" s="389"/>
      <c r="U86" s="389"/>
      <c r="V86" s="389"/>
      <c r="W86" s="389"/>
      <c r="X86" s="411"/>
      <c r="Y86" s="150"/>
      <c r="Z86" s="151"/>
      <c r="AA86" s="152"/>
      <c r="AB86" s="404"/>
      <c r="AC86" s="405"/>
      <c r="AD86" s="406"/>
      <c r="AE86" s="232"/>
      <c r="AF86" s="232"/>
      <c r="AG86" s="232"/>
      <c r="AH86" s="232"/>
      <c r="AI86" s="232"/>
      <c r="AJ86" s="232"/>
      <c r="AK86" s="232"/>
      <c r="AL86" s="232"/>
      <c r="AM86" s="232"/>
      <c r="AN86" s="232"/>
      <c r="AO86" s="232"/>
      <c r="AP86" s="232"/>
      <c r="AQ86" s="184"/>
      <c r="AR86" s="185"/>
      <c r="AS86" s="121" t="s">
        <v>185</v>
      </c>
      <c r="AT86" s="122"/>
      <c r="AU86" s="185"/>
      <c r="AV86" s="185"/>
      <c r="AW86" s="389" t="s">
        <v>175</v>
      </c>
      <c r="AX86" s="390"/>
      <c r="AY86">
        <f t="shared" si="5"/>
        <v>0</v>
      </c>
      <c r="AZ86" s="10"/>
      <c r="BA86" s="10"/>
      <c r="BB86" s="10"/>
      <c r="BC86" s="10"/>
      <c r="BD86" s="10"/>
      <c r="BE86" s="10"/>
      <c r="BF86" s="10"/>
      <c r="BG86" s="10"/>
      <c r="BH86" s="10"/>
    </row>
    <row r="87" spans="1:60" ht="23.25" hidden="1" customHeight="1" x14ac:dyDescent="0.15">
      <c r="A87" s="862"/>
      <c r="B87" s="421"/>
      <c r="C87" s="421"/>
      <c r="D87" s="421"/>
      <c r="E87" s="421"/>
      <c r="F87" s="422"/>
      <c r="G87" s="92"/>
      <c r="H87" s="93"/>
      <c r="I87" s="93"/>
      <c r="J87" s="93"/>
      <c r="K87" s="93"/>
      <c r="L87" s="93"/>
      <c r="M87" s="93"/>
      <c r="N87" s="93"/>
      <c r="O87" s="94"/>
      <c r="P87" s="93"/>
      <c r="Q87" s="510"/>
      <c r="R87" s="510"/>
      <c r="S87" s="510"/>
      <c r="T87" s="510"/>
      <c r="U87" s="510"/>
      <c r="V87" s="510"/>
      <c r="W87" s="510"/>
      <c r="X87" s="511"/>
      <c r="Y87" s="557" t="s">
        <v>61</v>
      </c>
      <c r="Z87" s="558"/>
      <c r="AA87" s="559"/>
      <c r="AB87" s="457"/>
      <c r="AC87" s="457"/>
      <c r="AD87" s="457"/>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5"/>
        <v>0</v>
      </c>
    </row>
    <row r="88" spans="1:60" ht="23.25" hidden="1" customHeight="1" x14ac:dyDescent="0.15">
      <c r="A88" s="862"/>
      <c r="B88" s="421"/>
      <c r="C88" s="421"/>
      <c r="D88" s="421"/>
      <c r="E88" s="421"/>
      <c r="F88" s="422"/>
      <c r="G88" s="95"/>
      <c r="H88" s="96"/>
      <c r="I88" s="96"/>
      <c r="J88" s="96"/>
      <c r="K88" s="96"/>
      <c r="L88" s="96"/>
      <c r="M88" s="96"/>
      <c r="N88" s="96"/>
      <c r="O88" s="97"/>
      <c r="P88" s="512"/>
      <c r="Q88" s="512"/>
      <c r="R88" s="512"/>
      <c r="S88" s="512"/>
      <c r="T88" s="512"/>
      <c r="U88" s="512"/>
      <c r="V88" s="512"/>
      <c r="W88" s="512"/>
      <c r="X88" s="513"/>
      <c r="Y88" s="454" t="s">
        <v>53</v>
      </c>
      <c r="Z88" s="455"/>
      <c r="AA88" s="456"/>
      <c r="AB88" s="519"/>
      <c r="AC88" s="519"/>
      <c r="AD88" s="519"/>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5"/>
        <v>0</v>
      </c>
      <c r="AZ88" s="10"/>
      <c r="BA88" s="10"/>
      <c r="BB88" s="10"/>
      <c r="BC88" s="10"/>
    </row>
    <row r="89" spans="1:60" ht="23.25" hidden="1" customHeight="1" x14ac:dyDescent="0.15">
      <c r="A89" s="862"/>
      <c r="B89" s="525"/>
      <c r="C89" s="525"/>
      <c r="D89" s="525"/>
      <c r="E89" s="525"/>
      <c r="F89" s="526"/>
      <c r="G89" s="98"/>
      <c r="H89" s="99"/>
      <c r="I89" s="99"/>
      <c r="J89" s="99"/>
      <c r="K89" s="99"/>
      <c r="L89" s="99"/>
      <c r="M89" s="99"/>
      <c r="N89" s="99"/>
      <c r="O89" s="100"/>
      <c r="P89" s="162"/>
      <c r="Q89" s="162"/>
      <c r="R89" s="162"/>
      <c r="S89" s="162"/>
      <c r="T89" s="162"/>
      <c r="U89" s="162"/>
      <c r="V89" s="162"/>
      <c r="W89" s="162"/>
      <c r="X89" s="556"/>
      <c r="Y89" s="454" t="s">
        <v>13</v>
      </c>
      <c r="Z89" s="455"/>
      <c r="AA89" s="456"/>
      <c r="AB89" s="589" t="s">
        <v>14</v>
      </c>
      <c r="AC89" s="589"/>
      <c r="AD89" s="589"/>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5"/>
        <v>0</v>
      </c>
      <c r="AZ89" s="10"/>
      <c r="BA89" s="10"/>
      <c r="BB89" s="10"/>
      <c r="BC89" s="10"/>
      <c r="BD89" s="10"/>
      <c r="BE89" s="10"/>
      <c r="BF89" s="10"/>
      <c r="BG89" s="10"/>
      <c r="BH89" s="10"/>
    </row>
    <row r="90" spans="1:60" ht="18.75" hidden="1" customHeight="1" x14ac:dyDescent="0.15">
      <c r="A90" s="862"/>
      <c r="B90" s="421" t="s">
        <v>144</v>
      </c>
      <c r="C90" s="421"/>
      <c r="D90" s="421"/>
      <c r="E90" s="421"/>
      <c r="F90" s="422"/>
      <c r="G90" s="508" t="s">
        <v>60</v>
      </c>
      <c r="H90" s="426"/>
      <c r="I90" s="426"/>
      <c r="J90" s="426"/>
      <c r="K90" s="426"/>
      <c r="L90" s="426"/>
      <c r="M90" s="426"/>
      <c r="N90" s="426"/>
      <c r="O90" s="509"/>
      <c r="P90" s="425" t="s">
        <v>62</v>
      </c>
      <c r="Q90" s="426"/>
      <c r="R90" s="426"/>
      <c r="S90" s="426"/>
      <c r="T90" s="426"/>
      <c r="U90" s="426"/>
      <c r="V90" s="426"/>
      <c r="W90" s="426"/>
      <c r="X90" s="509"/>
      <c r="Y90" s="150"/>
      <c r="Z90" s="151"/>
      <c r="AA90" s="152"/>
      <c r="AB90" s="553" t="s">
        <v>11</v>
      </c>
      <c r="AC90" s="554"/>
      <c r="AD90" s="555"/>
      <c r="AE90" s="232" t="s">
        <v>306</v>
      </c>
      <c r="AF90" s="232"/>
      <c r="AG90" s="232"/>
      <c r="AH90" s="232"/>
      <c r="AI90" s="232" t="s">
        <v>328</v>
      </c>
      <c r="AJ90" s="232"/>
      <c r="AK90" s="232"/>
      <c r="AL90" s="232"/>
      <c r="AM90" s="232" t="s">
        <v>425</v>
      </c>
      <c r="AN90" s="232"/>
      <c r="AO90" s="232"/>
      <c r="AP90" s="232"/>
      <c r="AQ90" s="143" t="s">
        <v>184</v>
      </c>
      <c r="AR90" s="118"/>
      <c r="AS90" s="118"/>
      <c r="AT90" s="119"/>
      <c r="AU90" s="529" t="s">
        <v>133</v>
      </c>
      <c r="AV90" s="529"/>
      <c r="AW90" s="529"/>
      <c r="AX90" s="530"/>
      <c r="AY90">
        <f>COUNTA($G$92)</f>
        <v>0</v>
      </c>
    </row>
    <row r="91" spans="1:60" ht="18.75" hidden="1" customHeight="1" x14ac:dyDescent="0.15">
      <c r="A91" s="862"/>
      <c r="B91" s="421"/>
      <c r="C91" s="421"/>
      <c r="D91" s="421"/>
      <c r="E91" s="421"/>
      <c r="F91" s="422"/>
      <c r="G91" s="410"/>
      <c r="H91" s="389"/>
      <c r="I91" s="389"/>
      <c r="J91" s="389"/>
      <c r="K91" s="389"/>
      <c r="L91" s="389"/>
      <c r="M91" s="389"/>
      <c r="N91" s="389"/>
      <c r="O91" s="411"/>
      <c r="P91" s="428"/>
      <c r="Q91" s="389"/>
      <c r="R91" s="389"/>
      <c r="S91" s="389"/>
      <c r="T91" s="389"/>
      <c r="U91" s="389"/>
      <c r="V91" s="389"/>
      <c r="W91" s="389"/>
      <c r="X91" s="411"/>
      <c r="Y91" s="150"/>
      <c r="Z91" s="151"/>
      <c r="AA91" s="152"/>
      <c r="AB91" s="404"/>
      <c r="AC91" s="405"/>
      <c r="AD91" s="406"/>
      <c r="AE91" s="232"/>
      <c r="AF91" s="232"/>
      <c r="AG91" s="232"/>
      <c r="AH91" s="232"/>
      <c r="AI91" s="232"/>
      <c r="AJ91" s="232"/>
      <c r="AK91" s="232"/>
      <c r="AL91" s="232"/>
      <c r="AM91" s="232"/>
      <c r="AN91" s="232"/>
      <c r="AO91" s="232"/>
      <c r="AP91" s="232"/>
      <c r="AQ91" s="184"/>
      <c r="AR91" s="185"/>
      <c r="AS91" s="121" t="s">
        <v>185</v>
      </c>
      <c r="AT91" s="122"/>
      <c r="AU91" s="185"/>
      <c r="AV91" s="185"/>
      <c r="AW91" s="389" t="s">
        <v>175</v>
      </c>
      <c r="AX91" s="390"/>
      <c r="AY91">
        <f>$AY$90</f>
        <v>0</v>
      </c>
      <c r="AZ91" s="10"/>
      <c r="BA91" s="10"/>
      <c r="BB91" s="10"/>
      <c r="BC91" s="10"/>
    </row>
    <row r="92" spans="1:60" ht="23.25" hidden="1" customHeight="1" x14ac:dyDescent="0.15">
      <c r="A92" s="862"/>
      <c r="B92" s="421"/>
      <c r="C92" s="421"/>
      <c r="D92" s="421"/>
      <c r="E92" s="421"/>
      <c r="F92" s="422"/>
      <c r="G92" s="92"/>
      <c r="H92" s="93"/>
      <c r="I92" s="93"/>
      <c r="J92" s="93"/>
      <c r="K92" s="93"/>
      <c r="L92" s="93"/>
      <c r="M92" s="93"/>
      <c r="N92" s="93"/>
      <c r="O92" s="94"/>
      <c r="P92" s="93"/>
      <c r="Q92" s="510"/>
      <c r="R92" s="510"/>
      <c r="S92" s="510"/>
      <c r="T92" s="510"/>
      <c r="U92" s="510"/>
      <c r="V92" s="510"/>
      <c r="W92" s="510"/>
      <c r="X92" s="511"/>
      <c r="Y92" s="557" t="s">
        <v>61</v>
      </c>
      <c r="Z92" s="558"/>
      <c r="AA92" s="559"/>
      <c r="AB92" s="457"/>
      <c r="AC92" s="457"/>
      <c r="AD92" s="457"/>
      <c r="AE92" s="203"/>
      <c r="AF92" s="204"/>
      <c r="AG92" s="204"/>
      <c r="AH92" s="204"/>
      <c r="AI92" s="203"/>
      <c r="AJ92" s="204"/>
      <c r="AK92" s="204"/>
      <c r="AL92" s="204"/>
      <c r="AM92" s="203"/>
      <c r="AN92" s="204"/>
      <c r="AO92" s="204"/>
      <c r="AP92" s="204"/>
      <c r="AQ92" s="321"/>
      <c r="AR92" s="193"/>
      <c r="AS92" s="193"/>
      <c r="AT92" s="322"/>
      <c r="AU92" s="204"/>
      <c r="AV92" s="204"/>
      <c r="AW92" s="204"/>
      <c r="AX92" s="206"/>
      <c r="AY92">
        <f>$AY$90</f>
        <v>0</v>
      </c>
      <c r="AZ92" s="10"/>
      <c r="BA92" s="10"/>
      <c r="BB92" s="10"/>
      <c r="BC92" s="10"/>
      <c r="BD92" s="10"/>
      <c r="BE92" s="10"/>
      <c r="BF92" s="10"/>
      <c r="BG92" s="10"/>
      <c r="BH92" s="10"/>
    </row>
    <row r="93" spans="1:60" ht="23.25" hidden="1" customHeight="1" x14ac:dyDescent="0.15">
      <c r="A93" s="862"/>
      <c r="B93" s="421"/>
      <c r="C93" s="421"/>
      <c r="D93" s="421"/>
      <c r="E93" s="421"/>
      <c r="F93" s="422"/>
      <c r="G93" s="95"/>
      <c r="H93" s="96"/>
      <c r="I93" s="96"/>
      <c r="J93" s="96"/>
      <c r="K93" s="96"/>
      <c r="L93" s="96"/>
      <c r="M93" s="96"/>
      <c r="N93" s="96"/>
      <c r="O93" s="97"/>
      <c r="P93" s="512"/>
      <c r="Q93" s="512"/>
      <c r="R93" s="512"/>
      <c r="S93" s="512"/>
      <c r="T93" s="512"/>
      <c r="U93" s="512"/>
      <c r="V93" s="512"/>
      <c r="W93" s="512"/>
      <c r="X93" s="513"/>
      <c r="Y93" s="454" t="s">
        <v>53</v>
      </c>
      <c r="Z93" s="455"/>
      <c r="AA93" s="456"/>
      <c r="AB93" s="519"/>
      <c r="AC93" s="519"/>
      <c r="AD93" s="519"/>
      <c r="AE93" s="203"/>
      <c r="AF93" s="204"/>
      <c r="AG93" s="204"/>
      <c r="AH93" s="204"/>
      <c r="AI93" s="203"/>
      <c r="AJ93" s="204"/>
      <c r="AK93" s="204"/>
      <c r="AL93" s="204"/>
      <c r="AM93" s="203"/>
      <c r="AN93" s="204"/>
      <c r="AO93" s="204"/>
      <c r="AP93" s="204"/>
      <c r="AQ93" s="321"/>
      <c r="AR93" s="193"/>
      <c r="AS93" s="193"/>
      <c r="AT93" s="322"/>
      <c r="AU93" s="204"/>
      <c r="AV93" s="204"/>
      <c r="AW93" s="204"/>
      <c r="AX93" s="206"/>
      <c r="AY93">
        <f>$AY$90</f>
        <v>0</v>
      </c>
    </row>
    <row r="94" spans="1:60" ht="23.25" hidden="1" customHeight="1" x14ac:dyDescent="0.15">
      <c r="A94" s="862"/>
      <c r="B94" s="525"/>
      <c r="C94" s="525"/>
      <c r="D94" s="525"/>
      <c r="E94" s="525"/>
      <c r="F94" s="526"/>
      <c r="G94" s="98"/>
      <c r="H94" s="99"/>
      <c r="I94" s="99"/>
      <c r="J94" s="99"/>
      <c r="K94" s="99"/>
      <c r="L94" s="99"/>
      <c r="M94" s="99"/>
      <c r="N94" s="99"/>
      <c r="O94" s="100"/>
      <c r="P94" s="162"/>
      <c r="Q94" s="162"/>
      <c r="R94" s="162"/>
      <c r="S94" s="162"/>
      <c r="T94" s="162"/>
      <c r="U94" s="162"/>
      <c r="V94" s="162"/>
      <c r="W94" s="162"/>
      <c r="X94" s="556"/>
      <c r="Y94" s="454" t="s">
        <v>13</v>
      </c>
      <c r="Z94" s="455"/>
      <c r="AA94" s="456"/>
      <c r="AB94" s="589" t="s">
        <v>14</v>
      </c>
      <c r="AC94" s="589"/>
      <c r="AD94" s="589"/>
      <c r="AE94" s="210"/>
      <c r="AF94" s="211"/>
      <c r="AG94" s="211"/>
      <c r="AH94" s="211"/>
      <c r="AI94" s="210"/>
      <c r="AJ94" s="211"/>
      <c r="AK94" s="211"/>
      <c r="AL94" s="211"/>
      <c r="AM94" s="210"/>
      <c r="AN94" s="211"/>
      <c r="AO94" s="211"/>
      <c r="AP94" s="211"/>
      <c r="AQ94" s="321"/>
      <c r="AR94" s="193"/>
      <c r="AS94" s="193"/>
      <c r="AT94" s="322"/>
      <c r="AU94" s="204"/>
      <c r="AV94" s="204"/>
      <c r="AW94" s="204"/>
      <c r="AX94" s="206"/>
      <c r="AY94">
        <f>$AY$90</f>
        <v>0</v>
      </c>
      <c r="AZ94" s="10"/>
      <c r="BA94" s="10"/>
      <c r="BB94" s="10"/>
      <c r="BC94" s="10"/>
    </row>
    <row r="95" spans="1:60" ht="18.75" hidden="1" customHeight="1" x14ac:dyDescent="0.15">
      <c r="A95" s="862"/>
      <c r="B95" s="421" t="s">
        <v>144</v>
      </c>
      <c r="C95" s="421"/>
      <c r="D95" s="421"/>
      <c r="E95" s="421"/>
      <c r="F95" s="422"/>
      <c r="G95" s="508" t="s">
        <v>60</v>
      </c>
      <c r="H95" s="426"/>
      <c r="I95" s="426"/>
      <c r="J95" s="426"/>
      <c r="K95" s="426"/>
      <c r="L95" s="426"/>
      <c r="M95" s="426"/>
      <c r="N95" s="426"/>
      <c r="O95" s="509"/>
      <c r="P95" s="425" t="s">
        <v>62</v>
      </c>
      <c r="Q95" s="426"/>
      <c r="R95" s="426"/>
      <c r="S95" s="426"/>
      <c r="T95" s="426"/>
      <c r="U95" s="426"/>
      <c r="V95" s="426"/>
      <c r="W95" s="426"/>
      <c r="X95" s="509"/>
      <c r="Y95" s="150"/>
      <c r="Z95" s="151"/>
      <c r="AA95" s="152"/>
      <c r="AB95" s="553" t="s">
        <v>11</v>
      </c>
      <c r="AC95" s="554"/>
      <c r="AD95" s="555"/>
      <c r="AE95" s="232" t="s">
        <v>306</v>
      </c>
      <c r="AF95" s="232"/>
      <c r="AG95" s="232"/>
      <c r="AH95" s="232"/>
      <c r="AI95" s="232" t="s">
        <v>328</v>
      </c>
      <c r="AJ95" s="232"/>
      <c r="AK95" s="232"/>
      <c r="AL95" s="232"/>
      <c r="AM95" s="232" t="s">
        <v>425</v>
      </c>
      <c r="AN95" s="232"/>
      <c r="AO95" s="232"/>
      <c r="AP95" s="232"/>
      <c r="AQ95" s="143" t="s">
        <v>184</v>
      </c>
      <c r="AR95" s="118"/>
      <c r="AS95" s="118"/>
      <c r="AT95" s="119"/>
      <c r="AU95" s="529" t="s">
        <v>133</v>
      </c>
      <c r="AV95" s="529"/>
      <c r="AW95" s="529"/>
      <c r="AX95" s="530"/>
      <c r="AY95">
        <f>COUNTA($G$97)</f>
        <v>0</v>
      </c>
      <c r="AZ95" s="10"/>
      <c r="BA95" s="10"/>
      <c r="BB95" s="10"/>
      <c r="BC95" s="10"/>
      <c r="BD95" s="10"/>
      <c r="BE95" s="10"/>
      <c r="BF95" s="10"/>
      <c r="BG95" s="10"/>
      <c r="BH95" s="10"/>
    </row>
    <row r="96" spans="1:60" ht="18.75" hidden="1" customHeight="1" x14ac:dyDescent="0.15">
      <c r="A96" s="862"/>
      <c r="B96" s="421"/>
      <c r="C96" s="421"/>
      <c r="D96" s="421"/>
      <c r="E96" s="421"/>
      <c r="F96" s="422"/>
      <c r="G96" s="410"/>
      <c r="H96" s="389"/>
      <c r="I96" s="389"/>
      <c r="J96" s="389"/>
      <c r="K96" s="389"/>
      <c r="L96" s="389"/>
      <c r="M96" s="389"/>
      <c r="N96" s="389"/>
      <c r="O96" s="411"/>
      <c r="P96" s="428"/>
      <c r="Q96" s="389"/>
      <c r="R96" s="389"/>
      <c r="S96" s="389"/>
      <c r="T96" s="389"/>
      <c r="U96" s="389"/>
      <c r="V96" s="389"/>
      <c r="W96" s="389"/>
      <c r="X96" s="411"/>
      <c r="Y96" s="150"/>
      <c r="Z96" s="151"/>
      <c r="AA96" s="152"/>
      <c r="AB96" s="404"/>
      <c r="AC96" s="405"/>
      <c r="AD96" s="406"/>
      <c r="AE96" s="232"/>
      <c r="AF96" s="232"/>
      <c r="AG96" s="232"/>
      <c r="AH96" s="232"/>
      <c r="AI96" s="232"/>
      <c r="AJ96" s="232"/>
      <c r="AK96" s="232"/>
      <c r="AL96" s="232"/>
      <c r="AM96" s="232"/>
      <c r="AN96" s="232"/>
      <c r="AO96" s="232"/>
      <c r="AP96" s="232"/>
      <c r="AQ96" s="184"/>
      <c r="AR96" s="185"/>
      <c r="AS96" s="121" t="s">
        <v>185</v>
      </c>
      <c r="AT96" s="122"/>
      <c r="AU96" s="185"/>
      <c r="AV96" s="185"/>
      <c r="AW96" s="389" t="s">
        <v>175</v>
      </c>
      <c r="AX96" s="390"/>
      <c r="AY96">
        <f>$AY$95</f>
        <v>0</v>
      </c>
    </row>
    <row r="97" spans="1:60" ht="23.25" hidden="1" customHeight="1" x14ac:dyDescent="0.15">
      <c r="A97" s="862"/>
      <c r="B97" s="421"/>
      <c r="C97" s="421"/>
      <c r="D97" s="421"/>
      <c r="E97" s="421"/>
      <c r="F97" s="422"/>
      <c r="G97" s="92"/>
      <c r="H97" s="93"/>
      <c r="I97" s="93"/>
      <c r="J97" s="93"/>
      <c r="K97" s="93"/>
      <c r="L97" s="93"/>
      <c r="M97" s="93"/>
      <c r="N97" s="93"/>
      <c r="O97" s="94"/>
      <c r="P97" s="93"/>
      <c r="Q97" s="510"/>
      <c r="R97" s="510"/>
      <c r="S97" s="510"/>
      <c r="T97" s="510"/>
      <c r="U97" s="510"/>
      <c r="V97" s="510"/>
      <c r="W97" s="510"/>
      <c r="X97" s="511"/>
      <c r="Y97" s="557" t="s">
        <v>61</v>
      </c>
      <c r="Z97" s="558"/>
      <c r="AA97" s="559"/>
      <c r="AB97" s="464"/>
      <c r="AC97" s="465"/>
      <c r="AD97" s="466"/>
      <c r="AE97" s="203"/>
      <c r="AF97" s="204"/>
      <c r="AG97" s="204"/>
      <c r="AH97" s="205"/>
      <c r="AI97" s="203"/>
      <c r="AJ97" s="204"/>
      <c r="AK97" s="204"/>
      <c r="AL97" s="205"/>
      <c r="AM97" s="203"/>
      <c r="AN97" s="204"/>
      <c r="AO97" s="204"/>
      <c r="AP97" s="204"/>
      <c r="AQ97" s="321"/>
      <c r="AR97" s="193"/>
      <c r="AS97" s="193"/>
      <c r="AT97" s="322"/>
      <c r="AU97" s="204"/>
      <c r="AV97" s="204"/>
      <c r="AW97" s="204"/>
      <c r="AX97" s="206"/>
      <c r="AY97">
        <f>$AY$95</f>
        <v>0</v>
      </c>
      <c r="AZ97" s="10"/>
      <c r="BA97" s="10"/>
      <c r="BB97" s="10"/>
      <c r="BC97" s="10"/>
    </row>
    <row r="98" spans="1:60" ht="23.25" hidden="1" customHeight="1" x14ac:dyDescent="0.15">
      <c r="A98" s="862"/>
      <c r="B98" s="421"/>
      <c r="C98" s="421"/>
      <c r="D98" s="421"/>
      <c r="E98" s="421"/>
      <c r="F98" s="422"/>
      <c r="G98" s="95"/>
      <c r="H98" s="96"/>
      <c r="I98" s="96"/>
      <c r="J98" s="96"/>
      <c r="K98" s="96"/>
      <c r="L98" s="96"/>
      <c r="M98" s="96"/>
      <c r="N98" s="96"/>
      <c r="O98" s="97"/>
      <c r="P98" s="512"/>
      <c r="Q98" s="512"/>
      <c r="R98" s="512"/>
      <c r="S98" s="512"/>
      <c r="T98" s="512"/>
      <c r="U98" s="512"/>
      <c r="V98" s="512"/>
      <c r="W98" s="512"/>
      <c r="X98" s="513"/>
      <c r="Y98" s="454" t="s">
        <v>53</v>
      </c>
      <c r="Z98" s="455"/>
      <c r="AA98" s="456"/>
      <c r="AB98" s="458"/>
      <c r="AC98" s="459"/>
      <c r="AD98" s="460"/>
      <c r="AE98" s="203"/>
      <c r="AF98" s="204"/>
      <c r="AG98" s="204"/>
      <c r="AH98" s="205"/>
      <c r="AI98" s="203"/>
      <c r="AJ98" s="204"/>
      <c r="AK98" s="204"/>
      <c r="AL98" s="205"/>
      <c r="AM98" s="203"/>
      <c r="AN98" s="204"/>
      <c r="AO98" s="204"/>
      <c r="AP98" s="204"/>
      <c r="AQ98" s="321"/>
      <c r="AR98" s="193"/>
      <c r="AS98" s="193"/>
      <c r="AT98" s="322"/>
      <c r="AU98" s="204"/>
      <c r="AV98" s="204"/>
      <c r="AW98" s="204"/>
      <c r="AX98" s="206"/>
      <c r="AY98">
        <f>$AY$95</f>
        <v>0</v>
      </c>
      <c r="AZ98" s="10"/>
      <c r="BA98" s="10"/>
      <c r="BB98" s="10"/>
      <c r="BC98" s="10"/>
      <c r="BD98" s="10"/>
      <c r="BE98" s="10"/>
      <c r="BF98" s="10"/>
      <c r="BG98" s="10"/>
      <c r="BH98" s="10"/>
    </row>
    <row r="99" spans="1:60" ht="23.25" hidden="1" customHeight="1" thickBot="1" x14ac:dyDescent="0.2">
      <c r="A99" s="863"/>
      <c r="B99" s="423"/>
      <c r="C99" s="423"/>
      <c r="D99" s="423"/>
      <c r="E99" s="423"/>
      <c r="F99" s="424"/>
      <c r="G99" s="576"/>
      <c r="H99" s="201"/>
      <c r="I99" s="201"/>
      <c r="J99" s="201"/>
      <c r="K99" s="201"/>
      <c r="L99" s="201"/>
      <c r="M99" s="201"/>
      <c r="N99" s="201"/>
      <c r="O99" s="577"/>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c r="AY99">
        <f>$AY$95</f>
        <v>0</v>
      </c>
    </row>
    <row r="100" spans="1:60" ht="31.5" customHeight="1" x14ac:dyDescent="0.15">
      <c r="A100" s="497" t="s">
        <v>270</v>
      </c>
      <c r="B100" s="498"/>
      <c r="C100" s="498"/>
      <c r="D100" s="498"/>
      <c r="E100" s="498"/>
      <c r="F100" s="499"/>
      <c r="G100" s="500" t="s">
        <v>59</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306</v>
      </c>
      <c r="AF100" s="536"/>
      <c r="AG100" s="536"/>
      <c r="AH100" s="537"/>
      <c r="AI100" s="535" t="s">
        <v>328</v>
      </c>
      <c r="AJ100" s="536"/>
      <c r="AK100" s="536"/>
      <c r="AL100" s="537"/>
      <c r="AM100" s="535" t="s">
        <v>425</v>
      </c>
      <c r="AN100" s="536"/>
      <c r="AO100" s="536"/>
      <c r="AP100" s="537"/>
      <c r="AQ100" s="302" t="s">
        <v>333</v>
      </c>
      <c r="AR100" s="303"/>
      <c r="AS100" s="303"/>
      <c r="AT100" s="304"/>
      <c r="AU100" s="302" t="s">
        <v>457</v>
      </c>
      <c r="AV100" s="303"/>
      <c r="AW100" s="303"/>
      <c r="AX100" s="305"/>
    </row>
    <row r="101" spans="1:60" ht="23.25" customHeight="1" x14ac:dyDescent="0.15">
      <c r="A101" s="415"/>
      <c r="B101" s="416"/>
      <c r="C101" s="416"/>
      <c r="D101" s="416"/>
      <c r="E101" s="416"/>
      <c r="F101" s="417"/>
      <c r="G101" s="93" t="s">
        <v>642</v>
      </c>
      <c r="H101" s="93"/>
      <c r="I101" s="93"/>
      <c r="J101" s="93"/>
      <c r="K101" s="93"/>
      <c r="L101" s="93"/>
      <c r="M101" s="93"/>
      <c r="N101" s="93"/>
      <c r="O101" s="93"/>
      <c r="P101" s="93"/>
      <c r="Q101" s="93"/>
      <c r="R101" s="93"/>
      <c r="S101" s="93"/>
      <c r="T101" s="93"/>
      <c r="U101" s="93"/>
      <c r="V101" s="93"/>
      <c r="W101" s="93"/>
      <c r="X101" s="94"/>
      <c r="Y101" s="538" t="s">
        <v>54</v>
      </c>
      <c r="Z101" s="539"/>
      <c r="AA101" s="540"/>
      <c r="AB101" s="457" t="s">
        <v>643</v>
      </c>
      <c r="AC101" s="457"/>
      <c r="AD101" s="457"/>
      <c r="AE101" s="267">
        <v>3</v>
      </c>
      <c r="AF101" s="267"/>
      <c r="AG101" s="267"/>
      <c r="AH101" s="267"/>
      <c r="AI101" s="267">
        <v>3</v>
      </c>
      <c r="AJ101" s="267"/>
      <c r="AK101" s="267"/>
      <c r="AL101" s="267"/>
      <c r="AM101" s="267">
        <v>3</v>
      </c>
      <c r="AN101" s="267"/>
      <c r="AO101" s="267"/>
      <c r="AP101" s="267"/>
      <c r="AQ101" s="267" t="s">
        <v>721</v>
      </c>
      <c r="AR101" s="267"/>
      <c r="AS101" s="267"/>
      <c r="AT101" s="267"/>
      <c r="AU101" s="203" t="s">
        <v>721</v>
      </c>
      <c r="AV101" s="204"/>
      <c r="AW101" s="204"/>
      <c r="AX101" s="206"/>
    </row>
    <row r="102" spans="1:60" ht="23.25" customHeight="1" x14ac:dyDescent="0.15">
      <c r="A102" s="418"/>
      <c r="B102" s="419"/>
      <c r="C102" s="419"/>
      <c r="D102" s="419"/>
      <c r="E102" s="419"/>
      <c r="F102" s="420"/>
      <c r="G102" s="99"/>
      <c r="H102" s="99"/>
      <c r="I102" s="99"/>
      <c r="J102" s="99"/>
      <c r="K102" s="99"/>
      <c r="L102" s="99"/>
      <c r="M102" s="99"/>
      <c r="N102" s="99"/>
      <c r="O102" s="99"/>
      <c r="P102" s="99"/>
      <c r="Q102" s="99"/>
      <c r="R102" s="99"/>
      <c r="S102" s="99"/>
      <c r="T102" s="99"/>
      <c r="U102" s="99"/>
      <c r="V102" s="99"/>
      <c r="W102" s="99"/>
      <c r="X102" s="100"/>
      <c r="Y102" s="440" t="s">
        <v>55</v>
      </c>
      <c r="Z102" s="441"/>
      <c r="AA102" s="442"/>
      <c r="AB102" s="457" t="s">
        <v>643</v>
      </c>
      <c r="AC102" s="457"/>
      <c r="AD102" s="457"/>
      <c r="AE102" s="267">
        <v>3</v>
      </c>
      <c r="AF102" s="267"/>
      <c r="AG102" s="267"/>
      <c r="AH102" s="267"/>
      <c r="AI102" s="267">
        <v>3</v>
      </c>
      <c r="AJ102" s="267"/>
      <c r="AK102" s="267"/>
      <c r="AL102" s="267"/>
      <c r="AM102" s="267">
        <v>3</v>
      </c>
      <c r="AN102" s="267"/>
      <c r="AO102" s="267"/>
      <c r="AP102" s="267"/>
      <c r="AQ102" s="267">
        <v>3</v>
      </c>
      <c r="AR102" s="267"/>
      <c r="AS102" s="267"/>
      <c r="AT102" s="267"/>
      <c r="AU102" s="210">
        <v>3</v>
      </c>
      <c r="AV102" s="211"/>
      <c r="AW102" s="211"/>
      <c r="AX102" s="306"/>
    </row>
    <row r="103" spans="1:60" ht="31.5" hidden="1" customHeight="1" x14ac:dyDescent="0.15">
      <c r="A103" s="412" t="s">
        <v>270</v>
      </c>
      <c r="B103" s="413"/>
      <c r="C103" s="413"/>
      <c r="D103" s="413"/>
      <c r="E103" s="413"/>
      <c r="F103" s="414"/>
      <c r="G103" s="455" t="s">
        <v>59</v>
      </c>
      <c r="H103" s="455"/>
      <c r="I103" s="455"/>
      <c r="J103" s="455"/>
      <c r="K103" s="455"/>
      <c r="L103" s="455"/>
      <c r="M103" s="455"/>
      <c r="N103" s="455"/>
      <c r="O103" s="455"/>
      <c r="P103" s="455"/>
      <c r="Q103" s="455"/>
      <c r="R103" s="455"/>
      <c r="S103" s="455"/>
      <c r="T103" s="455"/>
      <c r="U103" s="455"/>
      <c r="V103" s="455"/>
      <c r="W103" s="455"/>
      <c r="X103" s="456"/>
      <c r="Y103" s="448"/>
      <c r="Z103" s="449"/>
      <c r="AA103" s="450"/>
      <c r="AB103" s="443" t="s">
        <v>11</v>
      </c>
      <c r="AC103" s="438"/>
      <c r="AD103" s="439"/>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15"/>
      <c r="B104" s="416"/>
      <c r="C104" s="416"/>
      <c r="D104" s="416"/>
      <c r="E104" s="416"/>
      <c r="F104" s="417"/>
      <c r="G104" s="93"/>
      <c r="H104" s="93"/>
      <c r="I104" s="93"/>
      <c r="J104" s="93"/>
      <c r="K104" s="93"/>
      <c r="L104" s="93"/>
      <c r="M104" s="93"/>
      <c r="N104" s="93"/>
      <c r="O104" s="93"/>
      <c r="P104" s="93"/>
      <c r="Q104" s="93"/>
      <c r="R104" s="93"/>
      <c r="S104" s="93"/>
      <c r="T104" s="93"/>
      <c r="U104" s="93"/>
      <c r="V104" s="93"/>
      <c r="W104" s="93"/>
      <c r="X104" s="94"/>
      <c r="Y104" s="461" t="s">
        <v>54</v>
      </c>
      <c r="Z104" s="462"/>
      <c r="AA104" s="463"/>
      <c r="AB104" s="541"/>
      <c r="AC104" s="542"/>
      <c r="AD104" s="543"/>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8"/>
      <c r="B105" s="419"/>
      <c r="C105" s="419"/>
      <c r="D105" s="419"/>
      <c r="E105" s="419"/>
      <c r="F105" s="420"/>
      <c r="G105" s="99"/>
      <c r="H105" s="99"/>
      <c r="I105" s="99"/>
      <c r="J105" s="99"/>
      <c r="K105" s="99"/>
      <c r="L105" s="99"/>
      <c r="M105" s="99"/>
      <c r="N105" s="99"/>
      <c r="O105" s="99"/>
      <c r="P105" s="99"/>
      <c r="Q105" s="99"/>
      <c r="R105" s="99"/>
      <c r="S105" s="99"/>
      <c r="T105" s="99"/>
      <c r="U105" s="99"/>
      <c r="V105" s="99"/>
      <c r="W105" s="99"/>
      <c r="X105" s="100"/>
      <c r="Y105" s="440" t="s">
        <v>55</v>
      </c>
      <c r="Z105" s="544"/>
      <c r="AA105" s="545"/>
      <c r="AB105" s="464"/>
      <c r="AC105" s="465"/>
      <c r="AD105" s="466"/>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2" t="s">
        <v>270</v>
      </c>
      <c r="B106" s="413"/>
      <c r="C106" s="413"/>
      <c r="D106" s="413"/>
      <c r="E106" s="413"/>
      <c r="F106" s="414"/>
      <c r="G106" s="455" t="s">
        <v>59</v>
      </c>
      <c r="H106" s="455"/>
      <c r="I106" s="455"/>
      <c r="J106" s="455"/>
      <c r="K106" s="455"/>
      <c r="L106" s="455"/>
      <c r="M106" s="455"/>
      <c r="N106" s="455"/>
      <c r="O106" s="455"/>
      <c r="P106" s="455"/>
      <c r="Q106" s="455"/>
      <c r="R106" s="455"/>
      <c r="S106" s="455"/>
      <c r="T106" s="455"/>
      <c r="U106" s="455"/>
      <c r="V106" s="455"/>
      <c r="W106" s="455"/>
      <c r="X106" s="456"/>
      <c r="Y106" s="448"/>
      <c r="Z106" s="449"/>
      <c r="AA106" s="450"/>
      <c r="AB106" s="443" t="s">
        <v>11</v>
      </c>
      <c r="AC106" s="438"/>
      <c r="AD106" s="439"/>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15"/>
      <c r="B107" s="416"/>
      <c r="C107" s="416"/>
      <c r="D107" s="416"/>
      <c r="E107" s="416"/>
      <c r="F107" s="417"/>
      <c r="G107" s="93"/>
      <c r="H107" s="93"/>
      <c r="I107" s="93"/>
      <c r="J107" s="93"/>
      <c r="K107" s="93"/>
      <c r="L107" s="93"/>
      <c r="M107" s="93"/>
      <c r="N107" s="93"/>
      <c r="O107" s="93"/>
      <c r="P107" s="93"/>
      <c r="Q107" s="93"/>
      <c r="R107" s="93"/>
      <c r="S107" s="93"/>
      <c r="T107" s="93"/>
      <c r="U107" s="93"/>
      <c r="V107" s="93"/>
      <c r="W107" s="93"/>
      <c r="X107" s="94"/>
      <c r="Y107" s="461" t="s">
        <v>54</v>
      </c>
      <c r="Z107" s="462"/>
      <c r="AA107" s="463"/>
      <c r="AB107" s="541"/>
      <c r="AC107" s="542"/>
      <c r="AD107" s="54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8"/>
      <c r="B108" s="419"/>
      <c r="C108" s="419"/>
      <c r="D108" s="419"/>
      <c r="E108" s="419"/>
      <c r="F108" s="420"/>
      <c r="G108" s="99"/>
      <c r="H108" s="99"/>
      <c r="I108" s="99"/>
      <c r="J108" s="99"/>
      <c r="K108" s="99"/>
      <c r="L108" s="99"/>
      <c r="M108" s="99"/>
      <c r="N108" s="99"/>
      <c r="O108" s="99"/>
      <c r="P108" s="99"/>
      <c r="Q108" s="99"/>
      <c r="R108" s="99"/>
      <c r="S108" s="99"/>
      <c r="T108" s="99"/>
      <c r="U108" s="99"/>
      <c r="V108" s="99"/>
      <c r="W108" s="99"/>
      <c r="X108" s="100"/>
      <c r="Y108" s="440" t="s">
        <v>55</v>
      </c>
      <c r="Z108" s="544"/>
      <c r="AA108" s="545"/>
      <c r="AB108" s="464"/>
      <c r="AC108" s="465"/>
      <c r="AD108" s="46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2" t="s">
        <v>270</v>
      </c>
      <c r="B109" s="413"/>
      <c r="C109" s="413"/>
      <c r="D109" s="413"/>
      <c r="E109" s="413"/>
      <c r="F109" s="414"/>
      <c r="G109" s="455" t="s">
        <v>59</v>
      </c>
      <c r="H109" s="455"/>
      <c r="I109" s="455"/>
      <c r="J109" s="455"/>
      <c r="K109" s="455"/>
      <c r="L109" s="455"/>
      <c r="M109" s="455"/>
      <c r="N109" s="455"/>
      <c r="O109" s="455"/>
      <c r="P109" s="455"/>
      <c r="Q109" s="455"/>
      <c r="R109" s="455"/>
      <c r="S109" s="455"/>
      <c r="T109" s="455"/>
      <c r="U109" s="455"/>
      <c r="V109" s="455"/>
      <c r="W109" s="455"/>
      <c r="X109" s="456"/>
      <c r="Y109" s="448"/>
      <c r="Z109" s="449"/>
      <c r="AA109" s="450"/>
      <c r="AB109" s="443" t="s">
        <v>11</v>
      </c>
      <c r="AC109" s="438"/>
      <c r="AD109" s="439"/>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15"/>
      <c r="B110" s="416"/>
      <c r="C110" s="416"/>
      <c r="D110" s="416"/>
      <c r="E110" s="416"/>
      <c r="F110" s="417"/>
      <c r="G110" s="93"/>
      <c r="H110" s="93"/>
      <c r="I110" s="93"/>
      <c r="J110" s="93"/>
      <c r="K110" s="93"/>
      <c r="L110" s="93"/>
      <c r="M110" s="93"/>
      <c r="N110" s="93"/>
      <c r="O110" s="93"/>
      <c r="P110" s="93"/>
      <c r="Q110" s="93"/>
      <c r="R110" s="93"/>
      <c r="S110" s="93"/>
      <c r="T110" s="93"/>
      <c r="U110" s="93"/>
      <c r="V110" s="93"/>
      <c r="W110" s="93"/>
      <c r="X110" s="94"/>
      <c r="Y110" s="461" t="s">
        <v>54</v>
      </c>
      <c r="Z110" s="462"/>
      <c r="AA110" s="463"/>
      <c r="AB110" s="541"/>
      <c r="AC110" s="542"/>
      <c r="AD110" s="54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8"/>
      <c r="B111" s="419"/>
      <c r="C111" s="419"/>
      <c r="D111" s="419"/>
      <c r="E111" s="419"/>
      <c r="F111" s="420"/>
      <c r="G111" s="99"/>
      <c r="H111" s="99"/>
      <c r="I111" s="99"/>
      <c r="J111" s="99"/>
      <c r="K111" s="99"/>
      <c r="L111" s="99"/>
      <c r="M111" s="99"/>
      <c r="N111" s="99"/>
      <c r="O111" s="99"/>
      <c r="P111" s="99"/>
      <c r="Q111" s="99"/>
      <c r="R111" s="99"/>
      <c r="S111" s="99"/>
      <c r="T111" s="99"/>
      <c r="U111" s="99"/>
      <c r="V111" s="99"/>
      <c r="W111" s="99"/>
      <c r="X111" s="100"/>
      <c r="Y111" s="440" t="s">
        <v>55</v>
      </c>
      <c r="Z111" s="544"/>
      <c r="AA111" s="545"/>
      <c r="AB111" s="464"/>
      <c r="AC111" s="465"/>
      <c r="AD111" s="46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2" t="s">
        <v>270</v>
      </c>
      <c r="B112" s="413"/>
      <c r="C112" s="413"/>
      <c r="D112" s="413"/>
      <c r="E112" s="413"/>
      <c r="F112" s="414"/>
      <c r="G112" s="455" t="s">
        <v>59</v>
      </c>
      <c r="H112" s="455"/>
      <c r="I112" s="455"/>
      <c r="J112" s="455"/>
      <c r="K112" s="455"/>
      <c r="L112" s="455"/>
      <c r="M112" s="455"/>
      <c r="N112" s="455"/>
      <c r="O112" s="455"/>
      <c r="P112" s="455"/>
      <c r="Q112" s="455"/>
      <c r="R112" s="455"/>
      <c r="S112" s="455"/>
      <c r="T112" s="455"/>
      <c r="U112" s="455"/>
      <c r="V112" s="455"/>
      <c r="W112" s="455"/>
      <c r="X112" s="456"/>
      <c r="Y112" s="448"/>
      <c r="Z112" s="449"/>
      <c r="AA112" s="450"/>
      <c r="AB112" s="443" t="s">
        <v>11</v>
      </c>
      <c r="AC112" s="438"/>
      <c r="AD112" s="439"/>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15"/>
      <c r="B113" s="416"/>
      <c r="C113" s="416"/>
      <c r="D113" s="416"/>
      <c r="E113" s="416"/>
      <c r="F113" s="417"/>
      <c r="G113" s="93"/>
      <c r="H113" s="93"/>
      <c r="I113" s="93"/>
      <c r="J113" s="93"/>
      <c r="K113" s="93"/>
      <c r="L113" s="93"/>
      <c r="M113" s="93"/>
      <c r="N113" s="93"/>
      <c r="O113" s="93"/>
      <c r="P113" s="93"/>
      <c r="Q113" s="93"/>
      <c r="R113" s="93"/>
      <c r="S113" s="93"/>
      <c r="T113" s="93"/>
      <c r="U113" s="93"/>
      <c r="V113" s="93"/>
      <c r="W113" s="93"/>
      <c r="X113" s="94"/>
      <c r="Y113" s="461" t="s">
        <v>54</v>
      </c>
      <c r="Z113" s="462"/>
      <c r="AA113" s="463"/>
      <c r="AB113" s="541"/>
      <c r="AC113" s="542"/>
      <c r="AD113" s="54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8"/>
      <c r="B114" s="419"/>
      <c r="C114" s="419"/>
      <c r="D114" s="419"/>
      <c r="E114" s="419"/>
      <c r="F114" s="420"/>
      <c r="G114" s="99"/>
      <c r="H114" s="99"/>
      <c r="I114" s="99"/>
      <c r="J114" s="99"/>
      <c r="K114" s="99"/>
      <c r="L114" s="99"/>
      <c r="M114" s="99"/>
      <c r="N114" s="99"/>
      <c r="O114" s="99"/>
      <c r="P114" s="99"/>
      <c r="Q114" s="99"/>
      <c r="R114" s="99"/>
      <c r="S114" s="99"/>
      <c r="T114" s="99"/>
      <c r="U114" s="99"/>
      <c r="V114" s="99"/>
      <c r="W114" s="99"/>
      <c r="X114" s="100"/>
      <c r="Y114" s="440" t="s">
        <v>55</v>
      </c>
      <c r="Z114" s="544"/>
      <c r="AA114" s="545"/>
      <c r="AB114" s="464"/>
      <c r="AC114" s="465"/>
      <c r="AD114" s="466"/>
      <c r="AE114" s="546"/>
      <c r="AF114" s="546"/>
      <c r="AG114" s="546"/>
      <c r="AH114" s="546"/>
      <c r="AI114" s="546"/>
      <c r="AJ114" s="546"/>
      <c r="AK114" s="546"/>
      <c r="AL114" s="546"/>
      <c r="AM114" s="546"/>
      <c r="AN114" s="546"/>
      <c r="AO114" s="546"/>
      <c r="AP114" s="546"/>
      <c r="AQ114" s="203"/>
      <c r="AR114" s="204"/>
      <c r="AS114" s="204"/>
      <c r="AT114" s="205"/>
      <c r="AU114" s="203"/>
      <c r="AV114" s="204"/>
      <c r="AW114" s="204"/>
      <c r="AX114" s="206"/>
      <c r="AY114">
        <f>$AY$112</f>
        <v>0</v>
      </c>
    </row>
    <row r="115" spans="1:51" ht="23.25" customHeight="1" x14ac:dyDescent="0.15">
      <c r="A115" s="429" t="s">
        <v>15</v>
      </c>
      <c r="B115" s="430"/>
      <c r="C115" s="430"/>
      <c r="D115" s="430"/>
      <c r="E115" s="430"/>
      <c r="F115" s="431"/>
      <c r="G115" s="438" t="s">
        <v>16</v>
      </c>
      <c r="H115" s="438"/>
      <c r="I115" s="438"/>
      <c r="J115" s="438"/>
      <c r="K115" s="438"/>
      <c r="L115" s="438"/>
      <c r="M115" s="438"/>
      <c r="N115" s="438"/>
      <c r="O115" s="438"/>
      <c r="P115" s="438"/>
      <c r="Q115" s="438"/>
      <c r="R115" s="438"/>
      <c r="S115" s="438"/>
      <c r="T115" s="438"/>
      <c r="U115" s="438"/>
      <c r="V115" s="438"/>
      <c r="W115" s="438"/>
      <c r="X115" s="439"/>
      <c r="Y115" s="549"/>
      <c r="Z115" s="550"/>
      <c r="AA115" s="551"/>
      <c r="AB115" s="443" t="s">
        <v>11</v>
      </c>
      <c r="AC115" s="438"/>
      <c r="AD115" s="439"/>
      <c r="AE115" s="232" t="s">
        <v>306</v>
      </c>
      <c r="AF115" s="232"/>
      <c r="AG115" s="232"/>
      <c r="AH115" s="232"/>
      <c r="AI115" s="232" t="s">
        <v>328</v>
      </c>
      <c r="AJ115" s="232"/>
      <c r="AK115" s="232"/>
      <c r="AL115" s="232"/>
      <c r="AM115" s="232" t="s">
        <v>425</v>
      </c>
      <c r="AN115" s="232"/>
      <c r="AO115" s="232"/>
      <c r="AP115" s="232"/>
      <c r="AQ115" s="586" t="s">
        <v>458</v>
      </c>
      <c r="AR115" s="587"/>
      <c r="AS115" s="587"/>
      <c r="AT115" s="587"/>
      <c r="AU115" s="587"/>
      <c r="AV115" s="587"/>
      <c r="AW115" s="587"/>
      <c r="AX115" s="588"/>
    </row>
    <row r="116" spans="1:51" ht="23.25" customHeight="1" x14ac:dyDescent="0.15">
      <c r="A116" s="432"/>
      <c r="B116" s="433"/>
      <c r="C116" s="433"/>
      <c r="D116" s="433"/>
      <c r="E116" s="433"/>
      <c r="F116" s="434"/>
      <c r="G116" s="384" t="s">
        <v>644</v>
      </c>
      <c r="H116" s="384"/>
      <c r="I116" s="384"/>
      <c r="J116" s="384"/>
      <c r="K116" s="384"/>
      <c r="L116" s="384"/>
      <c r="M116" s="384"/>
      <c r="N116" s="384"/>
      <c r="O116" s="384"/>
      <c r="P116" s="384"/>
      <c r="Q116" s="384"/>
      <c r="R116" s="384"/>
      <c r="S116" s="384"/>
      <c r="T116" s="384"/>
      <c r="U116" s="384"/>
      <c r="V116" s="384"/>
      <c r="W116" s="384"/>
      <c r="X116" s="384"/>
      <c r="Y116" s="451" t="s">
        <v>15</v>
      </c>
      <c r="Z116" s="452"/>
      <c r="AA116" s="453"/>
      <c r="AB116" s="458"/>
      <c r="AC116" s="459"/>
      <c r="AD116" s="460"/>
      <c r="AE116" s="267"/>
      <c r="AF116" s="267"/>
      <c r="AG116" s="267"/>
      <c r="AH116" s="267"/>
      <c r="AI116" s="267"/>
      <c r="AJ116" s="267"/>
      <c r="AK116" s="267"/>
      <c r="AL116" s="267"/>
      <c r="AM116" s="267"/>
      <c r="AN116" s="267"/>
      <c r="AO116" s="267"/>
      <c r="AP116" s="267"/>
      <c r="AQ116" s="203"/>
      <c r="AR116" s="204"/>
      <c r="AS116" s="204"/>
      <c r="AT116" s="204"/>
      <c r="AU116" s="204"/>
      <c r="AV116" s="204"/>
      <c r="AW116" s="204"/>
      <c r="AX116" s="206"/>
    </row>
    <row r="117" spans="1:51" ht="89.25" customHeight="1" thickBot="1" x14ac:dyDescent="0.2">
      <c r="A117" s="435"/>
      <c r="B117" s="436"/>
      <c r="C117" s="436"/>
      <c r="D117" s="436"/>
      <c r="E117" s="436"/>
      <c r="F117" s="437"/>
      <c r="G117" s="385"/>
      <c r="H117" s="385"/>
      <c r="I117" s="385"/>
      <c r="J117" s="385"/>
      <c r="K117" s="385"/>
      <c r="L117" s="385"/>
      <c r="M117" s="385"/>
      <c r="N117" s="385"/>
      <c r="O117" s="385"/>
      <c r="P117" s="385"/>
      <c r="Q117" s="385"/>
      <c r="R117" s="385"/>
      <c r="S117" s="385"/>
      <c r="T117" s="385"/>
      <c r="U117" s="385"/>
      <c r="V117" s="385"/>
      <c r="W117" s="385"/>
      <c r="X117" s="385"/>
      <c r="Y117" s="467" t="s">
        <v>48</v>
      </c>
      <c r="Z117" s="441"/>
      <c r="AA117" s="442"/>
      <c r="AB117" s="468" t="s">
        <v>276</v>
      </c>
      <c r="AC117" s="469"/>
      <c r="AD117" s="470"/>
      <c r="AE117" s="547"/>
      <c r="AF117" s="547"/>
      <c r="AG117" s="547"/>
      <c r="AH117" s="547"/>
      <c r="AI117" s="547"/>
      <c r="AJ117" s="547"/>
      <c r="AK117" s="547"/>
      <c r="AL117" s="547"/>
      <c r="AM117" s="547"/>
      <c r="AN117" s="547"/>
      <c r="AO117" s="547"/>
      <c r="AP117" s="547"/>
      <c r="AQ117" s="547"/>
      <c r="AR117" s="547"/>
      <c r="AS117" s="547"/>
      <c r="AT117" s="547"/>
      <c r="AU117" s="547"/>
      <c r="AV117" s="547"/>
      <c r="AW117" s="547"/>
      <c r="AX117" s="548"/>
    </row>
    <row r="118" spans="1:51" ht="23.25" hidden="1" customHeight="1" x14ac:dyDescent="0.15">
      <c r="A118" s="429" t="s">
        <v>15</v>
      </c>
      <c r="B118" s="430"/>
      <c r="C118" s="430"/>
      <c r="D118" s="430"/>
      <c r="E118" s="430"/>
      <c r="F118" s="431"/>
      <c r="G118" s="438" t="s">
        <v>16</v>
      </c>
      <c r="H118" s="438"/>
      <c r="I118" s="438"/>
      <c r="J118" s="438"/>
      <c r="K118" s="438"/>
      <c r="L118" s="438"/>
      <c r="M118" s="438"/>
      <c r="N118" s="438"/>
      <c r="O118" s="438"/>
      <c r="P118" s="438"/>
      <c r="Q118" s="438"/>
      <c r="R118" s="438"/>
      <c r="S118" s="438"/>
      <c r="T118" s="438"/>
      <c r="U118" s="438"/>
      <c r="V118" s="438"/>
      <c r="W118" s="438"/>
      <c r="X118" s="439"/>
      <c r="Y118" s="549"/>
      <c r="Z118" s="550"/>
      <c r="AA118" s="551"/>
      <c r="AB118" s="443" t="s">
        <v>11</v>
      </c>
      <c r="AC118" s="438"/>
      <c r="AD118" s="439"/>
      <c r="AE118" s="232" t="s">
        <v>306</v>
      </c>
      <c r="AF118" s="232"/>
      <c r="AG118" s="232"/>
      <c r="AH118" s="232"/>
      <c r="AI118" s="232" t="s">
        <v>328</v>
      </c>
      <c r="AJ118" s="232"/>
      <c r="AK118" s="232"/>
      <c r="AL118" s="232"/>
      <c r="AM118" s="232" t="s">
        <v>425</v>
      </c>
      <c r="AN118" s="232"/>
      <c r="AO118" s="232"/>
      <c r="AP118" s="232"/>
      <c r="AQ118" s="586" t="s">
        <v>458</v>
      </c>
      <c r="AR118" s="587"/>
      <c r="AS118" s="587"/>
      <c r="AT118" s="587"/>
      <c r="AU118" s="587"/>
      <c r="AV118" s="587"/>
      <c r="AW118" s="587"/>
      <c r="AX118" s="588"/>
      <c r="AY118" s="77">
        <f>IF(SUBSTITUTE(SUBSTITUTE($G$119,"／",""),"　","")="",0,1)</f>
        <v>0</v>
      </c>
    </row>
    <row r="119" spans="1:51" ht="23.25" hidden="1" customHeight="1" x14ac:dyDescent="0.15">
      <c r="A119" s="432"/>
      <c r="B119" s="433"/>
      <c r="C119" s="433"/>
      <c r="D119" s="433"/>
      <c r="E119" s="433"/>
      <c r="F119" s="434"/>
      <c r="G119" s="384" t="s">
        <v>277</v>
      </c>
      <c r="H119" s="384"/>
      <c r="I119" s="384"/>
      <c r="J119" s="384"/>
      <c r="K119" s="384"/>
      <c r="L119" s="384"/>
      <c r="M119" s="384"/>
      <c r="N119" s="384"/>
      <c r="O119" s="384"/>
      <c r="P119" s="384"/>
      <c r="Q119" s="384"/>
      <c r="R119" s="384"/>
      <c r="S119" s="384"/>
      <c r="T119" s="384"/>
      <c r="U119" s="384"/>
      <c r="V119" s="384"/>
      <c r="W119" s="384"/>
      <c r="X119" s="384"/>
      <c r="Y119" s="451" t="s">
        <v>15</v>
      </c>
      <c r="Z119" s="452"/>
      <c r="AA119" s="453"/>
      <c r="AB119" s="458"/>
      <c r="AC119" s="459"/>
      <c r="AD119" s="460"/>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5"/>
      <c r="B120" s="436"/>
      <c r="C120" s="436"/>
      <c r="D120" s="436"/>
      <c r="E120" s="436"/>
      <c r="F120" s="437"/>
      <c r="G120" s="385"/>
      <c r="H120" s="385"/>
      <c r="I120" s="385"/>
      <c r="J120" s="385"/>
      <c r="K120" s="385"/>
      <c r="L120" s="385"/>
      <c r="M120" s="385"/>
      <c r="N120" s="385"/>
      <c r="O120" s="385"/>
      <c r="P120" s="385"/>
      <c r="Q120" s="385"/>
      <c r="R120" s="385"/>
      <c r="S120" s="385"/>
      <c r="T120" s="385"/>
      <c r="U120" s="385"/>
      <c r="V120" s="385"/>
      <c r="W120" s="385"/>
      <c r="X120" s="385"/>
      <c r="Y120" s="467" t="s">
        <v>48</v>
      </c>
      <c r="Z120" s="441"/>
      <c r="AA120" s="442"/>
      <c r="AB120" s="468" t="s">
        <v>276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c r="AY120">
        <f>$AY$118</f>
        <v>0</v>
      </c>
    </row>
    <row r="121" spans="1:51" ht="23.25" hidden="1" customHeight="1" x14ac:dyDescent="0.15">
      <c r="A121" s="429" t="s">
        <v>15</v>
      </c>
      <c r="B121" s="430"/>
      <c r="C121" s="430"/>
      <c r="D121" s="430"/>
      <c r="E121" s="430"/>
      <c r="F121" s="431"/>
      <c r="G121" s="438" t="s">
        <v>16</v>
      </c>
      <c r="H121" s="438"/>
      <c r="I121" s="438"/>
      <c r="J121" s="438"/>
      <c r="K121" s="438"/>
      <c r="L121" s="438"/>
      <c r="M121" s="438"/>
      <c r="N121" s="438"/>
      <c r="O121" s="438"/>
      <c r="P121" s="438"/>
      <c r="Q121" s="438"/>
      <c r="R121" s="438"/>
      <c r="S121" s="438"/>
      <c r="T121" s="438"/>
      <c r="U121" s="438"/>
      <c r="V121" s="438"/>
      <c r="W121" s="438"/>
      <c r="X121" s="439"/>
      <c r="Y121" s="549"/>
      <c r="Z121" s="550"/>
      <c r="AA121" s="551"/>
      <c r="AB121" s="443" t="s">
        <v>11</v>
      </c>
      <c r="AC121" s="438"/>
      <c r="AD121" s="439"/>
      <c r="AE121" s="232" t="s">
        <v>306</v>
      </c>
      <c r="AF121" s="232"/>
      <c r="AG121" s="232"/>
      <c r="AH121" s="232"/>
      <c r="AI121" s="232" t="s">
        <v>328</v>
      </c>
      <c r="AJ121" s="232"/>
      <c r="AK121" s="232"/>
      <c r="AL121" s="232"/>
      <c r="AM121" s="232" t="s">
        <v>425</v>
      </c>
      <c r="AN121" s="232"/>
      <c r="AO121" s="232"/>
      <c r="AP121" s="232"/>
      <c r="AQ121" s="586" t="s">
        <v>458</v>
      </c>
      <c r="AR121" s="587"/>
      <c r="AS121" s="587"/>
      <c r="AT121" s="587"/>
      <c r="AU121" s="587"/>
      <c r="AV121" s="587"/>
      <c r="AW121" s="587"/>
      <c r="AX121" s="588"/>
      <c r="AY121" s="77">
        <f>IF(SUBSTITUTE(SUBSTITUTE($G$122,"／",""),"　","")="",0,1)</f>
        <v>0</v>
      </c>
    </row>
    <row r="122" spans="1:51" ht="23.25" hidden="1" customHeight="1" x14ac:dyDescent="0.15">
      <c r="A122" s="432"/>
      <c r="B122" s="433"/>
      <c r="C122" s="433"/>
      <c r="D122" s="433"/>
      <c r="E122" s="433"/>
      <c r="F122" s="434"/>
      <c r="G122" s="384" t="s">
        <v>278</v>
      </c>
      <c r="H122" s="384"/>
      <c r="I122" s="384"/>
      <c r="J122" s="384"/>
      <c r="K122" s="384"/>
      <c r="L122" s="384"/>
      <c r="M122" s="384"/>
      <c r="N122" s="384"/>
      <c r="O122" s="384"/>
      <c r="P122" s="384"/>
      <c r="Q122" s="384"/>
      <c r="R122" s="384"/>
      <c r="S122" s="384"/>
      <c r="T122" s="384"/>
      <c r="U122" s="384"/>
      <c r="V122" s="384"/>
      <c r="W122" s="384"/>
      <c r="X122" s="384"/>
      <c r="Y122" s="451" t="s">
        <v>15</v>
      </c>
      <c r="Z122" s="452"/>
      <c r="AA122" s="453"/>
      <c r="AB122" s="458"/>
      <c r="AC122" s="459"/>
      <c r="AD122" s="46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5"/>
      <c r="B123" s="436"/>
      <c r="C123" s="436"/>
      <c r="D123" s="436"/>
      <c r="E123" s="436"/>
      <c r="F123" s="437"/>
      <c r="G123" s="385"/>
      <c r="H123" s="385"/>
      <c r="I123" s="385"/>
      <c r="J123" s="385"/>
      <c r="K123" s="385"/>
      <c r="L123" s="385"/>
      <c r="M123" s="385"/>
      <c r="N123" s="385"/>
      <c r="O123" s="385"/>
      <c r="P123" s="385"/>
      <c r="Q123" s="385"/>
      <c r="R123" s="385"/>
      <c r="S123" s="385"/>
      <c r="T123" s="385"/>
      <c r="U123" s="385"/>
      <c r="V123" s="385"/>
      <c r="W123" s="385"/>
      <c r="X123" s="385"/>
      <c r="Y123" s="467" t="s">
        <v>48</v>
      </c>
      <c r="Z123" s="441"/>
      <c r="AA123" s="442"/>
      <c r="AB123" s="468" t="s">
        <v>276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c r="AY123">
        <f>$AY$121</f>
        <v>0</v>
      </c>
    </row>
    <row r="124" spans="1:51" ht="23.25" hidden="1" customHeight="1" x14ac:dyDescent="0.15">
      <c r="A124" s="429" t="s">
        <v>15</v>
      </c>
      <c r="B124" s="430"/>
      <c r="C124" s="430"/>
      <c r="D124" s="430"/>
      <c r="E124" s="430"/>
      <c r="F124" s="431"/>
      <c r="G124" s="438" t="s">
        <v>16</v>
      </c>
      <c r="H124" s="438"/>
      <c r="I124" s="438"/>
      <c r="J124" s="438"/>
      <c r="K124" s="438"/>
      <c r="L124" s="438"/>
      <c r="M124" s="438"/>
      <c r="N124" s="438"/>
      <c r="O124" s="438"/>
      <c r="P124" s="438"/>
      <c r="Q124" s="438"/>
      <c r="R124" s="438"/>
      <c r="S124" s="438"/>
      <c r="T124" s="438"/>
      <c r="U124" s="438"/>
      <c r="V124" s="438"/>
      <c r="W124" s="438"/>
      <c r="X124" s="439"/>
      <c r="Y124" s="549"/>
      <c r="Z124" s="550"/>
      <c r="AA124" s="551"/>
      <c r="AB124" s="443" t="s">
        <v>11</v>
      </c>
      <c r="AC124" s="438"/>
      <c r="AD124" s="439"/>
      <c r="AE124" s="232" t="s">
        <v>306</v>
      </c>
      <c r="AF124" s="232"/>
      <c r="AG124" s="232"/>
      <c r="AH124" s="232"/>
      <c r="AI124" s="232" t="s">
        <v>328</v>
      </c>
      <c r="AJ124" s="232"/>
      <c r="AK124" s="232"/>
      <c r="AL124" s="232"/>
      <c r="AM124" s="232" t="s">
        <v>425</v>
      </c>
      <c r="AN124" s="232"/>
      <c r="AO124" s="232"/>
      <c r="AP124" s="232"/>
      <c r="AQ124" s="586" t="s">
        <v>458</v>
      </c>
      <c r="AR124" s="587"/>
      <c r="AS124" s="587"/>
      <c r="AT124" s="587"/>
      <c r="AU124" s="587"/>
      <c r="AV124" s="587"/>
      <c r="AW124" s="587"/>
      <c r="AX124" s="588"/>
      <c r="AY124" s="77">
        <f>IF(SUBSTITUTE(SUBSTITUTE($G$125,"／",""),"　","")="",0,1)</f>
        <v>0</v>
      </c>
    </row>
    <row r="125" spans="1:51" ht="23.25" hidden="1" customHeight="1" x14ac:dyDescent="0.15">
      <c r="A125" s="432"/>
      <c r="B125" s="433"/>
      <c r="C125" s="433"/>
      <c r="D125" s="433"/>
      <c r="E125" s="433"/>
      <c r="F125" s="434"/>
      <c r="G125" s="384" t="s">
        <v>278</v>
      </c>
      <c r="H125" s="384"/>
      <c r="I125" s="384"/>
      <c r="J125" s="384"/>
      <c r="K125" s="384"/>
      <c r="L125" s="384"/>
      <c r="M125" s="384"/>
      <c r="N125" s="384"/>
      <c r="O125" s="384"/>
      <c r="P125" s="384"/>
      <c r="Q125" s="384"/>
      <c r="R125" s="384"/>
      <c r="S125" s="384"/>
      <c r="T125" s="384"/>
      <c r="U125" s="384"/>
      <c r="V125" s="384"/>
      <c r="W125" s="384"/>
      <c r="X125" s="932"/>
      <c r="Y125" s="451" t="s">
        <v>15</v>
      </c>
      <c r="Z125" s="452"/>
      <c r="AA125" s="453"/>
      <c r="AB125" s="458"/>
      <c r="AC125" s="459"/>
      <c r="AD125" s="46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5"/>
      <c r="B126" s="436"/>
      <c r="C126" s="436"/>
      <c r="D126" s="436"/>
      <c r="E126" s="436"/>
      <c r="F126" s="437"/>
      <c r="G126" s="385"/>
      <c r="H126" s="385"/>
      <c r="I126" s="385"/>
      <c r="J126" s="385"/>
      <c r="K126" s="385"/>
      <c r="L126" s="385"/>
      <c r="M126" s="385"/>
      <c r="N126" s="385"/>
      <c r="O126" s="385"/>
      <c r="P126" s="385"/>
      <c r="Q126" s="385"/>
      <c r="R126" s="385"/>
      <c r="S126" s="385"/>
      <c r="T126" s="385"/>
      <c r="U126" s="385"/>
      <c r="V126" s="385"/>
      <c r="W126" s="385"/>
      <c r="X126" s="933"/>
      <c r="Y126" s="467" t="s">
        <v>48</v>
      </c>
      <c r="Z126" s="441"/>
      <c r="AA126" s="442"/>
      <c r="AB126" s="468" t="s">
        <v>276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c r="AY126">
        <f>$AY$124</f>
        <v>0</v>
      </c>
    </row>
    <row r="127" spans="1:51" ht="23.25" hidden="1" customHeight="1" x14ac:dyDescent="0.15">
      <c r="A127" s="626" t="s">
        <v>15</v>
      </c>
      <c r="B127" s="433"/>
      <c r="C127" s="433"/>
      <c r="D127" s="433"/>
      <c r="E127" s="433"/>
      <c r="F127" s="434"/>
      <c r="G127" s="405" t="s">
        <v>16</v>
      </c>
      <c r="H127" s="405"/>
      <c r="I127" s="405"/>
      <c r="J127" s="405"/>
      <c r="K127" s="405"/>
      <c r="L127" s="405"/>
      <c r="M127" s="405"/>
      <c r="N127" s="405"/>
      <c r="O127" s="405"/>
      <c r="P127" s="405"/>
      <c r="Q127" s="405"/>
      <c r="R127" s="405"/>
      <c r="S127" s="405"/>
      <c r="T127" s="405"/>
      <c r="U127" s="405"/>
      <c r="V127" s="405"/>
      <c r="W127" s="405"/>
      <c r="X127" s="406"/>
      <c r="Y127" s="929"/>
      <c r="Z127" s="930"/>
      <c r="AA127" s="931"/>
      <c r="AB127" s="404" t="s">
        <v>11</v>
      </c>
      <c r="AC127" s="405"/>
      <c r="AD127" s="406"/>
      <c r="AE127" s="232" t="s">
        <v>306</v>
      </c>
      <c r="AF127" s="232"/>
      <c r="AG127" s="232"/>
      <c r="AH127" s="232"/>
      <c r="AI127" s="232" t="s">
        <v>328</v>
      </c>
      <c r="AJ127" s="232"/>
      <c r="AK127" s="232"/>
      <c r="AL127" s="232"/>
      <c r="AM127" s="232" t="s">
        <v>425</v>
      </c>
      <c r="AN127" s="232"/>
      <c r="AO127" s="232"/>
      <c r="AP127" s="232"/>
      <c r="AQ127" s="586" t="s">
        <v>458</v>
      </c>
      <c r="AR127" s="587"/>
      <c r="AS127" s="587"/>
      <c r="AT127" s="587"/>
      <c r="AU127" s="587"/>
      <c r="AV127" s="587"/>
      <c r="AW127" s="587"/>
      <c r="AX127" s="588"/>
      <c r="AY127" s="77">
        <f>IF(SUBSTITUTE(SUBSTITUTE($G$128,"／",""),"　","")="",0,1)</f>
        <v>0</v>
      </c>
    </row>
    <row r="128" spans="1:51" ht="23.25" hidden="1" customHeight="1" x14ac:dyDescent="0.15">
      <c r="A128" s="432"/>
      <c r="B128" s="433"/>
      <c r="C128" s="433"/>
      <c r="D128" s="433"/>
      <c r="E128" s="433"/>
      <c r="F128" s="434"/>
      <c r="G128" s="384" t="s">
        <v>278</v>
      </c>
      <c r="H128" s="384"/>
      <c r="I128" s="384"/>
      <c r="J128" s="384"/>
      <c r="K128" s="384"/>
      <c r="L128" s="384"/>
      <c r="M128" s="384"/>
      <c r="N128" s="384"/>
      <c r="O128" s="384"/>
      <c r="P128" s="384"/>
      <c r="Q128" s="384"/>
      <c r="R128" s="384"/>
      <c r="S128" s="384"/>
      <c r="T128" s="384"/>
      <c r="U128" s="384"/>
      <c r="V128" s="384"/>
      <c r="W128" s="384"/>
      <c r="X128" s="384"/>
      <c r="Y128" s="451" t="s">
        <v>15</v>
      </c>
      <c r="Z128" s="452"/>
      <c r="AA128" s="453"/>
      <c r="AB128" s="458"/>
      <c r="AC128" s="459"/>
      <c r="AD128" s="46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5"/>
      <c r="B129" s="436"/>
      <c r="C129" s="436"/>
      <c r="D129" s="436"/>
      <c r="E129" s="436"/>
      <c r="F129" s="437"/>
      <c r="G129" s="385"/>
      <c r="H129" s="385"/>
      <c r="I129" s="385"/>
      <c r="J129" s="385"/>
      <c r="K129" s="385"/>
      <c r="L129" s="385"/>
      <c r="M129" s="385"/>
      <c r="N129" s="385"/>
      <c r="O129" s="385"/>
      <c r="P129" s="385"/>
      <c r="Q129" s="385"/>
      <c r="R129" s="385"/>
      <c r="S129" s="385"/>
      <c r="T129" s="385"/>
      <c r="U129" s="385"/>
      <c r="V129" s="385"/>
      <c r="W129" s="385"/>
      <c r="X129" s="385"/>
      <c r="Y129" s="467" t="s">
        <v>48</v>
      </c>
      <c r="Z129" s="441"/>
      <c r="AA129" s="442"/>
      <c r="AB129" s="468" t="s">
        <v>276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c r="AY129">
        <f>$AY$127</f>
        <v>0</v>
      </c>
    </row>
    <row r="130" spans="1:51" ht="45" customHeight="1" x14ac:dyDescent="0.15">
      <c r="A130" s="174" t="s">
        <v>321</v>
      </c>
      <c r="B130" s="171"/>
      <c r="C130" s="170" t="s">
        <v>188</v>
      </c>
      <c r="D130" s="171"/>
      <c r="E130" s="155" t="s">
        <v>217</v>
      </c>
      <c r="F130" s="156"/>
      <c r="G130" s="157" t="s">
        <v>645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672</v>
      </c>
      <c r="H134" s="93"/>
      <c r="I134" s="93"/>
      <c r="J134" s="93"/>
      <c r="K134" s="93"/>
      <c r="L134" s="93"/>
      <c r="M134" s="93"/>
      <c r="N134" s="93"/>
      <c r="O134" s="93"/>
      <c r="P134" s="93"/>
      <c r="Q134" s="93"/>
      <c r="R134" s="93"/>
      <c r="S134" s="93"/>
      <c r="T134" s="93"/>
      <c r="U134" s="93"/>
      <c r="V134" s="93"/>
      <c r="W134" s="93"/>
      <c r="X134" s="94"/>
      <c r="Y134" s="187" t="s">
        <v>199</v>
      </c>
      <c r="Z134" s="188"/>
      <c r="AA134" s="189"/>
      <c r="AB134" s="190" t="s">
        <v>287</v>
      </c>
      <c r="AC134" s="191"/>
      <c r="AD134" s="191"/>
      <c r="AE134" s="192">
        <v>38.4</v>
      </c>
      <c r="AF134" s="193"/>
      <c r="AG134" s="193"/>
      <c r="AH134" s="193"/>
      <c r="AI134" s="192">
        <v>38.9</v>
      </c>
      <c r="AJ134" s="193"/>
      <c r="AK134" s="193"/>
      <c r="AL134" s="193"/>
      <c r="AM134" s="192">
        <v>40.200000000000003</v>
      </c>
      <c r="AN134" s="193"/>
      <c r="AO134" s="193"/>
      <c r="AP134" s="193"/>
      <c r="AQ134" s="192" t="s">
        <v>632</v>
      </c>
      <c r="AR134" s="193"/>
      <c r="AS134" s="193"/>
      <c r="AT134" s="193"/>
      <c r="AU134" s="192" t="s">
        <v>632</v>
      </c>
      <c r="AV134" s="193"/>
      <c r="AW134" s="193"/>
      <c r="AX134" s="194"/>
      <c r="AY134">
        <f>$AY$132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287</v>
      </c>
      <c r="AC135" s="199"/>
      <c r="AD135" s="199"/>
      <c r="AE135" s="192">
        <v>70</v>
      </c>
      <c r="AF135" s="193"/>
      <c r="AG135" s="193"/>
      <c r="AH135" s="193"/>
      <c r="AI135" s="192">
        <v>70</v>
      </c>
      <c r="AJ135" s="193"/>
      <c r="AK135" s="193"/>
      <c r="AL135" s="193"/>
      <c r="AM135" s="192">
        <v>70</v>
      </c>
      <c r="AN135" s="193"/>
      <c r="AO135" s="193"/>
      <c r="AP135" s="193"/>
      <c r="AQ135" s="192" t="s">
        <v>632</v>
      </c>
      <c r="AR135" s="193"/>
      <c r="AS135" s="193"/>
      <c r="AT135" s="193"/>
      <c r="AU135" s="192">
        <v>70</v>
      </c>
      <c r="AV135" s="193"/>
      <c r="AW135" s="193"/>
      <c r="AX135" s="194"/>
      <c r="AY135">
        <f>$AY$132</f>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$AY$136</f>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$AY$140</f>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$AY$144</f>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$AY$148</f>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 t="shared" ref="AY153:AY158" si="6">$AY$152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si="6"/>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6"/>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6"/>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6"/>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6"/>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 t="shared" ref="AY160:AY165" si="7">$AY$159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si="7"/>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7"/>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7"/>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7"/>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7"/>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 t="shared" ref="AY167:AY172" si="8">$AY$166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si="8"/>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8"/>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8"/>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8"/>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8"/>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 t="shared" ref="AY174:AY179" si="9">$AY$173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si="9"/>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9"/>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9"/>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9"/>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9"/>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 t="shared" ref="AY181:AY186" si="10">$AY$180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si="10"/>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10"/>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10"/>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10"/>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10"/>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$AY$192</f>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$AY$196</f>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$AY$200</f>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$AY$204</f>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$AY$208</f>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 t="shared" ref="AY213:AY218" si="11">$AY$212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si="11"/>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11"/>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11"/>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11"/>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11"/>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 t="shared" ref="AY220:AY225" si="12">$AY$219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si="12"/>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12"/>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12"/>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12"/>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12"/>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 t="shared" ref="AY227:AY232" si="13">$AY$226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si="13"/>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13"/>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13"/>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13"/>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13"/>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 t="shared" ref="AY234:AY239" si="14">$AY$233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si="14"/>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14"/>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14"/>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14"/>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14"/>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 t="shared" ref="AY241:AY246" si="15">$AY$240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si="15"/>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15"/>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15"/>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15"/>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15"/>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$AY$252</f>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$AY$256</f>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$AY$260</f>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$AY$264</f>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$AY$268</f>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 t="shared" ref="AY273:AY278" si="16">$AY$272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si="16"/>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16"/>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16"/>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16"/>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16"/>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 t="shared" ref="AY280:AY285" si="17">$AY$279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si="17"/>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17"/>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17"/>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17"/>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17"/>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 t="shared" ref="AY287:AY292" si="18">$AY$286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si="18"/>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18"/>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18"/>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18"/>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18"/>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 t="shared" ref="AY294:AY299" si="19">$AY$293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si="19"/>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19"/>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19"/>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19"/>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19"/>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 t="shared" ref="AY301:AY306" si="20">$AY$300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si="20"/>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20"/>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20"/>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20"/>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20"/>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$AY$312</f>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$AY$316</f>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$AY$320</f>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$AY$324</f>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$AY$328</f>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 t="shared" ref="AY333:AY338" si="21">$AY$332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si="21"/>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21"/>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21"/>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21"/>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21"/>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 t="shared" ref="AY340:AY345" si="22">$AY$339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si="22"/>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22"/>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22"/>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22"/>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22"/>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 t="shared" ref="AY347:AY352" si="23">$AY$346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si="23"/>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23"/>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23"/>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23"/>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23"/>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 t="shared" ref="AY354:AY359" si="24">$AY$353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si="24"/>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24"/>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24"/>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24"/>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24"/>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 t="shared" ref="AY361:AY366" si="25">$AY$360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si="25"/>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25"/>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25"/>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25"/>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25"/>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$AY$372</f>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$AY$376</f>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$AY$380</f>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$AY$384</f>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$AY$388</f>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 t="shared" ref="AY393:AY398" si="26">$AY$392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si="26"/>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26"/>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26"/>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26"/>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26"/>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 t="shared" ref="AY400:AY405" si="27">$AY$399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si="27"/>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27"/>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27"/>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27"/>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27"/>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 t="shared" ref="AY407:AY412" si="28">$AY$406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si="28"/>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28"/>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28"/>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28"/>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28"/>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 t="shared" ref="AY414:AY419" si="29">$AY$413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si="29"/>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29"/>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29"/>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29"/>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29"/>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 t="shared" ref="AY421:AY426" si="30">$AY$420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si="30"/>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30"/>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30"/>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30"/>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30"/>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587</v>
      </c>
      <c r="D430" s="934"/>
      <c r="E430" s="160" t="s">
        <v>315</v>
      </c>
      <c r="F430" s="895"/>
      <c r="G430" s="896" t="s">
        <v>204</v>
      </c>
      <c r="H430" s="111"/>
      <c r="I430" s="111"/>
      <c r="J430" s="897"/>
      <c r="K430" s="898"/>
      <c r="L430" s="898"/>
      <c r="M430" s="898"/>
      <c r="N430" s="898"/>
      <c r="O430" s="898"/>
      <c r="P430" s="898"/>
      <c r="Q430" s="898"/>
      <c r="R430" s="898"/>
      <c r="S430" s="898"/>
      <c r="T430" s="899"/>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0"/>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$AY$431</f>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5" t="s">
        <v>176</v>
      </c>
      <c r="AC435" s="575"/>
      <c r="AD435" s="575"/>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$AY$431</f>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$AY$436</f>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5" t="s">
        <v>176</v>
      </c>
      <c r="AC440" s="575"/>
      <c r="AD440" s="575"/>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$AY$436</f>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$AY$441</f>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5" t="s">
        <v>176</v>
      </c>
      <c r="AC445" s="575"/>
      <c r="AD445" s="575"/>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$AY$441</f>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$AY$446</f>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5" t="s">
        <v>176</v>
      </c>
      <c r="AC450" s="575"/>
      <c r="AD450" s="575"/>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$AY$446</f>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$AY$451</f>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5" t="s">
        <v>176</v>
      </c>
      <c r="AC455" s="575"/>
      <c r="AD455" s="575"/>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$AY$451</f>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$AY$456</f>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5" t="s">
        <v>14</v>
      </c>
      <c r="AC460" s="575"/>
      <c r="AD460" s="575"/>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$AY$456</f>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$AY$461</f>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5" t="s">
        <v>14</v>
      </c>
      <c r="AC465" s="575"/>
      <c r="AD465" s="575"/>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$AY$461</f>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$AY$466</f>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5" t="s">
        <v>14</v>
      </c>
      <c r="AC470" s="575"/>
      <c r="AD470" s="575"/>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$AY$466</f>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$AY$471</f>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5" t="s">
        <v>14</v>
      </c>
      <c r="AC475" s="575"/>
      <c r="AD475" s="575"/>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$AY$471</f>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$AY$476</f>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5" t="s">
        <v>14</v>
      </c>
      <c r="AC480" s="575"/>
      <c r="AD480" s="575"/>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$AY$476</f>
        <v>0</v>
      </c>
    </row>
    <row r="481" spans="1:51" ht="23.85" hidden="1"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318</v>
      </c>
      <c r="F484" s="161"/>
      <c r="G484" s="896" t="s">
        <v>204</v>
      </c>
      <c r="H484" s="111"/>
      <c r="I484" s="111"/>
      <c r="J484" s="897" t="s">
        <v>632</v>
      </c>
      <c r="K484" s="898"/>
      <c r="L484" s="898"/>
      <c r="M484" s="898"/>
      <c r="N484" s="898"/>
      <c r="O484" s="898"/>
      <c r="P484" s="898"/>
      <c r="Q484" s="898"/>
      <c r="R484" s="898"/>
      <c r="S484" s="898"/>
      <c r="T484" s="899"/>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1</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1</v>
      </c>
    </row>
    <row r="487" spans="1:51" ht="23.25" hidden="1" customHeight="1" x14ac:dyDescent="0.15">
      <c r="A487" s="175"/>
      <c r="B487" s="172"/>
      <c r="C487" s="166"/>
      <c r="D487" s="172"/>
      <c r="E487" s="323"/>
      <c r="F487" s="324"/>
      <c r="G487" s="92" t="s">
        <v>632</v>
      </c>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$AY$485</f>
        <v>1</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$AY$485</f>
        <v>1</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5" t="s">
        <v>176</v>
      </c>
      <c r="AC489" s="575"/>
      <c r="AD489" s="575"/>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$AY$485</f>
        <v>1</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$AY$490</f>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5" t="s">
        <v>176</v>
      </c>
      <c r="AC494" s="575"/>
      <c r="AD494" s="575"/>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$AY$490</f>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$AY$495</f>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5" t="s">
        <v>176</v>
      </c>
      <c r="AC499" s="575"/>
      <c r="AD499" s="575"/>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$AY$495</f>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$AY$500</f>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5" t="s">
        <v>176</v>
      </c>
      <c r="AC504" s="575"/>
      <c r="AD504" s="575"/>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$AY$500</f>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$AY$505</f>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5" t="s">
        <v>176</v>
      </c>
      <c r="AC509" s="575"/>
      <c r="AD509" s="575"/>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$AY$505</f>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$AY$510</f>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5" t="s">
        <v>14</v>
      </c>
      <c r="AC514" s="575"/>
      <c r="AD514" s="575"/>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$AY$510</f>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$AY$515</f>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5" t="s">
        <v>14</v>
      </c>
      <c r="AC519" s="575"/>
      <c r="AD519" s="575"/>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$AY$515</f>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$AY$520</f>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5" t="s">
        <v>14</v>
      </c>
      <c r="AC524" s="575"/>
      <c r="AD524" s="575"/>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$AY$520</f>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$AY$525</f>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5" t="s">
        <v>14</v>
      </c>
      <c r="AC529" s="575"/>
      <c r="AD529" s="575"/>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$AY$525</f>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$AY$530</f>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5" t="s">
        <v>14</v>
      </c>
      <c r="AC534" s="575"/>
      <c r="AD534" s="575"/>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$AY$530</f>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96" t="s">
        <v>204</v>
      </c>
      <c r="H538" s="111"/>
      <c r="I538" s="111"/>
      <c r="J538" s="897"/>
      <c r="K538" s="898"/>
      <c r="L538" s="898"/>
      <c r="M538" s="898"/>
      <c r="N538" s="898"/>
      <c r="O538" s="898"/>
      <c r="P538" s="898"/>
      <c r="Q538" s="898"/>
      <c r="R538" s="898"/>
      <c r="S538" s="898"/>
      <c r="T538" s="899"/>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$AY$539</f>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5" t="s">
        <v>176</v>
      </c>
      <c r="AC543" s="575"/>
      <c r="AD543" s="575"/>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$AY$539</f>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$AY$544</f>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5" t="s">
        <v>176</v>
      </c>
      <c r="AC548" s="575"/>
      <c r="AD548" s="575"/>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$AY$544</f>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$AY$549</f>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5" t="s">
        <v>176</v>
      </c>
      <c r="AC553" s="575"/>
      <c r="AD553" s="575"/>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$AY$549</f>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$AY$554</f>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5" t="s">
        <v>176</v>
      </c>
      <c r="AC558" s="575"/>
      <c r="AD558" s="575"/>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$AY$554</f>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$AY$559</f>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5" t="s">
        <v>176</v>
      </c>
      <c r="AC563" s="575"/>
      <c r="AD563" s="575"/>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$AY$559</f>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$AY$564</f>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5" t="s">
        <v>14</v>
      </c>
      <c r="AC568" s="575"/>
      <c r="AD568" s="575"/>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$AY$564</f>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$AY$569</f>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5" t="s">
        <v>14</v>
      </c>
      <c r="AC573" s="575"/>
      <c r="AD573" s="575"/>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$AY$569</f>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$AY$574</f>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5" t="s">
        <v>14</v>
      </c>
      <c r="AC578" s="575"/>
      <c r="AD578" s="575"/>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$AY$574</f>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$AY$579</f>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5" t="s">
        <v>14</v>
      </c>
      <c r="AC583" s="575"/>
      <c r="AD583" s="575"/>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$AY$579</f>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$AY$584</f>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5" t="s">
        <v>14</v>
      </c>
      <c r="AC588" s="575"/>
      <c r="AD588" s="575"/>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$AY$584</f>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96" t="s">
        <v>204</v>
      </c>
      <c r="H592" s="111"/>
      <c r="I592" s="111"/>
      <c r="J592" s="897"/>
      <c r="K592" s="898"/>
      <c r="L592" s="898"/>
      <c r="M592" s="898"/>
      <c r="N592" s="898"/>
      <c r="O592" s="898"/>
      <c r="P592" s="898"/>
      <c r="Q592" s="898"/>
      <c r="R592" s="898"/>
      <c r="S592" s="898"/>
      <c r="T592" s="899"/>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$AY$593</f>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5" t="s">
        <v>176</v>
      </c>
      <c r="AC597" s="575"/>
      <c r="AD597" s="575"/>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$AY$593</f>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$AY$598</f>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5" t="s">
        <v>176</v>
      </c>
      <c r="AC602" s="575"/>
      <c r="AD602" s="575"/>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$AY$598</f>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$AY$603</f>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5" t="s">
        <v>176</v>
      </c>
      <c r="AC607" s="575"/>
      <c r="AD607" s="575"/>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$AY$603</f>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$AY$608</f>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5" t="s">
        <v>176</v>
      </c>
      <c r="AC612" s="575"/>
      <c r="AD612" s="575"/>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$AY$608</f>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$AY$613</f>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5" t="s">
        <v>176</v>
      </c>
      <c r="AC617" s="575"/>
      <c r="AD617" s="575"/>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$AY$613</f>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$AY$618</f>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5" t="s">
        <v>14</v>
      </c>
      <c r="AC622" s="575"/>
      <c r="AD622" s="575"/>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$AY$618</f>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$AY$623</f>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5" t="s">
        <v>14</v>
      </c>
      <c r="AC627" s="575"/>
      <c r="AD627" s="575"/>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$AY$623</f>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$AY$628</f>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5" t="s">
        <v>14</v>
      </c>
      <c r="AC632" s="575"/>
      <c r="AD632" s="575"/>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$AY$628</f>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$AY$633</f>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5" t="s">
        <v>14</v>
      </c>
      <c r="AC637" s="575"/>
      <c r="AD637" s="575"/>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$AY$633</f>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$AY$638</f>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5" t="s">
        <v>14</v>
      </c>
      <c r="AC642" s="575"/>
      <c r="AD642" s="575"/>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$AY$638</f>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96" t="s">
        <v>204</v>
      </c>
      <c r="H646" s="111"/>
      <c r="I646" s="111"/>
      <c r="J646" s="897"/>
      <c r="K646" s="898"/>
      <c r="L646" s="898"/>
      <c r="M646" s="898"/>
      <c r="N646" s="898"/>
      <c r="O646" s="898"/>
      <c r="P646" s="898"/>
      <c r="Q646" s="898"/>
      <c r="R646" s="898"/>
      <c r="S646" s="898"/>
      <c r="T646" s="899"/>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$AY$647</f>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5" t="s">
        <v>176</v>
      </c>
      <c r="AC651" s="575"/>
      <c r="AD651" s="575"/>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$AY$647</f>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$AY$652</f>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5" t="s">
        <v>176</v>
      </c>
      <c r="AC656" s="575"/>
      <c r="AD656" s="575"/>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$AY$652</f>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$AY$657</f>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5" t="s">
        <v>176</v>
      </c>
      <c r="AC661" s="575"/>
      <c r="AD661" s="575"/>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$AY$657</f>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$AY$662</f>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5" t="s">
        <v>176</v>
      </c>
      <c r="AC666" s="575"/>
      <c r="AD666" s="575"/>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$AY$662</f>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$AY$667</f>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5" t="s">
        <v>176</v>
      </c>
      <c r="AC671" s="575"/>
      <c r="AD671" s="575"/>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$AY$667</f>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$AY$672</f>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5" t="s">
        <v>14</v>
      </c>
      <c r="AC676" s="575"/>
      <c r="AD676" s="575"/>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$AY$672</f>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$AY$677</f>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5" t="s">
        <v>14</v>
      </c>
      <c r="AC681" s="575"/>
      <c r="AD681" s="575"/>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$AY$677</f>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$AY$682</f>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5" t="s">
        <v>14</v>
      </c>
      <c r="AC686" s="575"/>
      <c r="AD686" s="575"/>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$AY$682</f>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$AY$687</f>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5" t="s">
        <v>14</v>
      </c>
      <c r="AC691" s="575"/>
      <c r="AD691" s="575"/>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$AY$687</f>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$AY$692</f>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5" t="s">
        <v>14</v>
      </c>
      <c r="AC696" s="575"/>
      <c r="AD696" s="575"/>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$AY$692</f>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5" t="s">
        <v>46</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6" t="s">
        <v>30</v>
      </c>
      <c r="AH701" s="373"/>
      <c r="AI701" s="373"/>
      <c r="AJ701" s="373"/>
      <c r="AK701" s="373"/>
      <c r="AL701" s="373"/>
      <c r="AM701" s="373"/>
      <c r="AN701" s="373"/>
      <c r="AO701" s="373"/>
      <c r="AP701" s="373"/>
      <c r="AQ701" s="373"/>
      <c r="AR701" s="373"/>
      <c r="AS701" s="373"/>
      <c r="AT701" s="373"/>
      <c r="AU701" s="373"/>
      <c r="AV701" s="373"/>
      <c r="AW701" s="373"/>
      <c r="AX701" s="817"/>
    </row>
    <row r="702" spans="1:51" ht="53.25" customHeight="1" x14ac:dyDescent="0.15">
      <c r="A702" s="867" t="s">
        <v>139</v>
      </c>
      <c r="B702" s="868"/>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26" t="s">
        <v>655</v>
      </c>
      <c r="AE702" s="327"/>
      <c r="AF702" s="327"/>
      <c r="AG702" s="376" t="s">
        <v>700</v>
      </c>
      <c r="AH702" s="377"/>
      <c r="AI702" s="377"/>
      <c r="AJ702" s="377"/>
      <c r="AK702" s="377"/>
      <c r="AL702" s="377"/>
      <c r="AM702" s="377"/>
      <c r="AN702" s="377"/>
      <c r="AO702" s="377"/>
      <c r="AP702" s="377"/>
      <c r="AQ702" s="377"/>
      <c r="AR702" s="377"/>
      <c r="AS702" s="377"/>
      <c r="AT702" s="377"/>
      <c r="AU702" s="377"/>
      <c r="AV702" s="377"/>
      <c r="AW702" s="377"/>
      <c r="AX702" s="378"/>
    </row>
    <row r="703" spans="1:51" ht="40.5" customHeight="1" x14ac:dyDescent="0.15">
      <c r="A703" s="869"/>
      <c r="B703" s="870"/>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3"/>
      <c r="AD703" s="307" t="s">
        <v>655</v>
      </c>
      <c r="AE703" s="308"/>
      <c r="AF703" s="308"/>
      <c r="AG703" s="89" t="s">
        <v>701</v>
      </c>
      <c r="AH703" s="90"/>
      <c r="AI703" s="90"/>
      <c r="AJ703" s="90"/>
      <c r="AK703" s="90"/>
      <c r="AL703" s="90"/>
      <c r="AM703" s="90"/>
      <c r="AN703" s="90"/>
      <c r="AO703" s="90"/>
      <c r="AP703" s="90"/>
      <c r="AQ703" s="90"/>
      <c r="AR703" s="90"/>
      <c r="AS703" s="90"/>
      <c r="AT703" s="90"/>
      <c r="AU703" s="90"/>
      <c r="AV703" s="90"/>
      <c r="AW703" s="90"/>
      <c r="AX703" s="91"/>
    </row>
    <row r="704" spans="1:51" ht="29.25" customHeight="1" x14ac:dyDescent="0.15">
      <c r="A704" s="871"/>
      <c r="B704" s="872"/>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655</v>
      </c>
      <c r="AE704" s="778"/>
      <c r="AF704" s="778"/>
      <c r="AG704" s="153" t="s">
        <v>658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5" t="s">
        <v>38</v>
      </c>
      <c r="B705" s="636"/>
      <c r="C705" s="813" t="s">
        <v>40</v>
      </c>
      <c r="D705" s="814"/>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5"/>
      <c r="AD705" s="709" t="s">
        <v>655</v>
      </c>
      <c r="AE705" s="710"/>
      <c r="AF705" s="710"/>
      <c r="AG705" s="113" t="s">
        <v>674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7"/>
      <c r="B706" s="638"/>
      <c r="C706" s="789"/>
      <c r="D706" s="790"/>
      <c r="E706" s="725" t="s">
        <v>297</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07" t="s">
        <v>659</v>
      </c>
      <c r="AE706" s="308"/>
      <c r="AF706" s="65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7"/>
      <c r="B707" s="638"/>
      <c r="C707" s="791"/>
      <c r="D707" s="792"/>
      <c r="E707" s="728" t="s">
        <v>239</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9" t="s">
        <v>660</v>
      </c>
      <c r="AE707" s="830"/>
      <c r="AF707" s="830"/>
      <c r="AG707" s="153"/>
      <c r="AH707" s="96"/>
      <c r="AI707" s="96"/>
      <c r="AJ707" s="96"/>
      <c r="AK707" s="96"/>
      <c r="AL707" s="96"/>
      <c r="AM707" s="96"/>
      <c r="AN707" s="96"/>
      <c r="AO707" s="96"/>
      <c r="AP707" s="96"/>
      <c r="AQ707" s="96"/>
      <c r="AR707" s="96"/>
      <c r="AS707" s="96"/>
      <c r="AT707" s="96"/>
      <c r="AU707" s="96"/>
      <c r="AV707" s="96"/>
      <c r="AW707" s="96"/>
      <c r="AX707" s="154"/>
    </row>
    <row r="708" spans="1:50" ht="44.25" customHeight="1" x14ac:dyDescent="0.15">
      <c r="A708" s="637"/>
      <c r="B708" s="639"/>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9" t="s">
        <v>655</v>
      </c>
      <c r="AE708" s="600"/>
      <c r="AF708" s="600"/>
      <c r="AG708" s="737" t="s">
        <v>704</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7"/>
      <c r="B709" s="639"/>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07" t="s">
        <v>661</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86.25" customHeight="1" x14ac:dyDescent="0.15">
      <c r="A710" s="637"/>
      <c r="B710" s="639"/>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07" t="s">
        <v>655</v>
      </c>
      <c r="AE710" s="308"/>
      <c r="AF710" s="308"/>
      <c r="AG710" s="89" t="s">
        <v>696</v>
      </c>
      <c r="AH710" s="90"/>
      <c r="AI710" s="90"/>
      <c r="AJ710" s="90"/>
      <c r="AK710" s="90"/>
      <c r="AL710" s="90"/>
      <c r="AM710" s="90"/>
      <c r="AN710" s="90"/>
      <c r="AO710" s="90"/>
      <c r="AP710" s="90"/>
      <c r="AQ710" s="90"/>
      <c r="AR710" s="90"/>
      <c r="AS710" s="90"/>
      <c r="AT710" s="90"/>
      <c r="AU710" s="90"/>
      <c r="AV710" s="90"/>
      <c r="AW710" s="90"/>
      <c r="AX710" s="91"/>
    </row>
    <row r="711" spans="1:50" ht="53.25" customHeight="1" x14ac:dyDescent="0.15">
      <c r="A711" s="637"/>
      <c r="B711" s="639"/>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8"/>
      <c r="AD711" s="307" t="s">
        <v>655</v>
      </c>
      <c r="AE711" s="308"/>
      <c r="AF711" s="308"/>
      <c r="AG711" s="89" t="s">
        <v>702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7"/>
      <c r="B712" s="639"/>
      <c r="C712" s="382" t="s">
        <v>265</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8"/>
      <c r="AD712" s="777" t="s">
        <v>661</v>
      </c>
      <c r="AE712" s="778"/>
      <c r="AF712" s="778"/>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7"/>
      <c r="B713" s="639"/>
      <c r="C713" s="950" t="s">
        <v>266</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07" t="s">
        <v>661</v>
      </c>
      <c r="AE713" s="308"/>
      <c r="AF713" s="658"/>
      <c r="AG713" s="89"/>
      <c r="AH713" s="90"/>
      <c r="AI713" s="90"/>
      <c r="AJ713" s="90"/>
      <c r="AK713" s="90"/>
      <c r="AL713" s="90"/>
      <c r="AM713" s="90"/>
      <c r="AN713" s="90"/>
      <c r="AO713" s="90"/>
      <c r="AP713" s="90"/>
      <c r="AQ713" s="90"/>
      <c r="AR713" s="90"/>
      <c r="AS713" s="90"/>
      <c r="AT713" s="90"/>
      <c r="AU713" s="90"/>
      <c r="AV713" s="90"/>
      <c r="AW713" s="90"/>
      <c r="AX713" s="91"/>
    </row>
    <row r="714" spans="1:50" ht="53.25" customHeight="1" x14ac:dyDescent="0.15">
      <c r="A714" s="640"/>
      <c r="B714" s="641"/>
      <c r="C714" s="642" t="s">
        <v>244</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799" t="s">
        <v>655</v>
      </c>
      <c r="AE714" s="800"/>
      <c r="AF714" s="801"/>
      <c r="AG714" s="731" t="s">
        <v>705</v>
      </c>
      <c r="AH714" s="732"/>
      <c r="AI714" s="732"/>
      <c r="AJ714" s="732"/>
      <c r="AK714" s="732"/>
      <c r="AL714" s="732"/>
      <c r="AM714" s="732"/>
      <c r="AN714" s="732"/>
      <c r="AO714" s="732"/>
      <c r="AP714" s="732"/>
      <c r="AQ714" s="732"/>
      <c r="AR714" s="732"/>
      <c r="AS714" s="732"/>
      <c r="AT714" s="732"/>
      <c r="AU714" s="732"/>
      <c r="AV714" s="732"/>
      <c r="AW714" s="732"/>
      <c r="AX714" s="733"/>
    </row>
    <row r="715" spans="1:50" ht="53.25" customHeight="1" x14ac:dyDescent="0.15">
      <c r="A715" s="635" t="s">
        <v>39</v>
      </c>
      <c r="B715" s="779"/>
      <c r="C715" s="780" t="s">
        <v>245</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655</v>
      </c>
      <c r="AE715" s="600"/>
      <c r="AF715" s="651"/>
      <c r="AG715" s="737" t="s">
        <v>706</v>
      </c>
      <c r="AH715" s="738"/>
      <c r="AI715" s="738"/>
      <c r="AJ715" s="738"/>
      <c r="AK715" s="738"/>
      <c r="AL715" s="738"/>
      <c r="AM715" s="738"/>
      <c r="AN715" s="738"/>
      <c r="AO715" s="738"/>
      <c r="AP715" s="738"/>
      <c r="AQ715" s="738"/>
      <c r="AR715" s="738"/>
      <c r="AS715" s="738"/>
      <c r="AT715" s="738"/>
      <c r="AU715" s="738"/>
      <c r="AV715" s="738"/>
      <c r="AW715" s="738"/>
      <c r="AX715" s="739"/>
    </row>
    <row r="716" spans="1:50" ht="63"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655</v>
      </c>
      <c r="AE716" s="622"/>
      <c r="AF716" s="622"/>
      <c r="AG716" s="89" t="s">
        <v>707</v>
      </c>
      <c r="AH716" s="90"/>
      <c r="AI716" s="90"/>
      <c r="AJ716" s="90"/>
      <c r="AK716" s="90"/>
      <c r="AL716" s="90"/>
      <c r="AM716" s="90"/>
      <c r="AN716" s="90"/>
      <c r="AO716" s="90"/>
      <c r="AP716" s="90"/>
      <c r="AQ716" s="90"/>
      <c r="AR716" s="90"/>
      <c r="AS716" s="90"/>
      <c r="AT716" s="90"/>
      <c r="AU716" s="90"/>
      <c r="AV716" s="90"/>
      <c r="AW716" s="90"/>
      <c r="AX716" s="91"/>
    </row>
    <row r="717" spans="1:50" ht="48" customHeight="1" x14ac:dyDescent="0.15">
      <c r="A717" s="637"/>
      <c r="B717" s="639"/>
      <c r="C717" s="382" t="s">
        <v>195</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07" t="s">
        <v>655</v>
      </c>
      <c r="AE717" s="308"/>
      <c r="AF717" s="308"/>
      <c r="AG717" s="89" t="s">
        <v>708</v>
      </c>
      <c r="AH717" s="90"/>
      <c r="AI717" s="90"/>
      <c r="AJ717" s="90"/>
      <c r="AK717" s="90"/>
      <c r="AL717" s="90"/>
      <c r="AM717" s="90"/>
      <c r="AN717" s="90"/>
      <c r="AO717" s="90"/>
      <c r="AP717" s="90"/>
      <c r="AQ717" s="90"/>
      <c r="AR717" s="90"/>
      <c r="AS717" s="90"/>
      <c r="AT717" s="90"/>
      <c r="AU717" s="90"/>
      <c r="AV717" s="90"/>
      <c r="AW717" s="90"/>
      <c r="AX717" s="91"/>
    </row>
    <row r="718" spans="1:50" ht="53.25" customHeight="1" x14ac:dyDescent="0.15">
      <c r="A718" s="640"/>
      <c r="B718" s="641"/>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07" t="s">
        <v>655</v>
      </c>
      <c r="AE718" s="308"/>
      <c r="AF718" s="308"/>
      <c r="AG718" s="115" t="s">
        <v>709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1" t="s">
        <v>57</v>
      </c>
      <c r="B719" s="772"/>
      <c r="C719" s="618" t="s">
        <v>143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661</v>
      </c>
      <c r="AE719" s="600"/>
      <c r="AF719" s="600"/>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3"/>
      <c r="B720" s="774"/>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73"/>
      <c r="B721" s="77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3"/>
      <c r="B722" s="774"/>
      <c r="C722" s="278"/>
      <c r="D722" s="279"/>
      <c r="E722" s="279"/>
      <c r="F722" s="280"/>
      <c r="G722" s="269"/>
      <c r="H722" s="270"/>
      <c r="I722" s="63" t="str">
        <f>IF(OR(G722="　", G722=""), "", "-")</f>
        <v/>
      </c>
      <c r="J722" s="273"/>
      <c r="K722" s="273"/>
      <c r="L722" s="63" t="str">
        <f>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3"/>
      <c r="B723" s="774"/>
      <c r="C723" s="278"/>
      <c r="D723" s="279"/>
      <c r="E723" s="279"/>
      <c r="F723" s="280"/>
      <c r="G723" s="269"/>
      <c r="H723" s="270"/>
      <c r="I723" s="63" t="str">
        <f>IF(OR(G723="　", G723=""), "", "-")</f>
        <v/>
      </c>
      <c r="J723" s="273"/>
      <c r="K723" s="273"/>
      <c r="L723" s="63" t="str">
        <f>IF(M723="","","-")</f>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3"/>
      <c r="B724" s="774"/>
      <c r="C724" s="278"/>
      <c r="D724" s="279"/>
      <c r="E724" s="279"/>
      <c r="F724" s="280"/>
      <c r="G724" s="269"/>
      <c r="H724" s="270"/>
      <c r="I724" s="63" t="str">
        <f>IF(OR(G724="　", G724=""), "", "-")</f>
        <v/>
      </c>
      <c r="J724" s="273"/>
      <c r="K724" s="273"/>
      <c r="L724" s="63" t="str">
        <f>IF(M724="","","-")</f>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5"/>
      <c r="B725" s="776"/>
      <c r="C725" s="278"/>
      <c r="D725" s="279"/>
      <c r="E725" s="279"/>
      <c r="F725" s="280"/>
      <c r="G725" s="271"/>
      <c r="H725" s="272"/>
      <c r="I725" s="65" t="str">
        <f>IF(OR(G725="　", G725=""), "", "-")</f>
        <v/>
      </c>
      <c r="J725" s="274"/>
      <c r="K725" s="274"/>
      <c r="L725" s="65" t="str">
        <f>IF(M725="","","-")</f>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5" t="s">
        <v>47</v>
      </c>
      <c r="B726" s="794"/>
      <c r="C726" s="807" t="s">
        <v>52</v>
      </c>
      <c r="D726" s="833"/>
      <c r="E726" s="833"/>
      <c r="F726" s="834"/>
      <c r="G726" s="573" t="s">
        <v>676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2" ht="67.5" customHeight="1" thickBot="1" x14ac:dyDescent="0.2">
      <c r="A727" s="795"/>
      <c r="B727" s="796"/>
      <c r="C727" s="743" t="s">
        <v>56</v>
      </c>
      <c r="D727" s="744"/>
      <c r="E727" s="744"/>
      <c r="F727" s="745"/>
      <c r="G727" s="571" t="s">
        <v>662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2"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2"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68"/>
      <c r="B731" s="669"/>
      <c r="C731" s="669"/>
      <c r="D731" s="669"/>
      <c r="E731" s="670"/>
      <c r="F731" s="724"/>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2"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5" t="s">
        <v>271</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4.75" customHeight="1" x14ac:dyDescent="0.15">
      <c r="A737" s="993" t="s">
        <v>588</v>
      </c>
      <c r="B737" s="196"/>
      <c r="C737" s="196"/>
      <c r="D737" s="197"/>
      <c r="E737" s="957" t="s">
        <v>647</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82"/>
    </row>
    <row r="738" spans="1:51" ht="24.75" customHeight="1" x14ac:dyDescent="0.15">
      <c r="A738" s="346" t="s">
        <v>313</v>
      </c>
      <c r="B738" s="346"/>
      <c r="C738" s="346"/>
      <c r="D738" s="346"/>
      <c r="E738" s="957" t="s">
        <v>648</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46" t="s">
        <v>312</v>
      </c>
      <c r="B739" s="346"/>
      <c r="C739" s="346"/>
      <c r="D739" s="346"/>
      <c r="E739" s="957" t="s">
        <v>649</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46" t="s">
        <v>311</v>
      </c>
      <c r="B740" s="346"/>
      <c r="C740" s="346"/>
      <c r="D740" s="346"/>
      <c r="E740" s="957" t="s">
        <v>650</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46" t="s">
        <v>310</v>
      </c>
      <c r="B741" s="346"/>
      <c r="C741" s="346"/>
      <c r="D741" s="346"/>
      <c r="E741" s="957" t="s">
        <v>651</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46" t="s">
        <v>309</v>
      </c>
      <c r="B742" s="346"/>
      <c r="C742" s="346"/>
      <c r="D742" s="346"/>
      <c r="E742" s="957" t="s">
        <v>650</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46" t="s">
        <v>308</v>
      </c>
      <c r="B743" s="346"/>
      <c r="C743" s="346"/>
      <c r="D743" s="346"/>
      <c r="E743" s="957" t="s">
        <v>652</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46" t="s">
        <v>307</v>
      </c>
      <c r="B744" s="346"/>
      <c r="C744" s="346"/>
      <c r="D744" s="346"/>
      <c r="E744" s="957" t="s">
        <v>653</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46" t="s">
        <v>306</v>
      </c>
      <c r="B745" s="346"/>
      <c r="C745" s="346"/>
      <c r="D745" s="346"/>
      <c r="E745" s="994" t="s">
        <v>654</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46" t="s">
        <v>461</v>
      </c>
      <c r="B746" s="346"/>
      <c r="C746" s="346"/>
      <c r="D746" s="346"/>
      <c r="E746" s="963" t="s">
        <v>626</v>
      </c>
      <c r="F746" s="961"/>
      <c r="G746" s="961"/>
      <c r="H746" s="85" t="str">
        <f>IF(E746="","","-")</f>
        <v>-</v>
      </c>
      <c r="I746" s="961"/>
      <c r="J746" s="961"/>
      <c r="K746" s="85" t="str">
        <f>IF(I746="","","-")</f>
        <v/>
      </c>
      <c r="L746" s="962">
        <v>40</v>
      </c>
      <c r="M746" s="962"/>
      <c r="N746" s="85" t="str">
        <f>IF(O746="","","-")</f>
        <v/>
      </c>
      <c r="O746" s="964"/>
      <c r="P746" s="965"/>
      <c r="Q746" s="963"/>
      <c r="R746" s="961"/>
      <c r="S746" s="961"/>
      <c r="T746" s="85" t="str">
        <f>IF(Q746="","","-")</f>
        <v/>
      </c>
      <c r="U746" s="961"/>
      <c r="V746" s="961"/>
      <c r="W746" s="85" t="str">
        <f>IF(U746="","","-")</f>
        <v/>
      </c>
      <c r="X746" s="962"/>
      <c r="Y746" s="962"/>
      <c r="Z746" s="85" t="str">
        <f>IF(AA746="","","-")</f>
        <v/>
      </c>
      <c r="AA746" s="964"/>
      <c r="AB746" s="965"/>
      <c r="AC746" s="963"/>
      <c r="AD746" s="961"/>
      <c r="AE746" s="961"/>
      <c r="AF746" s="85" t="str">
        <f>IF(AC746="","","-")</f>
        <v/>
      </c>
      <c r="AG746" s="961"/>
      <c r="AH746" s="961"/>
      <c r="AI746" s="85" t="str">
        <f>IF(AG746="","","-")</f>
        <v/>
      </c>
      <c r="AJ746" s="962"/>
      <c r="AK746" s="962"/>
      <c r="AL746" s="85" t="str">
        <f>IF(AM746="","","-")</f>
        <v/>
      </c>
      <c r="AM746" s="964"/>
      <c r="AN746" s="965"/>
      <c r="AO746" s="963"/>
      <c r="AP746" s="961"/>
      <c r="AQ746" s="85" t="str">
        <f>IF(AO746="","","-")</f>
        <v/>
      </c>
      <c r="AR746" s="961"/>
      <c r="AS746" s="961"/>
      <c r="AT746" s="85" t="str">
        <f>IF(AR746="","","-")</f>
        <v/>
      </c>
      <c r="AU746" s="962"/>
      <c r="AV746" s="962"/>
      <c r="AW746" s="85" t="str">
        <f>IF(AX746="","","-")</f>
        <v/>
      </c>
      <c r="AX746" s="88"/>
    </row>
    <row r="747" spans="1:51" ht="24.75" customHeight="1" x14ac:dyDescent="0.15">
      <c r="A747" s="346" t="s">
        <v>425</v>
      </c>
      <c r="B747" s="346"/>
      <c r="C747" s="346"/>
      <c r="D747" s="346"/>
      <c r="E747" s="963" t="s">
        <v>626</v>
      </c>
      <c r="F747" s="961"/>
      <c r="G747" s="961"/>
      <c r="H747" s="85" t="str">
        <f>IF(E747="","","-")</f>
        <v>-</v>
      </c>
      <c r="I747" s="961"/>
      <c r="J747" s="961"/>
      <c r="K747" s="85" t="str">
        <f>IF(I747="","","-")</f>
        <v/>
      </c>
      <c r="L747" s="962">
        <v>42</v>
      </c>
      <c r="M747" s="962"/>
      <c r="N747" s="85" t="str">
        <f>IF(O747="","","-")</f>
        <v/>
      </c>
      <c r="O747" s="964"/>
      <c r="P747" s="965"/>
      <c r="Q747" s="963"/>
      <c r="R747" s="961"/>
      <c r="S747" s="961"/>
      <c r="T747" s="85" t="str">
        <f>IF(Q747="","","-")</f>
        <v/>
      </c>
      <c r="U747" s="961"/>
      <c r="V747" s="961"/>
      <c r="W747" s="85" t="str">
        <f>IF(U747="","","-")</f>
        <v/>
      </c>
      <c r="X747" s="962"/>
      <c r="Y747" s="962"/>
      <c r="Z747" s="85" t="str">
        <f>IF(AA747="","","-")</f>
        <v/>
      </c>
      <c r="AA747" s="964"/>
      <c r="AB747" s="965"/>
      <c r="AC747" s="963"/>
      <c r="AD747" s="961"/>
      <c r="AE747" s="961"/>
      <c r="AF747" s="85" t="str">
        <f>IF(AC747="","","-")</f>
        <v/>
      </c>
      <c r="AG747" s="961"/>
      <c r="AH747" s="961"/>
      <c r="AI747" s="85" t="str">
        <f>IF(AG747="","","-")</f>
        <v/>
      </c>
      <c r="AJ747" s="962"/>
      <c r="AK747" s="962"/>
      <c r="AL747" s="85" t="str">
        <f>IF(AM747="","","-")</f>
        <v/>
      </c>
      <c r="AM747" s="964"/>
      <c r="AN747" s="965"/>
      <c r="AO747" s="963"/>
      <c r="AP747" s="961"/>
      <c r="AQ747" s="85" t="str">
        <f>IF(AO747="","","-")</f>
        <v/>
      </c>
      <c r="AR747" s="961"/>
      <c r="AS747" s="961"/>
      <c r="AT747" s="85" t="str">
        <f>IF(AR747="","","-")</f>
        <v/>
      </c>
      <c r="AU747" s="962"/>
      <c r="AV747" s="962"/>
      <c r="AW747" s="85" t="str">
        <f>IF(AX747="","","-")</f>
        <v/>
      </c>
      <c r="AX747" s="88"/>
    </row>
    <row r="748" spans="1:51" ht="28.35" customHeight="1" x14ac:dyDescent="0.15">
      <c r="A748" s="609" t="s">
        <v>300</v>
      </c>
      <c r="B748" s="610"/>
      <c r="C748" s="610"/>
      <c r="D748" s="610"/>
      <c r="E748" s="610"/>
      <c r="F748" s="611"/>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9"/>
      <c r="B749" s="610"/>
      <c r="C749" s="610"/>
      <c r="D749" s="610"/>
      <c r="E749" s="610"/>
      <c r="F749" s="61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9"/>
      <c r="B750" s="610"/>
      <c r="C750" s="610"/>
      <c r="D750" s="610"/>
      <c r="E750" s="610"/>
      <c r="F750" s="61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9"/>
      <c r="B751" s="610"/>
      <c r="C751" s="610"/>
      <c r="D751" s="610"/>
      <c r="E751" s="610"/>
      <c r="F751" s="61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9"/>
      <c r="B752" s="610"/>
      <c r="C752" s="610"/>
      <c r="D752" s="610"/>
      <c r="E752" s="610"/>
      <c r="F752" s="61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9"/>
      <c r="B753" s="610"/>
      <c r="C753" s="610"/>
      <c r="D753" s="610"/>
      <c r="E753" s="610"/>
      <c r="F753" s="61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7.5" customHeight="1" x14ac:dyDescent="0.15">
      <c r="A754" s="609"/>
      <c r="B754" s="610"/>
      <c r="C754" s="610"/>
      <c r="D754" s="610"/>
      <c r="E754" s="610"/>
      <c r="F754" s="61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7.5" customHeight="1" x14ac:dyDescent="0.15">
      <c r="A755" s="609"/>
      <c r="B755" s="610"/>
      <c r="C755" s="610"/>
      <c r="D755" s="610"/>
      <c r="E755" s="610"/>
      <c r="F755" s="61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7.5" customHeight="1" x14ac:dyDescent="0.15">
      <c r="A756" s="609"/>
      <c r="B756" s="610"/>
      <c r="C756" s="610"/>
      <c r="D756" s="610"/>
      <c r="E756" s="610"/>
      <c r="F756" s="61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7.5" customHeight="1" x14ac:dyDescent="0.15">
      <c r="A757" s="609"/>
      <c r="B757" s="610"/>
      <c r="C757" s="610"/>
      <c r="D757" s="610"/>
      <c r="E757" s="610"/>
      <c r="F757" s="61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9"/>
      <c r="B758" s="610"/>
      <c r="C758" s="610"/>
      <c r="D758" s="610"/>
      <c r="E758" s="610"/>
      <c r="F758" s="61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9"/>
      <c r="B759" s="610"/>
      <c r="C759" s="610"/>
      <c r="D759" s="610"/>
      <c r="E759" s="610"/>
      <c r="F759" s="61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9"/>
      <c r="B760" s="610"/>
      <c r="C760" s="610"/>
      <c r="D760" s="610"/>
      <c r="E760" s="610"/>
      <c r="F760" s="61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9"/>
      <c r="B761" s="610"/>
      <c r="C761" s="610"/>
      <c r="D761" s="610"/>
      <c r="E761" s="610"/>
      <c r="F761" s="61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9"/>
      <c r="B762" s="610"/>
      <c r="C762" s="610"/>
      <c r="D762" s="610"/>
      <c r="E762" s="610"/>
      <c r="F762" s="61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9"/>
      <c r="B763" s="610"/>
      <c r="C763" s="610"/>
      <c r="D763" s="610"/>
      <c r="E763" s="610"/>
      <c r="F763" s="61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9"/>
      <c r="B764" s="610"/>
      <c r="C764" s="610"/>
      <c r="D764" s="610"/>
      <c r="E764" s="610"/>
      <c r="F764" s="61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66.75" customHeight="1" x14ac:dyDescent="0.15">
      <c r="A765" s="609"/>
      <c r="B765" s="610"/>
      <c r="C765" s="610"/>
      <c r="D765" s="610"/>
      <c r="E765" s="610"/>
      <c r="F765" s="61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12" customHeight="1" x14ac:dyDescent="0.15">
      <c r="A766" s="609"/>
      <c r="B766" s="610"/>
      <c r="C766" s="610"/>
      <c r="D766" s="610"/>
      <c r="E766" s="610"/>
      <c r="F766" s="61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9"/>
      <c r="B767" s="610"/>
      <c r="C767" s="610"/>
      <c r="D767" s="610"/>
      <c r="E767" s="610"/>
      <c r="F767" s="61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9"/>
      <c r="B768" s="610"/>
      <c r="C768" s="610"/>
      <c r="D768" s="610"/>
      <c r="E768" s="610"/>
      <c r="F768" s="61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9"/>
      <c r="B769" s="610"/>
      <c r="C769" s="610"/>
      <c r="D769" s="610"/>
      <c r="E769" s="610"/>
      <c r="F769" s="61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9"/>
      <c r="B770" s="610"/>
      <c r="C770" s="610"/>
      <c r="D770" s="610"/>
      <c r="E770" s="610"/>
      <c r="F770" s="61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9"/>
      <c r="B771" s="610"/>
      <c r="C771" s="610"/>
      <c r="D771" s="610"/>
      <c r="E771" s="610"/>
      <c r="F771" s="61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9"/>
      <c r="B772" s="610"/>
      <c r="C772" s="610"/>
      <c r="D772" s="610"/>
      <c r="E772" s="610"/>
      <c r="F772" s="61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9"/>
      <c r="B773" s="610"/>
      <c r="C773" s="610"/>
      <c r="D773" s="610"/>
      <c r="E773" s="610"/>
      <c r="F773" s="61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9"/>
      <c r="B774" s="610"/>
      <c r="C774" s="610"/>
      <c r="D774" s="610"/>
      <c r="E774" s="610"/>
      <c r="F774" s="61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9"/>
      <c r="B775" s="610"/>
      <c r="C775" s="610"/>
      <c r="D775" s="610"/>
      <c r="E775" s="610"/>
      <c r="F775" s="61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9"/>
      <c r="B776" s="610"/>
      <c r="C776" s="610"/>
      <c r="D776" s="610"/>
      <c r="E776" s="610"/>
      <c r="F776" s="61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9"/>
      <c r="B777" s="610"/>
      <c r="C777" s="610"/>
      <c r="D777" s="610"/>
      <c r="E777" s="610"/>
      <c r="F777" s="61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9"/>
      <c r="B778" s="610"/>
      <c r="C778" s="610"/>
      <c r="D778" s="610"/>
      <c r="E778" s="610"/>
      <c r="F778" s="61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9"/>
      <c r="B779" s="610"/>
      <c r="C779" s="610"/>
      <c r="D779" s="610"/>
      <c r="E779" s="610"/>
      <c r="F779" s="61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9"/>
      <c r="B780" s="610"/>
      <c r="C780" s="610"/>
      <c r="D780" s="610"/>
      <c r="E780" s="610"/>
      <c r="F780" s="61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9"/>
      <c r="B781" s="610"/>
      <c r="C781" s="610"/>
      <c r="D781" s="610"/>
      <c r="E781" s="610"/>
      <c r="F781" s="61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9"/>
      <c r="B782" s="610"/>
      <c r="C782" s="610"/>
      <c r="D782" s="610"/>
      <c r="E782" s="610"/>
      <c r="F782" s="61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9"/>
      <c r="B783" s="610"/>
      <c r="C783" s="610"/>
      <c r="D783" s="610"/>
      <c r="E783" s="610"/>
      <c r="F783" s="61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9"/>
      <c r="B784" s="610"/>
      <c r="C784" s="610"/>
      <c r="D784" s="610"/>
      <c r="E784" s="610"/>
      <c r="F784" s="61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9"/>
      <c r="B785" s="610"/>
      <c r="C785" s="610"/>
      <c r="D785" s="610"/>
      <c r="E785" s="610"/>
      <c r="F785" s="61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12"/>
      <c r="B786" s="613"/>
      <c r="C786" s="613"/>
      <c r="D786" s="613"/>
      <c r="E786" s="613"/>
      <c r="F786" s="61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9.75" customHeight="1" x14ac:dyDescent="0.15">
      <c r="A787" s="623" t="s">
        <v>302</v>
      </c>
      <c r="B787" s="624"/>
      <c r="C787" s="624"/>
      <c r="D787" s="624"/>
      <c r="E787" s="624"/>
      <c r="F787" s="625"/>
      <c r="G787" s="590" t="s">
        <v>667</v>
      </c>
      <c r="H787" s="591"/>
      <c r="I787" s="591"/>
      <c r="J787" s="591"/>
      <c r="K787" s="591"/>
      <c r="L787" s="591"/>
      <c r="M787" s="591"/>
      <c r="N787" s="591"/>
      <c r="O787" s="591"/>
      <c r="P787" s="591"/>
      <c r="Q787" s="591"/>
      <c r="R787" s="591"/>
      <c r="S787" s="591"/>
      <c r="T787" s="591"/>
      <c r="U787" s="591"/>
      <c r="V787" s="591"/>
      <c r="W787" s="591"/>
      <c r="X787" s="591"/>
      <c r="Y787" s="591"/>
      <c r="Z787" s="591"/>
      <c r="AA787" s="591"/>
      <c r="AB787" s="592"/>
      <c r="AC787" s="590" t="s">
        <v>689</v>
      </c>
      <c r="AD787" s="591"/>
      <c r="AE787" s="591"/>
      <c r="AF787" s="591"/>
      <c r="AG787" s="591"/>
      <c r="AH787" s="591"/>
      <c r="AI787" s="591"/>
      <c r="AJ787" s="591"/>
      <c r="AK787" s="591"/>
      <c r="AL787" s="591"/>
      <c r="AM787" s="591"/>
      <c r="AN787" s="591"/>
      <c r="AO787" s="591"/>
      <c r="AP787" s="591"/>
      <c r="AQ787" s="591"/>
      <c r="AR787" s="591"/>
      <c r="AS787" s="591"/>
      <c r="AT787" s="591"/>
      <c r="AU787" s="591"/>
      <c r="AV787" s="591"/>
      <c r="AW787" s="591"/>
      <c r="AX787" s="788"/>
    </row>
    <row r="788" spans="1:51" ht="24.75" customHeight="1" x14ac:dyDescent="0.15">
      <c r="A788" s="626"/>
      <c r="B788" s="627"/>
      <c r="C788" s="627"/>
      <c r="D788" s="627"/>
      <c r="E788" s="627"/>
      <c r="F788" s="628"/>
      <c r="G788" s="807" t="s">
        <v>17</v>
      </c>
      <c r="H788" s="663"/>
      <c r="I788" s="663"/>
      <c r="J788" s="663"/>
      <c r="K788" s="663"/>
      <c r="L788" s="662" t="s">
        <v>18</v>
      </c>
      <c r="M788" s="663"/>
      <c r="N788" s="663"/>
      <c r="O788" s="663"/>
      <c r="P788" s="663"/>
      <c r="Q788" s="663"/>
      <c r="R788" s="663"/>
      <c r="S788" s="663"/>
      <c r="T788" s="663"/>
      <c r="U788" s="663"/>
      <c r="V788" s="663"/>
      <c r="W788" s="663"/>
      <c r="X788" s="664"/>
      <c r="Y788" s="648" t="s">
        <v>19</v>
      </c>
      <c r="Z788" s="649"/>
      <c r="AA788" s="649"/>
      <c r="AB788" s="793"/>
      <c r="AC788" s="807" t="s">
        <v>17</v>
      </c>
      <c r="AD788" s="663"/>
      <c r="AE788" s="663"/>
      <c r="AF788" s="663"/>
      <c r="AG788" s="663"/>
      <c r="AH788" s="662" t="s">
        <v>18</v>
      </c>
      <c r="AI788" s="663"/>
      <c r="AJ788" s="663"/>
      <c r="AK788" s="663"/>
      <c r="AL788" s="663"/>
      <c r="AM788" s="663"/>
      <c r="AN788" s="663"/>
      <c r="AO788" s="663"/>
      <c r="AP788" s="663"/>
      <c r="AQ788" s="663"/>
      <c r="AR788" s="663"/>
      <c r="AS788" s="663"/>
      <c r="AT788" s="664"/>
      <c r="AU788" s="648" t="s">
        <v>19</v>
      </c>
      <c r="AV788" s="649"/>
      <c r="AW788" s="649"/>
      <c r="AX788" s="650"/>
    </row>
    <row r="789" spans="1:51" ht="24.75" customHeight="1" x14ac:dyDescent="0.15">
      <c r="A789" s="626"/>
      <c r="B789" s="627"/>
      <c r="C789" s="627"/>
      <c r="D789" s="627"/>
      <c r="E789" s="627"/>
      <c r="F789" s="628"/>
      <c r="G789" s="665" t="s">
        <v>663</v>
      </c>
      <c r="H789" s="666"/>
      <c r="I789" s="666"/>
      <c r="J789" s="666"/>
      <c r="K789" s="667"/>
      <c r="L789" s="659" t="s">
        <v>665</v>
      </c>
      <c r="M789" s="827"/>
      <c r="N789" s="827"/>
      <c r="O789" s="827"/>
      <c r="P789" s="827"/>
      <c r="Q789" s="827"/>
      <c r="R789" s="827"/>
      <c r="S789" s="827"/>
      <c r="T789" s="827"/>
      <c r="U789" s="827"/>
      <c r="V789" s="827"/>
      <c r="W789" s="827"/>
      <c r="X789" s="828"/>
      <c r="Y789" s="379">
        <v>251</v>
      </c>
      <c r="Z789" s="380"/>
      <c r="AA789" s="380"/>
      <c r="AB789" s="797"/>
      <c r="AC789" s="665" t="s">
        <v>690</v>
      </c>
      <c r="AD789" s="831"/>
      <c r="AE789" s="831"/>
      <c r="AF789" s="831"/>
      <c r="AG789" s="832"/>
      <c r="AH789" s="659" t="s">
        <v>691</v>
      </c>
      <c r="AI789" s="660"/>
      <c r="AJ789" s="660"/>
      <c r="AK789" s="660"/>
      <c r="AL789" s="660"/>
      <c r="AM789" s="660"/>
      <c r="AN789" s="660"/>
      <c r="AO789" s="660"/>
      <c r="AP789" s="660"/>
      <c r="AQ789" s="660"/>
      <c r="AR789" s="660"/>
      <c r="AS789" s="660"/>
      <c r="AT789" s="661"/>
      <c r="AU789" s="379">
        <v>89</v>
      </c>
      <c r="AV789" s="380"/>
      <c r="AW789" s="380"/>
      <c r="AX789" s="381"/>
    </row>
    <row r="790" spans="1:51" ht="24.75" customHeight="1" x14ac:dyDescent="0.15">
      <c r="A790" s="626"/>
      <c r="B790" s="627"/>
      <c r="C790" s="627"/>
      <c r="D790" s="627"/>
      <c r="E790" s="627"/>
      <c r="F790" s="628"/>
      <c r="G790" s="601" t="s">
        <v>664</v>
      </c>
      <c r="H790" s="602"/>
      <c r="I790" s="602"/>
      <c r="J790" s="602"/>
      <c r="K790" s="603"/>
      <c r="L790" s="593" t="s">
        <v>666</v>
      </c>
      <c r="M790" s="594"/>
      <c r="N790" s="594"/>
      <c r="O790" s="594"/>
      <c r="P790" s="594"/>
      <c r="Q790" s="594"/>
      <c r="R790" s="594"/>
      <c r="S790" s="594"/>
      <c r="T790" s="594"/>
      <c r="U790" s="594"/>
      <c r="V790" s="594"/>
      <c r="W790" s="594"/>
      <c r="X790" s="595"/>
      <c r="Y790" s="596">
        <v>8</v>
      </c>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1" ht="24.75" customHeight="1" x14ac:dyDescent="0.15">
      <c r="A791" s="626"/>
      <c r="B791" s="627"/>
      <c r="C791" s="627"/>
      <c r="D791" s="627"/>
      <c r="E791" s="627"/>
      <c r="F791" s="628"/>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1" ht="24.75" customHeight="1" x14ac:dyDescent="0.15">
      <c r="A792" s="626"/>
      <c r="B792" s="627"/>
      <c r="C792" s="627"/>
      <c r="D792" s="627"/>
      <c r="E792" s="627"/>
      <c r="F792" s="628"/>
      <c r="G792" s="601"/>
      <c r="H792" s="602"/>
      <c r="I792" s="602"/>
      <c r="J792" s="602"/>
      <c r="K792" s="603"/>
      <c r="L792" s="593"/>
      <c r="M792" s="594"/>
      <c r="N792" s="594"/>
      <c r="O792" s="594"/>
      <c r="P792" s="594"/>
      <c r="Q792" s="594"/>
      <c r="R792" s="594"/>
      <c r="S792" s="594"/>
      <c r="T792" s="594"/>
      <c r="U792" s="594"/>
      <c r="V792" s="594"/>
      <c r="W792" s="594"/>
      <c r="X792" s="595"/>
      <c r="Y792" s="596"/>
      <c r="Z792" s="597"/>
      <c r="AA792" s="597"/>
      <c r="AB792" s="607"/>
      <c r="AC792" s="601"/>
      <c r="AD792" s="602"/>
      <c r="AE792" s="602"/>
      <c r="AF792" s="602"/>
      <c r="AG792" s="603"/>
      <c r="AH792" s="593"/>
      <c r="AI792" s="594"/>
      <c r="AJ792" s="594"/>
      <c r="AK792" s="594"/>
      <c r="AL792" s="594"/>
      <c r="AM792" s="594"/>
      <c r="AN792" s="594"/>
      <c r="AO792" s="594"/>
      <c r="AP792" s="594"/>
      <c r="AQ792" s="594"/>
      <c r="AR792" s="594"/>
      <c r="AS792" s="594"/>
      <c r="AT792" s="595"/>
      <c r="AU792" s="596"/>
      <c r="AV792" s="597"/>
      <c r="AW792" s="597"/>
      <c r="AX792" s="598"/>
    </row>
    <row r="793" spans="1:51" ht="24.75" customHeight="1" x14ac:dyDescent="0.15">
      <c r="A793" s="626"/>
      <c r="B793" s="627"/>
      <c r="C793" s="627"/>
      <c r="D793" s="627"/>
      <c r="E793" s="627"/>
      <c r="F793" s="628"/>
      <c r="G793" s="601"/>
      <c r="H793" s="602"/>
      <c r="I793" s="602"/>
      <c r="J793" s="602"/>
      <c r="K793" s="603"/>
      <c r="L793" s="593"/>
      <c r="M793" s="594"/>
      <c r="N793" s="594"/>
      <c r="O793" s="594"/>
      <c r="P793" s="594"/>
      <c r="Q793" s="594"/>
      <c r="R793" s="594"/>
      <c r="S793" s="594"/>
      <c r="T793" s="594"/>
      <c r="U793" s="594"/>
      <c r="V793" s="594"/>
      <c r="W793" s="594"/>
      <c r="X793" s="595"/>
      <c r="Y793" s="596"/>
      <c r="Z793" s="597"/>
      <c r="AA793" s="597"/>
      <c r="AB793" s="607"/>
      <c r="AC793" s="601"/>
      <c r="AD793" s="602"/>
      <c r="AE793" s="602"/>
      <c r="AF793" s="602"/>
      <c r="AG793" s="603"/>
      <c r="AH793" s="593"/>
      <c r="AI793" s="594"/>
      <c r="AJ793" s="594"/>
      <c r="AK793" s="594"/>
      <c r="AL793" s="594"/>
      <c r="AM793" s="594"/>
      <c r="AN793" s="594"/>
      <c r="AO793" s="594"/>
      <c r="AP793" s="594"/>
      <c r="AQ793" s="594"/>
      <c r="AR793" s="594"/>
      <c r="AS793" s="594"/>
      <c r="AT793" s="595"/>
      <c r="AU793" s="596"/>
      <c r="AV793" s="597"/>
      <c r="AW793" s="597"/>
      <c r="AX793" s="598"/>
    </row>
    <row r="794" spans="1:51" ht="24.75" customHeight="1" x14ac:dyDescent="0.15">
      <c r="A794" s="626"/>
      <c r="B794" s="627"/>
      <c r="C794" s="627"/>
      <c r="D794" s="627"/>
      <c r="E794" s="627"/>
      <c r="F794" s="628"/>
      <c r="G794" s="601"/>
      <c r="H794" s="602"/>
      <c r="I794" s="602"/>
      <c r="J794" s="602"/>
      <c r="K794" s="603"/>
      <c r="L794" s="593"/>
      <c r="M794" s="594"/>
      <c r="N794" s="594"/>
      <c r="O794" s="594"/>
      <c r="P794" s="594"/>
      <c r="Q794" s="594"/>
      <c r="R794" s="594"/>
      <c r="S794" s="594"/>
      <c r="T794" s="594"/>
      <c r="U794" s="594"/>
      <c r="V794" s="594"/>
      <c r="W794" s="594"/>
      <c r="X794" s="595"/>
      <c r="Y794" s="596"/>
      <c r="Z794" s="597"/>
      <c r="AA794" s="597"/>
      <c r="AB794" s="607"/>
      <c r="AC794" s="601"/>
      <c r="AD794" s="602"/>
      <c r="AE794" s="602"/>
      <c r="AF794" s="602"/>
      <c r="AG794" s="603"/>
      <c r="AH794" s="593"/>
      <c r="AI794" s="594"/>
      <c r="AJ794" s="594"/>
      <c r="AK794" s="594"/>
      <c r="AL794" s="594"/>
      <c r="AM794" s="594"/>
      <c r="AN794" s="594"/>
      <c r="AO794" s="594"/>
      <c r="AP794" s="594"/>
      <c r="AQ794" s="594"/>
      <c r="AR794" s="594"/>
      <c r="AS794" s="594"/>
      <c r="AT794" s="595"/>
      <c r="AU794" s="596"/>
      <c r="AV794" s="597"/>
      <c r="AW794" s="597"/>
      <c r="AX794" s="598"/>
    </row>
    <row r="795" spans="1:51" ht="24.75"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1" ht="24.75"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1" ht="24.75"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1" ht="24.75"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1" ht="24.75" customHeight="1" thickBot="1" x14ac:dyDescent="0.2">
      <c r="A799" s="626"/>
      <c r="B799" s="627"/>
      <c r="C799" s="627"/>
      <c r="D799" s="627"/>
      <c r="E799" s="627"/>
      <c r="F799" s="628"/>
      <c r="G799" s="818" t="s">
        <v>20</v>
      </c>
      <c r="H799" s="819"/>
      <c r="I799" s="819"/>
      <c r="J799" s="819"/>
      <c r="K799" s="819"/>
      <c r="L799" s="820"/>
      <c r="M799" s="821"/>
      <c r="N799" s="821"/>
      <c r="O799" s="821"/>
      <c r="P799" s="821"/>
      <c r="Q799" s="821"/>
      <c r="R799" s="821"/>
      <c r="S799" s="821"/>
      <c r="T799" s="821"/>
      <c r="U799" s="821"/>
      <c r="V799" s="821"/>
      <c r="W799" s="821"/>
      <c r="X799" s="822"/>
      <c r="Y799" s="823">
        <f>SUM(Y789:AB798)</f>
        <v>259</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89</v>
      </c>
      <c r="AV799" s="824"/>
      <c r="AW799" s="824"/>
      <c r="AX799" s="826"/>
    </row>
    <row r="800" spans="1:51" ht="24.75" customHeight="1" x14ac:dyDescent="0.15">
      <c r="A800" s="626"/>
      <c r="B800" s="627"/>
      <c r="C800" s="627"/>
      <c r="D800" s="627"/>
      <c r="E800" s="627"/>
      <c r="F800" s="628"/>
      <c r="G800" s="590" t="s">
        <v>693</v>
      </c>
      <c r="H800" s="591"/>
      <c r="I800" s="591"/>
      <c r="J800" s="591"/>
      <c r="K800" s="591"/>
      <c r="L800" s="591"/>
      <c r="M800" s="591"/>
      <c r="N800" s="591"/>
      <c r="O800" s="591"/>
      <c r="P800" s="591"/>
      <c r="Q800" s="591"/>
      <c r="R800" s="591"/>
      <c r="S800" s="591"/>
      <c r="T800" s="591"/>
      <c r="U800" s="591"/>
      <c r="V800" s="591"/>
      <c r="W800" s="591"/>
      <c r="X800" s="591"/>
      <c r="Y800" s="591"/>
      <c r="Z800" s="591"/>
      <c r="AA800" s="591"/>
      <c r="AB800" s="592"/>
      <c r="AC800" s="590" t="s">
        <v>694</v>
      </c>
      <c r="AD800" s="591"/>
      <c r="AE800" s="591"/>
      <c r="AF800" s="591"/>
      <c r="AG800" s="591"/>
      <c r="AH800" s="591"/>
      <c r="AI800" s="591"/>
      <c r="AJ800" s="591"/>
      <c r="AK800" s="591"/>
      <c r="AL800" s="591"/>
      <c r="AM800" s="591"/>
      <c r="AN800" s="591"/>
      <c r="AO800" s="591"/>
      <c r="AP800" s="591"/>
      <c r="AQ800" s="591"/>
      <c r="AR800" s="591"/>
      <c r="AS800" s="591"/>
      <c r="AT800" s="591"/>
      <c r="AU800" s="591"/>
      <c r="AV800" s="591"/>
      <c r="AW800" s="591"/>
      <c r="AX800" s="788"/>
      <c r="AY800">
        <f>COUNTA($G$802,$AC$802)</f>
        <v>2</v>
      </c>
    </row>
    <row r="801" spans="1:51" ht="24.75" customHeight="1" x14ac:dyDescent="0.15">
      <c r="A801" s="626"/>
      <c r="B801" s="627"/>
      <c r="C801" s="627"/>
      <c r="D801" s="627"/>
      <c r="E801" s="627"/>
      <c r="F801" s="628"/>
      <c r="G801" s="807" t="s">
        <v>17</v>
      </c>
      <c r="H801" s="663"/>
      <c r="I801" s="663"/>
      <c r="J801" s="663"/>
      <c r="K801" s="663"/>
      <c r="L801" s="662" t="s">
        <v>18</v>
      </c>
      <c r="M801" s="663"/>
      <c r="N801" s="663"/>
      <c r="O801" s="663"/>
      <c r="P801" s="663"/>
      <c r="Q801" s="663"/>
      <c r="R801" s="663"/>
      <c r="S801" s="663"/>
      <c r="T801" s="663"/>
      <c r="U801" s="663"/>
      <c r="V801" s="663"/>
      <c r="W801" s="663"/>
      <c r="X801" s="664"/>
      <c r="Y801" s="648" t="s">
        <v>19</v>
      </c>
      <c r="Z801" s="649"/>
      <c r="AA801" s="649"/>
      <c r="AB801" s="793"/>
      <c r="AC801" s="807" t="s">
        <v>17</v>
      </c>
      <c r="AD801" s="663"/>
      <c r="AE801" s="663"/>
      <c r="AF801" s="663"/>
      <c r="AG801" s="663"/>
      <c r="AH801" s="662" t="s">
        <v>18</v>
      </c>
      <c r="AI801" s="663"/>
      <c r="AJ801" s="663"/>
      <c r="AK801" s="663"/>
      <c r="AL801" s="663"/>
      <c r="AM801" s="663"/>
      <c r="AN801" s="663"/>
      <c r="AO801" s="663"/>
      <c r="AP801" s="663"/>
      <c r="AQ801" s="663"/>
      <c r="AR801" s="663"/>
      <c r="AS801" s="663"/>
      <c r="AT801" s="664"/>
      <c r="AU801" s="648" t="s">
        <v>19</v>
      </c>
      <c r="AV801" s="649"/>
      <c r="AW801" s="649"/>
      <c r="AX801" s="650"/>
      <c r="AY801">
        <f>$AY$800</f>
        <v>2</v>
      </c>
    </row>
    <row r="802" spans="1:51" ht="24.75" customHeight="1" x14ac:dyDescent="0.15">
      <c r="A802" s="626"/>
      <c r="B802" s="627"/>
      <c r="C802" s="627"/>
      <c r="D802" s="627"/>
      <c r="E802" s="627"/>
      <c r="F802" s="628"/>
      <c r="G802" s="665" t="s">
        <v>663</v>
      </c>
      <c r="H802" s="666"/>
      <c r="I802" s="666"/>
      <c r="J802" s="666"/>
      <c r="K802" s="667"/>
      <c r="L802" s="659" t="s">
        <v>697</v>
      </c>
      <c r="M802" s="827"/>
      <c r="N802" s="827"/>
      <c r="O802" s="827"/>
      <c r="P802" s="827"/>
      <c r="Q802" s="827"/>
      <c r="R802" s="827"/>
      <c r="S802" s="827"/>
      <c r="T802" s="827"/>
      <c r="U802" s="827"/>
      <c r="V802" s="827"/>
      <c r="W802" s="827"/>
      <c r="X802" s="828"/>
      <c r="Y802" s="379">
        <v>8</v>
      </c>
      <c r="Z802" s="380"/>
      <c r="AA802" s="380"/>
      <c r="AB802" s="797"/>
      <c r="AC802" s="665" t="s">
        <v>663</v>
      </c>
      <c r="AD802" s="666"/>
      <c r="AE802" s="666"/>
      <c r="AF802" s="666"/>
      <c r="AG802" s="667"/>
      <c r="AH802" s="659" t="s">
        <v>697</v>
      </c>
      <c r="AI802" s="827"/>
      <c r="AJ802" s="827"/>
      <c r="AK802" s="827"/>
      <c r="AL802" s="827"/>
      <c r="AM802" s="827"/>
      <c r="AN802" s="827"/>
      <c r="AO802" s="827"/>
      <c r="AP802" s="827"/>
      <c r="AQ802" s="827"/>
      <c r="AR802" s="827"/>
      <c r="AS802" s="827"/>
      <c r="AT802" s="828"/>
      <c r="AU802" s="379">
        <v>2</v>
      </c>
      <c r="AV802" s="380"/>
      <c r="AW802" s="380"/>
      <c r="AX802" s="381"/>
      <c r="AY802">
        <f t="shared" ref="AY802:AY812" si="31">$AY$800</f>
        <v>2</v>
      </c>
    </row>
    <row r="803" spans="1:51" ht="24.75" customHeight="1" x14ac:dyDescent="0.15">
      <c r="A803" s="626"/>
      <c r="B803" s="627"/>
      <c r="C803" s="627"/>
      <c r="D803" s="627"/>
      <c r="E803" s="627"/>
      <c r="F803" s="628"/>
      <c r="G803" s="601" t="s">
        <v>664</v>
      </c>
      <c r="H803" s="602"/>
      <c r="I803" s="602"/>
      <c r="J803" s="602"/>
      <c r="K803" s="603"/>
      <c r="L803" s="593" t="s">
        <v>698</v>
      </c>
      <c r="M803" s="594"/>
      <c r="N803" s="594"/>
      <c r="O803" s="594"/>
      <c r="P803" s="594"/>
      <c r="Q803" s="594"/>
      <c r="R803" s="594"/>
      <c r="S803" s="594"/>
      <c r="T803" s="594"/>
      <c r="U803" s="594"/>
      <c r="V803" s="594"/>
      <c r="W803" s="594"/>
      <c r="X803" s="595"/>
      <c r="Y803" s="596">
        <v>1</v>
      </c>
      <c r="Z803" s="597"/>
      <c r="AA803" s="597"/>
      <c r="AB803" s="607"/>
      <c r="AC803" s="601" t="s">
        <v>664</v>
      </c>
      <c r="AD803" s="602"/>
      <c r="AE803" s="602"/>
      <c r="AF803" s="602"/>
      <c r="AG803" s="603"/>
      <c r="AH803" s="593" t="s">
        <v>711</v>
      </c>
      <c r="AI803" s="594"/>
      <c r="AJ803" s="594"/>
      <c r="AK803" s="594"/>
      <c r="AL803" s="594"/>
      <c r="AM803" s="594"/>
      <c r="AN803" s="594"/>
      <c r="AO803" s="594"/>
      <c r="AP803" s="594"/>
      <c r="AQ803" s="594"/>
      <c r="AR803" s="594"/>
      <c r="AS803" s="594"/>
      <c r="AT803" s="595"/>
      <c r="AU803" s="596">
        <v>3</v>
      </c>
      <c r="AV803" s="597"/>
      <c r="AW803" s="597"/>
      <c r="AX803" s="598"/>
      <c r="AY803">
        <f t="shared" si="31"/>
        <v>2</v>
      </c>
    </row>
    <row r="804" spans="1:51" ht="24.75" customHeight="1" x14ac:dyDescent="0.15">
      <c r="A804" s="626"/>
      <c r="B804" s="627"/>
      <c r="C804" s="627"/>
      <c r="D804" s="627"/>
      <c r="E804" s="627"/>
      <c r="F804" s="628"/>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c r="AY804">
        <f t="shared" si="31"/>
        <v>2</v>
      </c>
    </row>
    <row r="805" spans="1:51" ht="24.75" customHeight="1" x14ac:dyDescent="0.15">
      <c r="A805" s="626"/>
      <c r="B805" s="627"/>
      <c r="C805" s="627"/>
      <c r="D805" s="627"/>
      <c r="E805" s="627"/>
      <c r="F805" s="628"/>
      <c r="G805" s="601"/>
      <c r="H805" s="602"/>
      <c r="I805" s="602"/>
      <c r="J805" s="602"/>
      <c r="K805" s="603"/>
      <c r="L805" s="593"/>
      <c r="M805" s="594"/>
      <c r="N805" s="594"/>
      <c r="O805" s="594"/>
      <c r="P805" s="594"/>
      <c r="Q805" s="594"/>
      <c r="R805" s="594"/>
      <c r="S805" s="594"/>
      <c r="T805" s="594"/>
      <c r="U805" s="594"/>
      <c r="V805" s="594"/>
      <c r="W805" s="594"/>
      <c r="X805" s="595"/>
      <c r="Y805" s="596"/>
      <c r="Z805" s="597"/>
      <c r="AA805" s="597"/>
      <c r="AB805" s="607"/>
      <c r="AC805" s="601"/>
      <c r="AD805" s="602"/>
      <c r="AE805" s="602"/>
      <c r="AF805" s="602"/>
      <c r="AG805" s="603"/>
      <c r="AH805" s="593"/>
      <c r="AI805" s="594"/>
      <c r="AJ805" s="594"/>
      <c r="AK805" s="594"/>
      <c r="AL805" s="594"/>
      <c r="AM805" s="594"/>
      <c r="AN805" s="594"/>
      <c r="AO805" s="594"/>
      <c r="AP805" s="594"/>
      <c r="AQ805" s="594"/>
      <c r="AR805" s="594"/>
      <c r="AS805" s="594"/>
      <c r="AT805" s="595"/>
      <c r="AU805" s="596"/>
      <c r="AV805" s="597"/>
      <c r="AW805" s="597"/>
      <c r="AX805" s="598"/>
      <c r="AY805">
        <f t="shared" si="31"/>
        <v>2</v>
      </c>
    </row>
    <row r="806" spans="1:51" ht="24.75" customHeight="1" x14ac:dyDescent="0.15">
      <c r="A806" s="626"/>
      <c r="B806" s="627"/>
      <c r="C806" s="627"/>
      <c r="D806" s="627"/>
      <c r="E806" s="627"/>
      <c r="F806" s="628"/>
      <c r="G806" s="601"/>
      <c r="H806" s="602"/>
      <c r="I806" s="602"/>
      <c r="J806" s="602"/>
      <c r="K806" s="603"/>
      <c r="L806" s="593"/>
      <c r="M806" s="594"/>
      <c r="N806" s="594"/>
      <c r="O806" s="594"/>
      <c r="P806" s="594"/>
      <c r="Q806" s="594"/>
      <c r="R806" s="594"/>
      <c r="S806" s="594"/>
      <c r="T806" s="594"/>
      <c r="U806" s="594"/>
      <c r="V806" s="594"/>
      <c r="W806" s="594"/>
      <c r="X806" s="595"/>
      <c r="Y806" s="596"/>
      <c r="Z806" s="597"/>
      <c r="AA806" s="597"/>
      <c r="AB806" s="607"/>
      <c r="AC806" s="601"/>
      <c r="AD806" s="602"/>
      <c r="AE806" s="602"/>
      <c r="AF806" s="602"/>
      <c r="AG806" s="603"/>
      <c r="AH806" s="593"/>
      <c r="AI806" s="594"/>
      <c r="AJ806" s="594"/>
      <c r="AK806" s="594"/>
      <c r="AL806" s="594"/>
      <c r="AM806" s="594"/>
      <c r="AN806" s="594"/>
      <c r="AO806" s="594"/>
      <c r="AP806" s="594"/>
      <c r="AQ806" s="594"/>
      <c r="AR806" s="594"/>
      <c r="AS806" s="594"/>
      <c r="AT806" s="595"/>
      <c r="AU806" s="596"/>
      <c r="AV806" s="597"/>
      <c r="AW806" s="597"/>
      <c r="AX806" s="598"/>
      <c r="AY806">
        <f t="shared" si="31"/>
        <v>2</v>
      </c>
    </row>
    <row r="807" spans="1:51" ht="24.75" customHeight="1" x14ac:dyDescent="0.15">
      <c r="A807" s="626"/>
      <c r="B807" s="627"/>
      <c r="C807" s="627"/>
      <c r="D807" s="627"/>
      <c r="E807" s="627"/>
      <c r="F807" s="628"/>
      <c r="G807" s="601"/>
      <c r="H807" s="602"/>
      <c r="I807" s="602"/>
      <c r="J807" s="602"/>
      <c r="K807" s="603"/>
      <c r="L807" s="593"/>
      <c r="M807" s="594"/>
      <c r="N807" s="594"/>
      <c r="O807" s="594"/>
      <c r="P807" s="594"/>
      <c r="Q807" s="594"/>
      <c r="R807" s="594"/>
      <c r="S807" s="594"/>
      <c r="T807" s="594"/>
      <c r="U807" s="594"/>
      <c r="V807" s="594"/>
      <c r="W807" s="594"/>
      <c r="X807" s="595"/>
      <c r="Y807" s="596"/>
      <c r="Z807" s="597"/>
      <c r="AA807" s="597"/>
      <c r="AB807" s="607"/>
      <c r="AC807" s="601"/>
      <c r="AD807" s="602"/>
      <c r="AE807" s="602"/>
      <c r="AF807" s="602"/>
      <c r="AG807" s="603"/>
      <c r="AH807" s="593"/>
      <c r="AI807" s="594"/>
      <c r="AJ807" s="594"/>
      <c r="AK807" s="594"/>
      <c r="AL807" s="594"/>
      <c r="AM807" s="594"/>
      <c r="AN807" s="594"/>
      <c r="AO807" s="594"/>
      <c r="AP807" s="594"/>
      <c r="AQ807" s="594"/>
      <c r="AR807" s="594"/>
      <c r="AS807" s="594"/>
      <c r="AT807" s="595"/>
      <c r="AU807" s="596"/>
      <c r="AV807" s="597"/>
      <c r="AW807" s="597"/>
      <c r="AX807" s="598"/>
      <c r="AY807">
        <f t="shared" si="31"/>
        <v>2</v>
      </c>
    </row>
    <row r="808" spans="1:51" ht="24.75"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c r="AY808">
        <f t="shared" si="31"/>
        <v>2</v>
      </c>
    </row>
    <row r="809" spans="1:51" ht="24.75"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c r="AY809">
        <f t="shared" si="31"/>
        <v>2</v>
      </c>
    </row>
    <row r="810" spans="1:51" ht="24.75"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c r="AY810">
        <f t="shared" si="31"/>
        <v>2</v>
      </c>
    </row>
    <row r="811" spans="1:51" ht="24.75"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c r="AY811">
        <f t="shared" si="31"/>
        <v>2</v>
      </c>
    </row>
    <row r="812" spans="1:51" ht="24.75" customHeight="1" x14ac:dyDescent="0.15">
      <c r="A812" s="626"/>
      <c r="B812" s="627"/>
      <c r="C812" s="627"/>
      <c r="D812" s="627"/>
      <c r="E812" s="627"/>
      <c r="F812" s="628"/>
      <c r="G812" s="818" t="s">
        <v>20</v>
      </c>
      <c r="H812" s="819"/>
      <c r="I812" s="819"/>
      <c r="J812" s="819"/>
      <c r="K812" s="819"/>
      <c r="L812" s="820"/>
      <c r="M812" s="821"/>
      <c r="N812" s="821"/>
      <c r="O812" s="821"/>
      <c r="P812" s="821"/>
      <c r="Q812" s="821"/>
      <c r="R812" s="821"/>
      <c r="S812" s="821"/>
      <c r="T812" s="821"/>
      <c r="U812" s="821"/>
      <c r="V812" s="821"/>
      <c r="W812" s="821"/>
      <c r="X812" s="822"/>
      <c r="Y812" s="823">
        <f>SUM(Y802:AB811)</f>
        <v>9</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5</v>
      </c>
      <c r="AV812" s="824"/>
      <c r="AW812" s="824"/>
      <c r="AX812" s="826"/>
      <c r="AY812">
        <f t="shared" si="31"/>
        <v>2</v>
      </c>
    </row>
    <row r="813" spans="1:51" ht="24.75" hidden="1" customHeight="1" x14ac:dyDescent="0.15">
      <c r="A813" s="626"/>
      <c r="B813" s="627"/>
      <c r="C813" s="627"/>
      <c r="D813" s="627"/>
      <c r="E813" s="627"/>
      <c r="F813" s="628"/>
      <c r="G813" s="590" t="s">
        <v>241</v>
      </c>
      <c r="H813" s="591"/>
      <c r="I813" s="591"/>
      <c r="J813" s="591"/>
      <c r="K813" s="591"/>
      <c r="L813" s="591"/>
      <c r="M813" s="591"/>
      <c r="N813" s="591"/>
      <c r="O813" s="591"/>
      <c r="P813" s="591"/>
      <c r="Q813" s="591"/>
      <c r="R813" s="591"/>
      <c r="S813" s="591"/>
      <c r="T813" s="591"/>
      <c r="U813" s="591"/>
      <c r="V813" s="591"/>
      <c r="W813" s="591"/>
      <c r="X813" s="591"/>
      <c r="Y813" s="591"/>
      <c r="Z813" s="591"/>
      <c r="AA813" s="591"/>
      <c r="AB813" s="592"/>
      <c r="AC813" s="590" t="s">
        <v>242</v>
      </c>
      <c r="AD813" s="591"/>
      <c r="AE813" s="591"/>
      <c r="AF813" s="591"/>
      <c r="AG813" s="591"/>
      <c r="AH813" s="591"/>
      <c r="AI813" s="591"/>
      <c r="AJ813" s="591"/>
      <c r="AK813" s="591"/>
      <c r="AL813" s="591"/>
      <c r="AM813" s="591"/>
      <c r="AN813" s="591"/>
      <c r="AO813" s="591"/>
      <c r="AP813" s="591"/>
      <c r="AQ813" s="591"/>
      <c r="AR813" s="591"/>
      <c r="AS813" s="591"/>
      <c r="AT813" s="591"/>
      <c r="AU813" s="591"/>
      <c r="AV813" s="591"/>
      <c r="AW813" s="591"/>
      <c r="AX813" s="788"/>
      <c r="AY813">
        <f>COUNTA($G$815,$AC$815)</f>
        <v>0</v>
      </c>
    </row>
    <row r="814" spans="1:51" ht="24.75" hidden="1" customHeight="1" x14ac:dyDescent="0.15">
      <c r="A814" s="626"/>
      <c r="B814" s="627"/>
      <c r="C814" s="627"/>
      <c r="D814" s="627"/>
      <c r="E814" s="627"/>
      <c r="F814" s="628"/>
      <c r="G814" s="807" t="s">
        <v>17</v>
      </c>
      <c r="H814" s="663"/>
      <c r="I814" s="663"/>
      <c r="J814" s="663"/>
      <c r="K814" s="663"/>
      <c r="L814" s="662" t="s">
        <v>18</v>
      </c>
      <c r="M814" s="663"/>
      <c r="N814" s="663"/>
      <c r="O814" s="663"/>
      <c r="P814" s="663"/>
      <c r="Q814" s="663"/>
      <c r="R814" s="663"/>
      <c r="S814" s="663"/>
      <c r="T814" s="663"/>
      <c r="U814" s="663"/>
      <c r="V814" s="663"/>
      <c r="W814" s="663"/>
      <c r="X814" s="664"/>
      <c r="Y814" s="648" t="s">
        <v>19</v>
      </c>
      <c r="Z814" s="649"/>
      <c r="AA814" s="649"/>
      <c r="AB814" s="793"/>
      <c r="AC814" s="807" t="s">
        <v>17</v>
      </c>
      <c r="AD814" s="663"/>
      <c r="AE814" s="663"/>
      <c r="AF814" s="663"/>
      <c r="AG814" s="663"/>
      <c r="AH814" s="662" t="s">
        <v>18</v>
      </c>
      <c r="AI814" s="663"/>
      <c r="AJ814" s="663"/>
      <c r="AK814" s="663"/>
      <c r="AL814" s="663"/>
      <c r="AM814" s="663"/>
      <c r="AN814" s="663"/>
      <c r="AO814" s="663"/>
      <c r="AP814" s="663"/>
      <c r="AQ814" s="663"/>
      <c r="AR814" s="663"/>
      <c r="AS814" s="663"/>
      <c r="AT814" s="664"/>
      <c r="AU814" s="648" t="s">
        <v>19</v>
      </c>
      <c r="AV814" s="649"/>
      <c r="AW814" s="649"/>
      <c r="AX814" s="650"/>
      <c r="AY814">
        <f>$AY$813</f>
        <v>0</v>
      </c>
    </row>
    <row r="815" spans="1:51" ht="24.75" hidden="1" customHeight="1" x14ac:dyDescent="0.15">
      <c r="A815" s="626"/>
      <c r="B815" s="627"/>
      <c r="C815" s="627"/>
      <c r="D815" s="627"/>
      <c r="E815" s="627"/>
      <c r="F815" s="628"/>
      <c r="G815" s="665"/>
      <c r="H815" s="666"/>
      <c r="I815" s="666"/>
      <c r="J815" s="666"/>
      <c r="K815" s="667"/>
      <c r="L815" s="659"/>
      <c r="M815" s="827"/>
      <c r="N815" s="827"/>
      <c r="O815" s="827"/>
      <c r="P815" s="827"/>
      <c r="Q815" s="827"/>
      <c r="R815" s="827"/>
      <c r="S815" s="827"/>
      <c r="T815" s="827"/>
      <c r="U815" s="827"/>
      <c r="V815" s="827"/>
      <c r="W815" s="827"/>
      <c r="X815" s="828"/>
      <c r="Y815" s="379"/>
      <c r="Z815" s="380"/>
      <c r="AA815" s="380"/>
      <c r="AB815" s="797"/>
      <c r="AC815" s="665"/>
      <c r="AD815" s="666"/>
      <c r="AE815" s="666"/>
      <c r="AF815" s="666"/>
      <c r="AG815" s="667"/>
      <c r="AH815" s="659"/>
      <c r="AI815" s="827"/>
      <c r="AJ815" s="827"/>
      <c r="AK815" s="827"/>
      <c r="AL815" s="827"/>
      <c r="AM815" s="827"/>
      <c r="AN815" s="827"/>
      <c r="AO815" s="827"/>
      <c r="AP815" s="827"/>
      <c r="AQ815" s="827"/>
      <c r="AR815" s="827"/>
      <c r="AS815" s="827"/>
      <c r="AT815" s="828"/>
      <c r="AU815" s="379"/>
      <c r="AV815" s="380"/>
      <c r="AW815" s="380"/>
      <c r="AX815" s="381"/>
      <c r="AY815">
        <f t="shared" ref="AY815:AY825" si="32">$AY$813</f>
        <v>0</v>
      </c>
    </row>
    <row r="816" spans="1:51"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c r="AY816">
        <f t="shared" si="32"/>
        <v>0</v>
      </c>
    </row>
    <row r="817" spans="1:51" ht="24.75" hidden="1" customHeight="1" x14ac:dyDescent="0.15">
      <c r="A817" s="626"/>
      <c r="B817" s="627"/>
      <c r="C817" s="627"/>
      <c r="D817" s="627"/>
      <c r="E817" s="627"/>
      <c r="F817" s="628"/>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c r="AY817">
        <f t="shared" si="32"/>
        <v>0</v>
      </c>
    </row>
    <row r="818" spans="1:51" ht="24.75" hidden="1" customHeight="1" x14ac:dyDescent="0.15">
      <c r="A818" s="626"/>
      <c r="B818" s="627"/>
      <c r="C818" s="627"/>
      <c r="D818" s="627"/>
      <c r="E818" s="627"/>
      <c r="F818" s="628"/>
      <c r="G818" s="601"/>
      <c r="H818" s="602"/>
      <c r="I818" s="602"/>
      <c r="J818" s="602"/>
      <c r="K818" s="603"/>
      <c r="L818" s="593"/>
      <c r="M818" s="594"/>
      <c r="N818" s="594"/>
      <c r="O818" s="594"/>
      <c r="P818" s="594"/>
      <c r="Q818" s="594"/>
      <c r="R818" s="594"/>
      <c r="S818" s="594"/>
      <c r="T818" s="594"/>
      <c r="U818" s="594"/>
      <c r="V818" s="594"/>
      <c r="W818" s="594"/>
      <c r="X818" s="595"/>
      <c r="Y818" s="596"/>
      <c r="Z818" s="597"/>
      <c r="AA818" s="597"/>
      <c r="AB818" s="607"/>
      <c r="AC818" s="601"/>
      <c r="AD818" s="602"/>
      <c r="AE818" s="602"/>
      <c r="AF818" s="602"/>
      <c r="AG818" s="603"/>
      <c r="AH818" s="593"/>
      <c r="AI818" s="594"/>
      <c r="AJ818" s="594"/>
      <c r="AK818" s="594"/>
      <c r="AL818" s="594"/>
      <c r="AM818" s="594"/>
      <c r="AN818" s="594"/>
      <c r="AO818" s="594"/>
      <c r="AP818" s="594"/>
      <c r="AQ818" s="594"/>
      <c r="AR818" s="594"/>
      <c r="AS818" s="594"/>
      <c r="AT818" s="595"/>
      <c r="AU818" s="596"/>
      <c r="AV818" s="597"/>
      <c r="AW818" s="597"/>
      <c r="AX818" s="598"/>
      <c r="AY818">
        <f t="shared" si="32"/>
        <v>0</v>
      </c>
    </row>
    <row r="819" spans="1:51" ht="24.75" hidden="1" customHeight="1" x14ac:dyDescent="0.15">
      <c r="A819" s="626"/>
      <c r="B819" s="627"/>
      <c r="C819" s="627"/>
      <c r="D819" s="627"/>
      <c r="E819" s="627"/>
      <c r="F819" s="628"/>
      <c r="G819" s="601"/>
      <c r="H819" s="602"/>
      <c r="I819" s="602"/>
      <c r="J819" s="602"/>
      <c r="K819" s="603"/>
      <c r="L819" s="593"/>
      <c r="M819" s="594"/>
      <c r="N819" s="594"/>
      <c r="O819" s="594"/>
      <c r="P819" s="594"/>
      <c r="Q819" s="594"/>
      <c r="R819" s="594"/>
      <c r="S819" s="594"/>
      <c r="T819" s="594"/>
      <c r="U819" s="594"/>
      <c r="V819" s="594"/>
      <c r="W819" s="594"/>
      <c r="X819" s="595"/>
      <c r="Y819" s="596"/>
      <c r="Z819" s="597"/>
      <c r="AA819" s="597"/>
      <c r="AB819" s="607"/>
      <c r="AC819" s="601"/>
      <c r="AD819" s="602"/>
      <c r="AE819" s="602"/>
      <c r="AF819" s="602"/>
      <c r="AG819" s="603"/>
      <c r="AH819" s="593"/>
      <c r="AI819" s="594"/>
      <c r="AJ819" s="594"/>
      <c r="AK819" s="594"/>
      <c r="AL819" s="594"/>
      <c r="AM819" s="594"/>
      <c r="AN819" s="594"/>
      <c r="AO819" s="594"/>
      <c r="AP819" s="594"/>
      <c r="AQ819" s="594"/>
      <c r="AR819" s="594"/>
      <c r="AS819" s="594"/>
      <c r="AT819" s="595"/>
      <c r="AU819" s="596"/>
      <c r="AV819" s="597"/>
      <c r="AW819" s="597"/>
      <c r="AX819" s="598"/>
      <c r="AY819">
        <f t="shared" si="32"/>
        <v>0</v>
      </c>
    </row>
    <row r="820" spans="1:51" ht="24.75" hidden="1" customHeight="1" x14ac:dyDescent="0.15">
      <c r="A820" s="626"/>
      <c r="B820" s="627"/>
      <c r="C820" s="627"/>
      <c r="D820" s="627"/>
      <c r="E820" s="627"/>
      <c r="F820" s="628"/>
      <c r="G820" s="601"/>
      <c r="H820" s="602"/>
      <c r="I820" s="602"/>
      <c r="J820" s="602"/>
      <c r="K820" s="603"/>
      <c r="L820" s="593"/>
      <c r="M820" s="594"/>
      <c r="N820" s="594"/>
      <c r="O820" s="594"/>
      <c r="P820" s="594"/>
      <c r="Q820" s="594"/>
      <c r="R820" s="594"/>
      <c r="S820" s="594"/>
      <c r="T820" s="594"/>
      <c r="U820" s="594"/>
      <c r="V820" s="594"/>
      <c r="W820" s="594"/>
      <c r="X820" s="595"/>
      <c r="Y820" s="596"/>
      <c r="Z820" s="597"/>
      <c r="AA820" s="597"/>
      <c r="AB820" s="607"/>
      <c r="AC820" s="601"/>
      <c r="AD820" s="602"/>
      <c r="AE820" s="602"/>
      <c r="AF820" s="602"/>
      <c r="AG820" s="603"/>
      <c r="AH820" s="593"/>
      <c r="AI820" s="594"/>
      <c r="AJ820" s="594"/>
      <c r="AK820" s="594"/>
      <c r="AL820" s="594"/>
      <c r="AM820" s="594"/>
      <c r="AN820" s="594"/>
      <c r="AO820" s="594"/>
      <c r="AP820" s="594"/>
      <c r="AQ820" s="594"/>
      <c r="AR820" s="594"/>
      <c r="AS820" s="594"/>
      <c r="AT820" s="595"/>
      <c r="AU820" s="596"/>
      <c r="AV820" s="597"/>
      <c r="AW820" s="597"/>
      <c r="AX820" s="598"/>
      <c r="AY820">
        <f t="shared" si="32"/>
        <v>0</v>
      </c>
    </row>
    <row r="821" spans="1:51"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c r="AY821">
        <f t="shared" si="32"/>
        <v>0</v>
      </c>
    </row>
    <row r="822" spans="1:51"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c r="AY822">
        <f t="shared" si="32"/>
        <v>0</v>
      </c>
    </row>
    <row r="823" spans="1:51"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c r="AY823">
        <f t="shared" si="32"/>
        <v>0</v>
      </c>
    </row>
    <row r="824" spans="1:51"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c r="AY824">
        <f t="shared" si="32"/>
        <v>0</v>
      </c>
    </row>
    <row r="825" spans="1:51" ht="24.75" hidden="1" customHeight="1" thickBot="1" x14ac:dyDescent="0.2">
      <c r="A825" s="626"/>
      <c r="B825" s="627"/>
      <c r="C825" s="627"/>
      <c r="D825" s="627"/>
      <c r="E825" s="627"/>
      <c r="F825" s="628"/>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32"/>
        <v>0</v>
      </c>
    </row>
    <row r="826" spans="1:51" ht="24.75" hidden="1" customHeight="1" x14ac:dyDescent="0.15">
      <c r="A826" s="626"/>
      <c r="B826" s="627"/>
      <c r="C826" s="627"/>
      <c r="D826" s="627"/>
      <c r="E826" s="627"/>
      <c r="F826" s="628"/>
      <c r="G826" s="590" t="s">
        <v>218</v>
      </c>
      <c r="H826" s="591"/>
      <c r="I826" s="591"/>
      <c r="J826" s="591"/>
      <c r="K826" s="591"/>
      <c r="L826" s="591"/>
      <c r="M826" s="591"/>
      <c r="N826" s="591"/>
      <c r="O826" s="591"/>
      <c r="P826" s="591"/>
      <c r="Q826" s="591"/>
      <c r="R826" s="591"/>
      <c r="S826" s="591"/>
      <c r="T826" s="591"/>
      <c r="U826" s="591"/>
      <c r="V826" s="591"/>
      <c r="W826" s="591"/>
      <c r="X826" s="591"/>
      <c r="Y826" s="591"/>
      <c r="Z826" s="591"/>
      <c r="AA826" s="591"/>
      <c r="AB826" s="592"/>
      <c r="AC826" s="590" t="s">
        <v>177</v>
      </c>
      <c r="AD826" s="591"/>
      <c r="AE826" s="591"/>
      <c r="AF826" s="591"/>
      <c r="AG826" s="591"/>
      <c r="AH826" s="591"/>
      <c r="AI826" s="591"/>
      <c r="AJ826" s="591"/>
      <c r="AK826" s="591"/>
      <c r="AL826" s="591"/>
      <c r="AM826" s="591"/>
      <c r="AN826" s="591"/>
      <c r="AO826" s="591"/>
      <c r="AP826" s="591"/>
      <c r="AQ826" s="591"/>
      <c r="AR826" s="591"/>
      <c r="AS826" s="591"/>
      <c r="AT826" s="591"/>
      <c r="AU826" s="591"/>
      <c r="AV826" s="591"/>
      <c r="AW826" s="591"/>
      <c r="AX826" s="788"/>
      <c r="AY826">
        <f>COUNTA($G$828,$AC$828)</f>
        <v>0</v>
      </c>
    </row>
    <row r="827" spans="1:51" ht="24.75" hidden="1" customHeight="1" x14ac:dyDescent="0.15">
      <c r="A827" s="626"/>
      <c r="B827" s="627"/>
      <c r="C827" s="627"/>
      <c r="D827" s="627"/>
      <c r="E827" s="627"/>
      <c r="F827" s="628"/>
      <c r="G827" s="807" t="s">
        <v>17</v>
      </c>
      <c r="H827" s="663"/>
      <c r="I827" s="663"/>
      <c r="J827" s="663"/>
      <c r="K827" s="663"/>
      <c r="L827" s="662" t="s">
        <v>18</v>
      </c>
      <c r="M827" s="663"/>
      <c r="N827" s="663"/>
      <c r="O827" s="663"/>
      <c r="P827" s="663"/>
      <c r="Q827" s="663"/>
      <c r="R827" s="663"/>
      <c r="S827" s="663"/>
      <c r="T827" s="663"/>
      <c r="U827" s="663"/>
      <c r="V827" s="663"/>
      <c r="W827" s="663"/>
      <c r="X827" s="664"/>
      <c r="Y827" s="648" t="s">
        <v>19</v>
      </c>
      <c r="Z827" s="649"/>
      <c r="AA827" s="649"/>
      <c r="AB827" s="793"/>
      <c r="AC827" s="807" t="s">
        <v>17</v>
      </c>
      <c r="AD827" s="663"/>
      <c r="AE827" s="663"/>
      <c r="AF827" s="663"/>
      <c r="AG827" s="663"/>
      <c r="AH827" s="662" t="s">
        <v>18</v>
      </c>
      <c r="AI827" s="663"/>
      <c r="AJ827" s="663"/>
      <c r="AK827" s="663"/>
      <c r="AL827" s="663"/>
      <c r="AM827" s="663"/>
      <c r="AN827" s="663"/>
      <c r="AO827" s="663"/>
      <c r="AP827" s="663"/>
      <c r="AQ827" s="663"/>
      <c r="AR827" s="663"/>
      <c r="AS827" s="663"/>
      <c r="AT827" s="664"/>
      <c r="AU827" s="648" t="s">
        <v>19</v>
      </c>
      <c r="AV827" s="649"/>
      <c r="AW827" s="649"/>
      <c r="AX827" s="650"/>
      <c r="AY827">
        <f>$AY$826</f>
        <v>0</v>
      </c>
    </row>
    <row r="828" spans="1:51" s="16" customFormat="1" ht="24.75" hidden="1" customHeight="1" x14ac:dyDescent="0.15">
      <c r="A828" s="626"/>
      <c r="B828" s="627"/>
      <c r="C828" s="627"/>
      <c r="D828" s="627"/>
      <c r="E828" s="627"/>
      <c r="F828" s="628"/>
      <c r="G828" s="665"/>
      <c r="H828" s="666"/>
      <c r="I828" s="666"/>
      <c r="J828" s="666"/>
      <c r="K828" s="667"/>
      <c r="L828" s="659"/>
      <c r="M828" s="827"/>
      <c r="N828" s="827"/>
      <c r="O828" s="827"/>
      <c r="P828" s="827"/>
      <c r="Q828" s="827"/>
      <c r="R828" s="827"/>
      <c r="S828" s="827"/>
      <c r="T828" s="827"/>
      <c r="U828" s="827"/>
      <c r="V828" s="827"/>
      <c r="W828" s="827"/>
      <c r="X828" s="828"/>
      <c r="Y828" s="379"/>
      <c r="Z828" s="380"/>
      <c r="AA828" s="380"/>
      <c r="AB828" s="797"/>
      <c r="AC828" s="665"/>
      <c r="AD828" s="666"/>
      <c r="AE828" s="666"/>
      <c r="AF828" s="666"/>
      <c r="AG828" s="667"/>
      <c r="AH828" s="659"/>
      <c r="AI828" s="827"/>
      <c r="AJ828" s="827"/>
      <c r="AK828" s="827"/>
      <c r="AL828" s="827"/>
      <c r="AM828" s="827"/>
      <c r="AN828" s="827"/>
      <c r="AO828" s="827"/>
      <c r="AP828" s="827"/>
      <c r="AQ828" s="827"/>
      <c r="AR828" s="827"/>
      <c r="AS828" s="827"/>
      <c r="AT828" s="828"/>
      <c r="AU828" s="379"/>
      <c r="AV828" s="380"/>
      <c r="AW828" s="380"/>
      <c r="AX828" s="381"/>
      <c r="AY828">
        <f t="shared" ref="AY828:AY838" si="33">$AY$826</f>
        <v>0</v>
      </c>
    </row>
    <row r="829" spans="1:51"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c r="AY829">
        <f t="shared" si="33"/>
        <v>0</v>
      </c>
    </row>
    <row r="830" spans="1:51" ht="24.75" hidden="1" customHeight="1" x14ac:dyDescent="0.15">
      <c r="A830" s="626"/>
      <c r="B830" s="627"/>
      <c r="C830" s="627"/>
      <c r="D830" s="627"/>
      <c r="E830" s="627"/>
      <c r="F830" s="628"/>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c r="AY830">
        <f t="shared" si="33"/>
        <v>0</v>
      </c>
    </row>
    <row r="831" spans="1:51" ht="24.75" hidden="1" customHeight="1" x14ac:dyDescent="0.15">
      <c r="A831" s="626"/>
      <c r="B831" s="627"/>
      <c r="C831" s="627"/>
      <c r="D831" s="627"/>
      <c r="E831" s="627"/>
      <c r="F831" s="628"/>
      <c r="G831" s="601"/>
      <c r="H831" s="602"/>
      <c r="I831" s="602"/>
      <c r="J831" s="602"/>
      <c r="K831" s="603"/>
      <c r="L831" s="593"/>
      <c r="M831" s="594"/>
      <c r="N831" s="594"/>
      <c r="O831" s="594"/>
      <c r="P831" s="594"/>
      <c r="Q831" s="594"/>
      <c r="R831" s="594"/>
      <c r="S831" s="594"/>
      <c r="T831" s="594"/>
      <c r="U831" s="594"/>
      <c r="V831" s="594"/>
      <c r="W831" s="594"/>
      <c r="X831" s="595"/>
      <c r="Y831" s="596"/>
      <c r="Z831" s="597"/>
      <c r="AA831" s="597"/>
      <c r="AB831" s="607"/>
      <c r="AC831" s="601"/>
      <c r="AD831" s="602"/>
      <c r="AE831" s="602"/>
      <c r="AF831" s="602"/>
      <c r="AG831" s="603"/>
      <c r="AH831" s="593"/>
      <c r="AI831" s="594"/>
      <c r="AJ831" s="594"/>
      <c r="AK831" s="594"/>
      <c r="AL831" s="594"/>
      <c r="AM831" s="594"/>
      <c r="AN831" s="594"/>
      <c r="AO831" s="594"/>
      <c r="AP831" s="594"/>
      <c r="AQ831" s="594"/>
      <c r="AR831" s="594"/>
      <c r="AS831" s="594"/>
      <c r="AT831" s="595"/>
      <c r="AU831" s="596"/>
      <c r="AV831" s="597"/>
      <c r="AW831" s="597"/>
      <c r="AX831" s="598"/>
      <c r="AY831">
        <f t="shared" si="33"/>
        <v>0</v>
      </c>
    </row>
    <row r="832" spans="1:51" ht="24.75" hidden="1" customHeight="1" x14ac:dyDescent="0.15">
      <c r="A832" s="626"/>
      <c r="B832" s="627"/>
      <c r="C832" s="627"/>
      <c r="D832" s="627"/>
      <c r="E832" s="627"/>
      <c r="F832" s="628"/>
      <c r="G832" s="601"/>
      <c r="H832" s="602"/>
      <c r="I832" s="602"/>
      <c r="J832" s="602"/>
      <c r="K832" s="603"/>
      <c r="L832" s="593"/>
      <c r="M832" s="594"/>
      <c r="N832" s="594"/>
      <c r="O832" s="594"/>
      <c r="P832" s="594"/>
      <c r="Q832" s="594"/>
      <c r="R832" s="594"/>
      <c r="S832" s="594"/>
      <c r="T832" s="594"/>
      <c r="U832" s="594"/>
      <c r="V832" s="594"/>
      <c r="W832" s="594"/>
      <c r="X832" s="595"/>
      <c r="Y832" s="596"/>
      <c r="Z832" s="597"/>
      <c r="AA832" s="597"/>
      <c r="AB832" s="607"/>
      <c r="AC832" s="601"/>
      <c r="AD832" s="602"/>
      <c r="AE832" s="602"/>
      <c r="AF832" s="602"/>
      <c r="AG832" s="603"/>
      <c r="AH832" s="593"/>
      <c r="AI832" s="594"/>
      <c r="AJ832" s="594"/>
      <c r="AK832" s="594"/>
      <c r="AL832" s="594"/>
      <c r="AM832" s="594"/>
      <c r="AN832" s="594"/>
      <c r="AO832" s="594"/>
      <c r="AP832" s="594"/>
      <c r="AQ832" s="594"/>
      <c r="AR832" s="594"/>
      <c r="AS832" s="594"/>
      <c r="AT832" s="595"/>
      <c r="AU832" s="596"/>
      <c r="AV832" s="597"/>
      <c r="AW832" s="597"/>
      <c r="AX832" s="598"/>
      <c r="AY832">
        <f t="shared" si="33"/>
        <v>0</v>
      </c>
    </row>
    <row r="833" spans="1:51" ht="24.75" hidden="1" customHeight="1" x14ac:dyDescent="0.15">
      <c r="A833" s="626"/>
      <c r="B833" s="627"/>
      <c r="C833" s="627"/>
      <c r="D833" s="627"/>
      <c r="E833" s="627"/>
      <c r="F833" s="628"/>
      <c r="G833" s="601"/>
      <c r="H833" s="602"/>
      <c r="I833" s="602"/>
      <c r="J833" s="602"/>
      <c r="K833" s="603"/>
      <c r="L833" s="593"/>
      <c r="M833" s="594"/>
      <c r="N833" s="594"/>
      <c r="O833" s="594"/>
      <c r="P833" s="594"/>
      <c r="Q833" s="594"/>
      <c r="R833" s="594"/>
      <c r="S833" s="594"/>
      <c r="T833" s="594"/>
      <c r="U833" s="594"/>
      <c r="V833" s="594"/>
      <c r="W833" s="594"/>
      <c r="X833" s="595"/>
      <c r="Y833" s="596"/>
      <c r="Z833" s="597"/>
      <c r="AA833" s="597"/>
      <c r="AB833" s="607"/>
      <c r="AC833" s="601"/>
      <c r="AD833" s="602"/>
      <c r="AE833" s="602"/>
      <c r="AF833" s="602"/>
      <c r="AG833" s="603"/>
      <c r="AH833" s="593"/>
      <c r="AI833" s="594"/>
      <c r="AJ833" s="594"/>
      <c r="AK833" s="594"/>
      <c r="AL833" s="594"/>
      <c r="AM833" s="594"/>
      <c r="AN833" s="594"/>
      <c r="AO833" s="594"/>
      <c r="AP833" s="594"/>
      <c r="AQ833" s="594"/>
      <c r="AR833" s="594"/>
      <c r="AS833" s="594"/>
      <c r="AT833" s="595"/>
      <c r="AU833" s="596"/>
      <c r="AV833" s="597"/>
      <c r="AW833" s="597"/>
      <c r="AX833" s="598"/>
      <c r="AY833">
        <f t="shared" si="33"/>
        <v>0</v>
      </c>
    </row>
    <row r="834" spans="1:51" ht="24.75" hidden="1" customHeight="1" x14ac:dyDescent="0.15">
      <c r="A834" s="626"/>
      <c r="B834" s="627"/>
      <c r="C834" s="627"/>
      <c r="D834" s="627"/>
      <c r="E834" s="627"/>
      <c r="F834" s="628"/>
      <c r="G834" s="601"/>
      <c r="H834" s="602"/>
      <c r="I834" s="602"/>
      <c r="J834" s="602"/>
      <c r="K834" s="603"/>
      <c r="L834" s="593"/>
      <c r="M834" s="594"/>
      <c r="N834" s="594"/>
      <c r="O834" s="594"/>
      <c r="P834" s="594"/>
      <c r="Q834" s="594"/>
      <c r="R834" s="594"/>
      <c r="S834" s="594"/>
      <c r="T834" s="594"/>
      <c r="U834" s="594"/>
      <c r="V834" s="594"/>
      <c r="W834" s="594"/>
      <c r="X834" s="595"/>
      <c r="Y834" s="596"/>
      <c r="Z834" s="597"/>
      <c r="AA834" s="597"/>
      <c r="AB834" s="607"/>
      <c r="AC834" s="601"/>
      <c r="AD834" s="602"/>
      <c r="AE834" s="602"/>
      <c r="AF834" s="602"/>
      <c r="AG834" s="603"/>
      <c r="AH834" s="593"/>
      <c r="AI834" s="594"/>
      <c r="AJ834" s="594"/>
      <c r="AK834" s="594"/>
      <c r="AL834" s="594"/>
      <c r="AM834" s="594"/>
      <c r="AN834" s="594"/>
      <c r="AO834" s="594"/>
      <c r="AP834" s="594"/>
      <c r="AQ834" s="594"/>
      <c r="AR834" s="594"/>
      <c r="AS834" s="594"/>
      <c r="AT834" s="595"/>
      <c r="AU834" s="596"/>
      <c r="AV834" s="597"/>
      <c r="AW834" s="597"/>
      <c r="AX834" s="598"/>
      <c r="AY834">
        <f t="shared" si="33"/>
        <v>0</v>
      </c>
    </row>
    <row r="835" spans="1:51" ht="24.75" hidden="1" customHeight="1" x14ac:dyDescent="0.15">
      <c r="A835" s="626"/>
      <c r="B835" s="627"/>
      <c r="C835" s="627"/>
      <c r="D835" s="627"/>
      <c r="E835" s="627"/>
      <c r="F835" s="628"/>
      <c r="G835" s="601"/>
      <c r="H835" s="602"/>
      <c r="I835" s="602"/>
      <c r="J835" s="602"/>
      <c r="K835" s="603"/>
      <c r="L835" s="593"/>
      <c r="M835" s="594"/>
      <c r="N835" s="594"/>
      <c r="O835" s="594"/>
      <c r="P835" s="594"/>
      <c r="Q835" s="594"/>
      <c r="R835" s="594"/>
      <c r="S835" s="594"/>
      <c r="T835" s="594"/>
      <c r="U835" s="594"/>
      <c r="V835" s="594"/>
      <c r="W835" s="594"/>
      <c r="X835" s="595"/>
      <c r="Y835" s="596"/>
      <c r="Z835" s="597"/>
      <c r="AA835" s="597"/>
      <c r="AB835" s="607"/>
      <c r="AC835" s="601"/>
      <c r="AD835" s="602"/>
      <c r="AE835" s="602"/>
      <c r="AF835" s="602"/>
      <c r="AG835" s="603"/>
      <c r="AH835" s="593"/>
      <c r="AI835" s="594"/>
      <c r="AJ835" s="594"/>
      <c r="AK835" s="594"/>
      <c r="AL835" s="594"/>
      <c r="AM835" s="594"/>
      <c r="AN835" s="594"/>
      <c r="AO835" s="594"/>
      <c r="AP835" s="594"/>
      <c r="AQ835" s="594"/>
      <c r="AR835" s="594"/>
      <c r="AS835" s="594"/>
      <c r="AT835" s="595"/>
      <c r="AU835" s="596"/>
      <c r="AV835" s="597"/>
      <c r="AW835" s="597"/>
      <c r="AX835" s="598"/>
      <c r="AY835">
        <f t="shared" si="33"/>
        <v>0</v>
      </c>
    </row>
    <row r="836" spans="1:51" ht="24.75" hidden="1" customHeight="1" x14ac:dyDescent="0.15">
      <c r="A836" s="626"/>
      <c r="B836" s="627"/>
      <c r="C836" s="627"/>
      <c r="D836" s="627"/>
      <c r="E836" s="627"/>
      <c r="F836" s="628"/>
      <c r="G836" s="601"/>
      <c r="H836" s="602"/>
      <c r="I836" s="602"/>
      <c r="J836" s="602"/>
      <c r="K836" s="603"/>
      <c r="L836" s="593"/>
      <c r="M836" s="594"/>
      <c r="N836" s="594"/>
      <c r="O836" s="594"/>
      <c r="P836" s="594"/>
      <c r="Q836" s="594"/>
      <c r="R836" s="594"/>
      <c r="S836" s="594"/>
      <c r="T836" s="594"/>
      <c r="U836" s="594"/>
      <c r="V836" s="594"/>
      <c r="W836" s="594"/>
      <c r="X836" s="595"/>
      <c r="Y836" s="596"/>
      <c r="Z836" s="597"/>
      <c r="AA836" s="597"/>
      <c r="AB836" s="607"/>
      <c r="AC836" s="601"/>
      <c r="AD836" s="602"/>
      <c r="AE836" s="602"/>
      <c r="AF836" s="602"/>
      <c r="AG836" s="603"/>
      <c r="AH836" s="593"/>
      <c r="AI836" s="594"/>
      <c r="AJ836" s="594"/>
      <c r="AK836" s="594"/>
      <c r="AL836" s="594"/>
      <c r="AM836" s="594"/>
      <c r="AN836" s="594"/>
      <c r="AO836" s="594"/>
      <c r="AP836" s="594"/>
      <c r="AQ836" s="594"/>
      <c r="AR836" s="594"/>
      <c r="AS836" s="594"/>
      <c r="AT836" s="595"/>
      <c r="AU836" s="596"/>
      <c r="AV836" s="597"/>
      <c r="AW836" s="597"/>
      <c r="AX836" s="598"/>
      <c r="AY836">
        <f t="shared" si="33"/>
        <v>0</v>
      </c>
    </row>
    <row r="837" spans="1:51" ht="24.75" hidden="1" customHeight="1" x14ac:dyDescent="0.15">
      <c r="A837" s="626"/>
      <c r="B837" s="627"/>
      <c r="C837" s="627"/>
      <c r="D837" s="627"/>
      <c r="E837" s="627"/>
      <c r="F837" s="628"/>
      <c r="G837" s="601"/>
      <c r="H837" s="602"/>
      <c r="I837" s="602"/>
      <c r="J837" s="602"/>
      <c r="K837" s="603"/>
      <c r="L837" s="593"/>
      <c r="M837" s="594"/>
      <c r="N837" s="594"/>
      <c r="O837" s="594"/>
      <c r="P837" s="594"/>
      <c r="Q837" s="594"/>
      <c r="R837" s="594"/>
      <c r="S837" s="594"/>
      <c r="T837" s="594"/>
      <c r="U837" s="594"/>
      <c r="V837" s="594"/>
      <c r="W837" s="594"/>
      <c r="X837" s="595"/>
      <c r="Y837" s="596"/>
      <c r="Z837" s="597"/>
      <c r="AA837" s="597"/>
      <c r="AB837" s="607"/>
      <c r="AC837" s="601"/>
      <c r="AD837" s="602"/>
      <c r="AE837" s="602"/>
      <c r="AF837" s="602"/>
      <c r="AG837" s="603"/>
      <c r="AH837" s="593"/>
      <c r="AI837" s="594"/>
      <c r="AJ837" s="594"/>
      <c r="AK837" s="594"/>
      <c r="AL837" s="594"/>
      <c r="AM837" s="594"/>
      <c r="AN837" s="594"/>
      <c r="AO837" s="594"/>
      <c r="AP837" s="594"/>
      <c r="AQ837" s="594"/>
      <c r="AR837" s="594"/>
      <c r="AS837" s="594"/>
      <c r="AT837" s="595"/>
      <c r="AU837" s="596"/>
      <c r="AV837" s="597"/>
      <c r="AW837" s="597"/>
      <c r="AX837" s="598"/>
      <c r="AY837">
        <f t="shared" si="33"/>
        <v>0</v>
      </c>
    </row>
    <row r="838" spans="1:51" ht="24.75" hidden="1" customHeight="1" x14ac:dyDescent="0.15">
      <c r="A838" s="626"/>
      <c r="B838" s="627"/>
      <c r="C838" s="627"/>
      <c r="D838" s="627"/>
      <c r="E838" s="627"/>
      <c r="F838" s="628"/>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33"/>
        <v>0</v>
      </c>
    </row>
    <row r="839" spans="1:51" ht="24.75" customHeight="1" thickBot="1" x14ac:dyDescent="0.2">
      <c r="A839" s="901" t="s">
        <v>147</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51" customHeight="1" x14ac:dyDescent="0.15">
      <c r="A845" s="357">
        <v>1</v>
      </c>
      <c r="B845" s="357">
        <v>1</v>
      </c>
      <c r="C845" s="343" t="s">
        <v>668</v>
      </c>
      <c r="D845" s="343"/>
      <c r="E845" s="343"/>
      <c r="F845" s="343"/>
      <c r="G845" s="343"/>
      <c r="H845" s="343"/>
      <c r="I845" s="343"/>
      <c r="J845" s="329">
        <v>1011105001930</v>
      </c>
      <c r="K845" s="329"/>
      <c r="L845" s="329"/>
      <c r="M845" s="329"/>
      <c r="N845" s="329"/>
      <c r="O845" s="329"/>
      <c r="P845" s="904" t="s">
        <v>669</v>
      </c>
      <c r="Q845" s="904"/>
      <c r="R845" s="904"/>
      <c r="S845" s="904"/>
      <c r="T845" s="904"/>
      <c r="U845" s="904"/>
      <c r="V845" s="904"/>
      <c r="W845" s="904"/>
      <c r="X845" s="904"/>
      <c r="Y845" s="332">
        <v>259</v>
      </c>
      <c r="Z845" s="333"/>
      <c r="AA845" s="333"/>
      <c r="AB845" s="334"/>
      <c r="AC845" s="353" t="s">
        <v>670</v>
      </c>
      <c r="AD845" s="354"/>
      <c r="AE845" s="354"/>
      <c r="AF845" s="354"/>
      <c r="AG845" s="354"/>
      <c r="AH845" s="351">
        <v>1</v>
      </c>
      <c r="AI845" s="351"/>
      <c r="AJ845" s="351"/>
      <c r="AK845" s="351"/>
      <c r="AL845" s="339">
        <v>99.9</v>
      </c>
      <c r="AM845" s="340"/>
      <c r="AN845" s="340"/>
      <c r="AO845" s="341"/>
      <c r="AP845" s="342" t="s">
        <v>322</v>
      </c>
      <c r="AQ845" s="342"/>
      <c r="AR845" s="342"/>
      <c r="AS845" s="342"/>
      <c r="AT845" s="342"/>
      <c r="AU845" s="342"/>
      <c r="AV845" s="342"/>
      <c r="AW845" s="342"/>
      <c r="AX845" s="342"/>
    </row>
    <row r="846" spans="1:51" ht="30" hidden="1" customHeight="1" x14ac:dyDescent="0.15">
      <c r="A846" s="357">
        <v>2</v>
      </c>
      <c r="B846" s="357">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7">
        <v>3</v>
      </c>
      <c r="B847" s="357">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7">
        <v>4</v>
      </c>
      <c r="B848" s="357">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7">
        <v>5</v>
      </c>
      <c r="B849" s="357">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7">
        <v>6</v>
      </c>
      <c r="B850" s="357">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7">
        <v>7</v>
      </c>
      <c r="B851" s="357">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7">
        <v>8</v>
      </c>
      <c r="B852" s="357">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7">
        <v>9</v>
      </c>
      <c r="B853" s="357">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7">
        <v>10</v>
      </c>
      <c r="B854" s="357">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7">
        <v>11</v>
      </c>
      <c r="B855" s="357">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7">
        <v>12</v>
      </c>
      <c r="B856" s="357">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7">
        <v>13</v>
      </c>
      <c r="B857" s="357">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7">
        <v>14</v>
      </c>
      <c r="B858" s="357">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7">
        <v>15</v>
      </c>
      <c r="B859" s="357">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7">
        <v>16</v>
      </c>
      <c r="B860" s="357">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7">
        <v>17</v>
      </c>
      <c r="B861" s="357">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7">
        <v>18</v>
      </c>
      <c r="B862" s="357">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7">
        <v>19</v>
      </c>
      <c r="B863" s="357">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7">
        <v>20</v>
      </c>
      <c r="B864" s="357">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7">
        <v>21</v>
      </c>
      <c r="B865" s="357">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7">
        <v>22</v>
      </c>
      <c r="B866" s="357">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7">
        <v>23</v>
      </c>
      <c r="B867" s="357">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7">
        <v>24</v>
      </c>
      <c r="B868" s="357">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7">
        <v>25</v>
      </c>
      <c r="B869" s="357">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7">
        <v>26</v>
      </c>
      <c r="B870" s="357">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7">
        <v>27</v>
      </c>
      <c r="B871" s="357">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7">
        <v>28</v>
      </c>
      <c r="B872" s="357">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7">
        <v>29</v>
      </c>
      <c r="B873" s="357">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7">
        <v>30</v>
      </c>
      <c r="B874" s="357">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$AY$875</f>
        <v>1</v>
      </c>
    </row>
    <row r="878" spans="1:51" ht="45.75" customHeight="1" x14ac:dyDescent="0.15">
      <c r="A878" s="357">
        <v>1</v>
      </c>
      <c r="B878" s="357">
        <v>1</v>
      </c>
      <c r="C878" s="366" t="s">
        <v>677</v>
      </c>
      <c r="D878" s="367"/>
      <c r="E878" s="367"/>
      <c r="F878" s="367"/>
      <c r="G878" s="367"/>
      <c r="H878" s="367"/>
      <c r="I878" s="368"/>
      <c r="J878" s="369">
        <v>8013401000626</v>
      </c>
      <c r="K878" s="370"/>
      <c r="L878" s="370"/>
      <c r="M878" s="370"/>
      <c r="N878" s="370"/>
      <c r="O878" s="371"/>
      <c r="P878" s="372" t="s">
        <v>679</v>
      </c>
      <c r="Q878" s="363"/>
      <c r="R878" s="363"/>
      <c r="S878" s="363"/>
      <c r="T878" s="363"/>
      <c r="U878" s="363"/>
      <c r="V878" s="363"/>
      <c r="W878" s="363"/>
      <c r="X878" s="364"/>
      <c r="Y878" s="332">
        <v>89</v>
      </c>
      <c r="Z878" s="333"/>
      <c r="AA878" s="333"/>
      <c r="AB878" s="334"/>
      <c r="AC878" s="353" t="s">
        <v>670</v>
      </c>
      <c r="AD878" s="354"/>
      <c r="AE878" s="354"/>
      <c r="AF878" s="354"/>
      <c r="AG878" s="354"/>
      <c r="AH878" s="351">
        <v>1</v>
      </c>
      <c r="AI878" s="352"/>
      <c r="AJ878" s="352"/>
      <c r="AK878" s="352"/>
      <c r="AL878" s="339">
        <v>100</v>
      </c>
      <c r="AM878" s="340"/>
      <c r="AN878" s="340"/>
      <c r="AO878" s="341"/>
      <c r="AP878" s="342" t="s">
        <v>322</v>
      </c>
      <c r="AQ878" s="342"/>
      <c r="AR878" s="342"/>
      <c r="AS878" s="342"/>
      <c r="AT878" s="342"/>
      <c r="AU878" s="342"/>
      <c r="AV878" s="342"/>
      <c r="AW878" s="342"/>
      <c r="AX878" s="342"/>
      <c r="AY878">
        <f>$AY$875</f>
        <v>1</v>
      </c>
    </row>
    <row r="879" spans="1:51" ht="57.75" customHeight="1" x14ac:dyDescent="0.15">
      <c r="A879" s="357">
        <v>2</v>
      </c>
      <c r="B879" s="357">
        <v>1</v>
      </c>
      <c r="C879" s="366" t="s">
        <v>678</v>
      </c>
      <c r="D879" s="908"/>
      <c r="E879" s="908"/>
      <c r="F879" s="908"/>
      <c r="G879" s="908"/>
      <c r="H879" s="908"/>
      <c r="I879" s="909"/>
      <c r="J879" s="369">
        <v>1050001015677</v>
      </c>
      <c r="K879" s="370"/>
      <c r="L879" s="370"/>
      <c r="M879" s="370"/>
      <c r="N879" s="370"/>
      <c r="O879" s="371"/>
      <c r="P879" s="372" t="s">
        <v>680</v>
      </c>
      <c r="Q879" s="363"/>
      <c r="R879" s="363"/>
      <c r="S879" s="363"/>
      <c r="T879" s="363"/>
      <c r="U879" s="363"/>
      <c r="V879" s="363"/>
      <c r="W879" s="363"/>
      <c r="X879" s="364"/>
      <c r="Y879" s="332">
        <v>48</v>
      </c>
      <c r="Z879" s="333"/>
      <c r="AA879" s="333"/>
      <c r="AB879" s="334"/>
      <c r="AC879" s="353" t="s">
        <v>670</v>
      </c>
      <c r="AD879" s="354"/>
      <c r="AE879" s="354"/>
      <c r="AF879" s="354"/>
      <c r="AG879" s="354"/>
      <c r="AH879" s="351">
        <v>1</v>
      </c>
      <c r="AI879" s="352"/>
      <c r="AJ879" s="352"/>
      <c r="AK879" s="352"/>
      <c r="AL879" s="339">
        <v>99.9</v>
      </c>
      <c r="AM879" s="340"/>
      <c r="AN879" s="340"/>
      <c r="AO879" s="341"/>
      <c r="AP879" s="342" t="s">
        <v>632</v>
      </c>
      <c r="AQ879" s="342"/>
      <c r="AR879" s="342"/>
      <c r="AS879" s="342"/>
      <c r="AT879" s="342"/>
      <c r="AU879" s="342"/>
      <c r="AV879" s="342"/>
      <c r="AW879" s="342"/>
      <c r="AX879" s="342"/>
      <c r="AY879">
        <f>COUNTA($C$879)</f>
        <v>1</v>
      </c>
    </row>
    <row r="880" spans="1:51" ht="57.75" customHeight="1" x14ac:dyDescent="0.15">
      <c r="A880" s="357">
        <v>3</v>
      </c>
      <c r="B880" s="357">
        <v>1</v>
      </c>
      <c r="C880" s="366" t="s">
        <v>714</v>
      </c>
      <c r="D880" s="908"/>
      <c r="E880" s="908"/>
      <c r="F880" s="908"/>
      <c r="G880" s="908"/>
      <c r="H880" s="908"/>
      <c r="I880" s="909"/>
      <c r="J880" s="369">
        <v>6430005004014</v>
      </c>
      <c r="K880" s="370"/>
      <c r="L880" s="370"/>
      <c r="M880" s="370"/>
      <c r="N880" s="370"/>
      <c r="O880" s="371"/>
      <c r="P880" s="362" t="s">
        <v>681</v>
      </c>
      <c r="Q880" s="910"/>
      <c r="R880" s="910"/>
      <c r="S880" s="910"/>
      <c r="T880" s="910"/>
      <c r="U880" s="910"/>
      <c r="V880" s="910"/>
      <c r="W880" s="910"/>
      <c r="X880" s="911"/>
      <c r="Y880" s="332">
        <v>4</v>
      </c>
      <c r="Z880" s="333"/>
      <c r="AA880" s="333"/>
      <c r="AB880" s="334"/>
      <c r="AC880" s="353" t="s">
        <v>670</v>
      </c>
      <c r="AD880" s="354"/>
      <c r="AE880" s="354"/>
      <c r="AF880" s="354"/>
      <c r="AG880" s="354"/>
      <c r="AH880" s="351">
        <v>2</v>
      </c>
      <c r="AI880" s="352"/>
      <c r="AJ880" s="352"/>
      <c r="AK880" s="352"/>
      <c r="AL880" s="339">
        <v>73.760000000000005</v>
      </c>
      <c r="AM880" s="340"/>
      <c r="AN880" s="340"/>
      <c r="AO880" s="341"/>
      <c r="AP880" s="342" t="s">
        <v>632</v>
      </c>
      <c r="AQ880" s="342"/>
      <c r="AR880" s="342"/>
      <c r="AS880" s="342"/>
      <c r="AT880" s="342"/>
      <c r="AU880" s="342"/>
      <c r="AV880" s="342"/>
      <c r="AW880" s="342"/>
      <c r="AX880" s="342"/>
      <c r="AY880">
        <f>COUNTA($C$880)</f>
        <v>1</v>
      </c>
    </row>
    <row r="881" spans="1:51" ht="35.25" customHeight="1" x14ac:dyDescent="0.15">
      <c r="A881" s="357">
        <v>4</v>
      </c>
      <c r="B881" s="357">
        <v>1</v>
      </c>
      <c r="C881" s="366" t="s">
        <v>715</v>
      </c>
      <c r="D881" s="908"/>
      <c r="E881" s="908"/>
      <c r="F881" s="908"/>
      <c r="G881" s="908"/>
      <c r="H881" s="908"/>
      <c r="I881" s="909"/>
      <c r="J881" s="369">
        <v>3122005001586</v>
      </c>
      <c r="K881" s="370"/>
      <c r="L881" s="370"/>
      <c r="M881" s="370"/>
      <c r="N881" s="370"/>
      <c r="O881" s="371"/>
      <c r="P881" s="362" t="s">
        <v>682</v>
      </c>
      <c r="Q881" s="910"/>
      <c r="R881" s="910"/>
      <c r="S881" s="910"/>
      <c r="T881" s="910"/>
      <c r="U881" s="910"/>
      <c r="V881" s="910"/>
      <c r="W881" s="910"/>
      <c r="X881" s="911"/>
      <c r="Y881" s="332">
        <v>5</v>
      </c>
      <c r="Z881" s="333"/>
      <c r="AA881" s="333"/>
      <c r="AB881" s="334"/>
      <c r="AC881" s="353" t="s">
        <v>670</v>
      </c>
      <c r="AD881" s="354"/>
      <c r="AE881" s="354"/>
      <c r="AF881" s="354"/>
      <c r="AG881" s="354"/>
      <c r="AH881" s="351">
        <v>1</v>
      </c>
      <c r="AI881" s="352"/>
      <c r="AJ881" s="352"/>
      <c r="AK881" s="352"/>
      <c r="AL881" s="339">
        <v>99.03</v>
      </c>
      <c r="AM881" s="340"/>
      <c r="AN881" s="340"/>
      <c r="AO881" s="341"/>
      <c r="AP881" s="342" t="s">
        <v>322</v>
      </c>
      <c r="AQ881" s="342"/>
      <c r="AR881" s="342"/>
      <c r="AS881" s="342"/>
      <c r="AT881" s="342"/>
      <c r="AU881" s="342"/>
      <c r="AV881" s="342"/>
      <c r="AW881" s="342"/>
      <c r="AX881" s="342"/>
      <c r="AY881">
        <f>COUNTA($C$881)</f>
        <v>1</v>
      </c>
    </row>
    <row r="882" spans="1:51" ht="45.75" customHeight="1" x14ac:dyDescent="0.15">
      <c r="A882" s="357">
        <v>5</v>
      </c>
      <c r="B882" s="357">
        <v>1</v>
      </c>
      <c r="C882" s="366" t="s">
        <v>716</v>
      </c>
      <c r="D882" s="367"/>
      <c r="E882" s="367"/>
      <c r="F882" s="367"/>
      <c r="G882" s="367"/>
      <c r="H882" s="367"/>
      <c r="I882" s="368"/>
      <c r="J882" s="369">
        <v>4210005005077</v>
      </c>
      <c r="K882" s="370"/>
      <c r="L882" s="370"/>
      <c r="M882" s="370"/>
      <c r="N882" s="370"/>
      <c r="O882" s="371"/>
      <c r="P882" s="372" t="s">
        <v>683</v>
      </c>
      <c r="Q882" s="363"/>
      <c r="R882" s="363"/>
      <c r="S882" s="363"/>
      <c r="T882" s="363"/>
      <c r="U882" s="363"/>
      <c r="V882" s="363"/>
      <c r="W882" s="363"/>
      <c r="X882" s="364"/>
      <c r="Y882" s="332">
        <v>5</v>
      </c>
      <c r="Z882" s="333"/>
      <c r="AA882" s="333"/>
      <c r="AB882" s="334"/>
      <c r="AC882" s="353" t="s">
        <v>670</v>
      </c>
      <c r="AD882" s="354"/>
      <c r="AE882" s="354"/>
      <c r="AF882" s="354"/>
      <c r="AG882" s="354"/>
      <c r="AH882" s="351">
        <v>1</v>
      </c>
      <c r="AI882" s="352"/>
      <c r="AJ882" s="352"/>
      <c r="AK882" s="352"/>
      <c r="AL882" s="339">
        <v>99</v>
      </c>
      <c r="AM882" s="340"/>
      <c r="AN882" s="340"/>
      <c r="AO882" s="341"/>
      <c r="AP882" s="342" t="s">
        <v>632</v>
      </c>
      <c r="AQ882" s="342"/>
      <c r="AR882" s="342"/>
      <c r="AS882" s="342"/>
      <c r="AT882" s="342"/>
      <c r="AU882" s="342"/>
      <c r="AV882" s="342"/>
      <c r="AW882" s="342"/>
      <c r="AX882" s="342"/>
      <c r="AY882">
        <f>COUNTA($C$882)</f>
        <v>1</v>
      </c>
    </row>
    <row r="883" spans="1:51" ht="83.25" customHeight="1" x14ac:dyDescent="0.15">
      <c r="A883" s="357">
        <v>6</v>
      </c>
      <c r="B883" s="357">
        <v>1</v>
      </c>
      <c r="C883" s="366" t="s">
        <v>714</v>
      </c>
      <c r="D883" s="367"/>
      <c r="E883" s="367"/>
      <c r="F883" s="367"/>
      <c r="G883" s="367"/>
      <c r="H883" s="367"/>
      <c r="I883" s="368"/>
      <c r="J883" s="369">
        <v>6430005004014</v>
      </c>
      <c r="K883" s="370"/>
      <c r="L883" s="370"/>
      <c r="M883" s="370"/>
      <c r="N883" s="370"/>
      <c r="O883" s="371"/>
      <c r="P883" s="372" t="s">
        <v>684</v>
      </c>
      <c r="Q883" s="363"/>
      <c r="R883" s="363"/>
      <c r="S883" s="363"/>
      <c r="T883" s="363"/>
      <c r="U883" s="363"/>
      <c r="V883" s="363"/>
      <c r="W883" s="363"/>
      <c r="X883" s="364"/>
      <c r="Y883" s="332">
        <v>5</v>
      </c>
      <c r="Z883" s="333"/>
      <c r="AA883" s="333"/>
      <c r="AB883" s="334"/>
      <c r="AC883" s="353" t="s">
        <v>670</v>
      </c>
      <c r="AD883" s="354"/>
      <c r="AE883" s="354"/>
      <c r="AF883" s="354"/>
      <c r="AG883" s="354"/>
      <c r="AH883" s="351">
        <v>2</v>
      </c>
      <c r="AI883" s="352"/>
      <c r="AJ883" s="352"/>
      <c r="AK883" s="352"/>
      <c r="AL883" s="339">
        <v>96.61</v>
      </c>
      <c r="AM883" s="340"/>
      <c r="AN883" s="340"/>
      <c r="AO883" s="341"/>
      <c r="AP883" s="342" t="s">
        <v>322</v>
      </c>
      <c r="AQ883" s="342"/>
      <c r="AR883" s="342"/>
      <c r="AS883" s="342"/>
      <c r="AT883" s="342"/>
      <c r="AU883" s="342"/>
      <c r="AV883" s="342"/>
      <c r="AW883" s="342"/>
      <c r="AX883" s="342"/>
      <c r="AY883">
        <f>COUNTA($C$883)</f>
        <v>1</v>
      </c>
    </row>
    <row r="884" spans="1:51" ht="57.75" customHeight="1" x14ac:dyDescent="0.15">
      <c r="A884" s="357">
        <v>7</v>
      </c>
      <c r="B884" s="357">
        <v>1</v>
      </c>
      <c r="C884" s="366" t="s">
        <v>717</v>
      </c>
      <c r="D884" s="367"/>
      <c r="E884" s="367"/>
      <c r="F884" s="367"/>
      <c r="G884" s="367"/>
      <c r="H884" s="367"/>
      <c r="I884" s="368"/>
      <c r="J884" s="369">
        <v>2260005002575</v>
      </c>
      <c r="K884" s="370"/>
      <c r="L884" s="370"/>
      <c r="M884" s="370"/>
      <c r="N884" s="370"/>
      <c r="O884" s="371"/>
      <c r="P884" s="362" t="s">
        <v>699</v>
      </c>
      <c r="Q884" s="363"/>
      <c r="R884" s="363"/>
      <c r="S884" s="363"/>
      <c r="T884" s="363"/>
      <c r="U884" s="363"/>
      <c r="V884" s="363"/>
      <c r="W884" s="363"/>
      <c r="X884" s="364"/>
      <c r="Y884" s="332">
        <v>5</v>
      </c>
      <c r="Z884" s="333"/>
      <c r="AA884" s="333"/>
      <c r="AB884" s="334"/>
      <c r="AC884" s="353" t="s">
        <v>670</v>
      </c>
      <c r="AD884" s="354"/>
      <c r="AE884" s="354"/>
      <c r="AF884" s="354"/>
      <c r="AG884" s="354"/>
      <c r="AH884" s="351">
        <v>1</v>
      </c>
      <c r="AI884" s="352"/>
      <c r="AJ884" s="352"/>
      <c r="AK884" s="352"/>
      <c r="AL884" s="339">
        <v>99</v>
      </c>
      <c r="AM884" s="340"/>
      <c r="AN884" s="340"/>
      <c r="AO884" s="341"/>
      <c r="AP884" s="342" t="s">
        <v>632</v>
      </c>
      <c r="AQ884" s="342"/>
      <c r="AR884" s="342"/>
      <c r="AS884" s="342"/>
      <c r="AT884" s="342"/>
      <c r="AU884" s="342"/>
      <c r="AV884" s="342"/>
      <c r="AW884" s="342"/>
      <c r="AX884" s="342"/>
      <c r="AY884">
        <f>COUNTA($C$884)</f>
        <v>1</v>
      </c>
    </row>
    <row r="885" spans="1:51" ht="57.75" customHeight="1" x14ac:dyDescent="0.15">
      <c r="A885" s="357">
        <v>8</v>
      </c>
      <c r="B885" s="357">
        <v>1</v>
      </c>
      <c r="C885" s="366" t="s">
        <v>718</v>
      </c>
      <c r="D885" s="367"/>
      <c r="E885" s="367"/>
      <c r="F885" s="367"/>
      <c r="G885" s="367"/>
      <c r="H885" s="367"/>
      <c r="I885" s="368"/>
      <c r="J885" s="369">
        <v>5050005001769</v>
      </c>
      <c r="K885" s="370"/>
      <c r="L885" s="370"/>
      <c r="M885" s="370"/>
      <c r="N885" s="370"/>
      <c r="O885" s="371"/>
      <c r="P885" s="372" t="s">
        <v>685</v>
      </c>
      <c r="Q885" s="363"/>
      <c r="R885" s="363"/>
      <c r="S885" s="363"/>
      <c r="T885" s="363"/>
      <c r="U885" s="363"/>
      <c r="V885" s="363"/>
      <c r="W885" s="363"/>
      <c r="X885" s="364"/>
      <c r="Y885" s="332">
        <v>4</v>
      </c>
      <c r="Z885" s="333"/>
      <c r="AA885" s="333"/>
      <c r="AB885" s="334"/>
      <c r="AC885" s="353" t="s">
        <v>670</v>
      </c>
      <c r="AD885" s="354"/>
      <c r="AE885" s="354"/>
      <c r="AF885" s="354"/>
      <c r="AG885" s="354"/>
      <c r="AH885" s="351">
        <v>1</v>
      </c>
      <c r="AI885" s="352"/>
      <c r="AJ885" s="352"/>
      <c r="AK885" s="352"/>
      <c r="AL885" s="339">
        <v>84.12</v>
      </c>
      <c r="AM885" s="340"/>
      <c r="AN885" s="340"/>
      <c r="AO885" s="341"/>
      <c r="AP885" s="342" t="s">
        <v>322</v>
      </c>
      <c r="AQ885" s="342"/>
      <c r="AR885" s="342"/>
      <c r="AS885" s="342"/>
      <c r="AT885" s="342"/>
      <c r="AU885" s="342"/>
      <c r="AV885" s="342"/>
      <c r="AW885" s="342"/>
      <c r="AX885" s="342"/>
      <c r="AY885">
        <f>COUNTA($C$885)</f>
        <v>1</v>
      </c>
    </row>
    <row r="886" spans="1:51" ht="57.75" customHeight="1" x14ac:dyDescent="0.15">
      <c r="A886" s="357">
        <v>9</v>
      </c>
      <c r="B886" s="357">
        <v>1</v>
      </c>
      <c r="C886" s="366" t="s">
        <v>719</v>
      </c>
      <c r="D886" s="367"/>
      <c r="E886" s="367"/>
      <c r="F886" s="367"/>
      <c r="G886" s="367"/>
      <c r="H886" s="367"/>
      <c r="I886" s="368"/>
      <c r="J886" s="369">
        <v>5011105000953</v>
      </c>
      <c r="K886" s="370"/>
      <c r="L886" s="370"/>
      <c r="M886" s="370"/>
      <c r="N886" s="370"/>
      <c r="O886" s="371"/>
      <c r="P886" s="372" t="s">
        <v>686</v>
      </c>
      <c r="Q886" s="363"/>
      <c r="R886" s="363"/>
      <c r="S886" s="363"/>
      <c r="T886" s="363"/>
      <c r="U886" s="363"/>
      <c r="V886" s="363"/>
      <c r="W886" s="363"/>
      <c r="X886" s="364"/>
      <c r="Y886" s="332">
        <v>4</v>
      </c>
      <c r="Z886" s="333"/>
      <c r="AA886" s="333"/>
      <c r="AB886" s="334"/>
      <c r="AC886" s="353" t="s">
        <v>670</v>
      </c>
      <c r="AD886" s="354"/>
      <c r="AE886" s="354"/>
      <c r="AF886" s="354"/>
      <c r="AG886" s="354"/>
      <c r="AH886" s="351">
        <v>1</v>
      </c>
      <c r="AI886" s="352"/>
      <c r="AJ886" s="352"/>
      <c r="AK886" s="352"/>
      <c r="AL886" s="339">
        <v>99</v>
      </c>
      <c r="AM886" s="340"/>
      <c r="AN886" s="340"/>
      <c r="AO886" s="341"/>
      <c r="AP886" s="342" t="s">
        <v>632</v>
      </c>
      <c r="AQ886" s="342"/>
      <c r="AR886" s="342"/>
      <c r="AS886" s="342"/>
      <c r="AT886" s="342"/>
      <c r="AU886" s="342"/>
      <c r="AV886" s="342"/>
      <c r="AW886" s="342"/>
      <c r="AX886" s="342"/>
      <c r="AY886">
        <f>COUNTA($C$886)</f>
        <v>1</v>
      </c>
    </row>
    <row r="887" spans="1:51" ht="57.75" customHeight="1" x14ac:dyDescent="0.15">
      <c r="A887" s="357">
        <v>10</v>
      </c>
      <c r="B887" s="357">
        <v>1</v>
      </c>
      <c r="C887" s="366" t="s">
        <v>720</v>
      </c>
      <c r="D887" s="367"/>
      <c r="E887" s="367"/>
      <c r="F887" s="367"/>
      <c r="G887" s="367"/>
      <c r="H887" s="367"/>
      <c r="I887" s="368"/>
      <c r="J887" s="369">
        <v>6020005004971</v>
      </c>
      <c r="K887" s="370"/>
      <c r="L887" s="370"/>
      <c r="M887" s="370"/>
      <c r="N887" s="370"/>
      <c r="O887" s="371"/>
      <c r="P887" s="372" t="s">
        <v>687</v>
      </c>
      <c r="Q887" s="363"/>
      <c r="R887" s="363"/>
      <c r="S887" s="363"/>
      <c r="T887" s="363"/>
      <c r="U887" s="363"/>
      <c r="V887" s="363"/>
      <c r="W887" s="363"/>
      <c r="X887" s="364"/>
      <c r="Y887" s="332">
        <v>5</v>
      </c>
      <c r="Z887" s="333"/>
      <c r="AA887" s="333"/>
      <c r="AB887" s="334"/>
      <c r="AC887" s="353" t="s">
        <v>670</v>
      </c>
      <c r="AD887" s="354"/>
      <c r="AE887" s="354"/>
      <c r="AF887" s="354"/>
      <c r="AG887" s="354"/>
      <c r="AH887" s="351">
        <v>1</v>
      </c>
      <c r="AI887" s="352"/>
      <c r="AJ887" s="352"/>
      <c r="AK887" s="352"/>
      <c r="AL887" s="339">
        <v>99</v>
      </c>
      <c r="AM887" s="340"/>
      <c r="AN887" s="340"/>
      <c r="AO887" s="341"/>
      <c r="AP887" s="342" t="s">
        <v>632</v>
      </c>
      <c r="AQ887" s="342"/>
      <c r="AR887" s="342"/>
      <c r="AS887" s="342"/>
      <c r="AT887" s="342"/>
      <c r="AU887" s="342"/>
      <c r="AV887" s="342"/>
      <c r="AW887" s="342"/>
      <c r="AX887" s="342"/>
      <c r="AY887">
        <f>COUNTA($C$887)</f>
        <v>1</v>
      </c>
    </row>
    <row r="888" spans="1:51" ht="30" hidden="1" customHeight="1" x14ac:dyDescent="0.15">
      <c r="A888" s="357">
        <v>11</v>
      </c>
      <c r="B888" s="357">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7">
        <v>12</v>
      </c>
      <c r="B889" s="357">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7">
        <v>13</v>
      </c>
      <c r="B890" s="357">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7">
        <v>14</v>
      </c>
      <c r="B891" s="357">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7">
        <v>15</v>
      </c>
      <c r="B892" s="357">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7">
        <v>16</v>
      </c>
      <c r="B893" s="357">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7">
        <v>17</v>
      </c>
      <c r="B894" s="357">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7">
        <v>18</v>
      </c>
      <c r="B895" s="357">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7">
        <v>19</v>
      </c>
      <c r="B896" s="357">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7">
        <v>20</v>
      </c>
      <c r="B897" s="357">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7">
        <v>21</v>
      </c>
      <c r="B898" s="357">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7">
        <v>22</v>
      </c>
      <c r="B899" s="357">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7">
        <v>23</v>
      </c>
      <c r="B900" s="357">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7">
        <v>24</v>
      </c>
      <c r="B901" s="357">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7">
        <v>25</v>
      </c>
      <c r="B902" s="357">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7">
        <v>26</v>
      </c>
      <c r="B903" s="357">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7">
        <v>27</v>
      </c>
      <c r="B904" s="357">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7">
        <v>28</v>
      </c>
      <c r="B905" s="357">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7">
        <v>29</v>
      </c>
      <c r="B906" s="357">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7">
        <v>30</v>
      </c>
      <c r="B907" s="357">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$AY$908</f>
        <v>1</v>
      </c>
    </row>
    <row r="911" spans="1:51" ht="66" customHeight="1" x14ac:dyDescent="0.15">
      <c r="A911" s="357">
        <v>1</v>
      </c>
      <c r="B911" s="357">
        <v>1</v>
      </c>
      <c r="C911" s="343" t="s">
        <v>688</v>
      </c>
      <c r="D911" s="328"/>
      <c r="E911" s="328"/>
      <c r="F911" s="328"/>
      <c r="G911" s="328"/>
      <c r="H911" s="328"/>
      <c r="I911" s="328"/>
      <c r="J911" s="329">
        <v>1010405010435</v>
      </c>
      <c r="K911" s="330"/>
      <c r="L911" s="330"/>
      <c r="M911" s="330"/>
      <c r="N911" s="330"/>
      <c r="O911" s="330"/>
      <c r="P911" s="344" t="s">
        <v>713</v>
      </c>
      <c r="Q911" s="331"/>
      <c r="R911" s="331"/>
      <c r="S911" s="331"/>
      <c r="T911" s="331"/>
      <c r="U911" s="331"/>
      <c r="V911" s="331"/>
      <c r="W911" s="331"/>
      <c r="X911" s="331"/>
      <c r="Y911" s="332">
        <v>9</v>
      </c>
      <c r="Z911" s="333"/>
      <c r="AA911" s="333"/>
      <c r="AB911" s="334"/>
      <c r="AC911" s="353" t="s">
        <v>670</v>
      </c>
      <c r="AD911" s="354"/>
      <c r="AE911" s="354"/>
      <c r="AF911" s="354"/>
      <c r="AG911" s="354"/>
      <c r="AH911" s="351">
        <v>2</v>
      </c>
      <c r="AI911" s="352"/>
      <c r="AJ911" s="352"/>
      <c r="AK911" s="352"/>
      <c r="AL911" s="339">
        <v>94.4</v>
      </c>
      <c r="AM911" s="340"/>
      <c r="AN911" s="340"/>
      <c r="AO911" s="341"/>
      <c r="AP911" s="342" t="s">
        <v>322</v>
      </c>
      <c r="AQ911" s="342"/>
      <c r="AR911" s="342"/>
      <c r="AS911" s="342"/>
      <c r="AT911" s="342"/>
      <c r="AU911" s="342"/>
      <c r="AV911" s="342"/>
      <c r="AW911" s="342"/>
      <c r="AX911" s="342"/>
      <c r="AY911">
        <f>$AY$908</f>
        <v>1</v>
      </c>
    </row>
    <row r="912" spans="1:51" ht="30" hidden="1" customHeight="1" x14ac:dyDescent="0.15">
      <c r="A912" s="357">
        <v>2</v>
      </c>
      <c r="B912" s="357">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7">
        <v>3</v>
      </c>
      <c r="B913" s="357">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7">
        <v>4</v>
      </c>
      <c r="B914" s="357">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7">
        <v>5</v>
      </c>
      <c r="B915" s="357">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7">
        <v>6</v>
      </c>
      <c r="B916" s="357">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7">
        <v>7</v>
      </c>
      <c r="B917" s="357">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7">
        <v>8</v>
      </c>
      <c r="B918" s="357">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7">
        <v>9</v>
      </c>
      <c r="B919" s="357">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7">
        <v>10</v>
      </c>
      <c r="B920" s="357">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7">
        <v>11</v>
      </c>
      <c r="B921" s="357">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7">
        <v>12</v>
      </c>
      <c r="B922" s="357">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7">
        <v>13</v>
      </c>
      <c r="B923" s="357">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7">
        <v>14</v>
      </c>
      <c r="B924" s="357">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7">
        <v>15</v>
      </c>
      <c r="B925" s="357">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7">
        <v>16</v>
      </c>
      <c r="B926" s="357">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7">
        <v>17</v>
      </c>
      <c r="B927" s="357">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7">
        <v>18</v>
      </c>
      <c r="B928" s="357">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7">
        <v>19</v>
      </c>
      <c r="B929" s="357">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7">
        <v>20</v>
      </c>
      <c r="B930" s="357">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7">
        <v>21</v>
      </c>
      <c r="B931" s="357">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7">
        <v>22</v>
      </c>
      <c r="B932" s="357">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7">
        <v>23</v>
      </c>
      <c r="B933" s="357">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7">
        <v>24</v>
      </c>
      <c r="B934" s="357">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7">
        <v>25</v>
      </c>
      <c r="B935" s="357">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7">
        <v>26</v>
      </c>
      <c r="B936" s="357">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7">
        <v>27</v>
      </c>
      <c r="B937" s="357">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7">
        <v>28</v>
      </c>
      <c r="B938" s="357">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7">
        <v>29</v>
      </c>
      <c r="B939" s="357">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7.5" hidden="1" customHeight="1" x14ac:dyDescent="0.15">
      <c r="A940" s="357">
        <v>30</v>
      </c>
      <c r="B940" s="357">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$AY$941</f>
        <v>1</v>
      </c>
    </row>
    <row r="944" spans="1:51" ht="60.75" customHeight="1" x14ac:dyDescent="0.15">
      <c r="A944" s="357">
        <v>1</v>
      </c>
      <c r="B944" s="357">
        <v>1</v>
      </c>
      <c r="C944" s="343" t="s">
        <v>692</v>
      </c>
      <c r="D944" s="328"/>
      <c r="E944" s="328"/>
      <c r="F944" s="328"/>
      <c r="G944" s="328"/>
      <c r="H944" s="328"/>
      <c r="I944" s="328"/>
      <c r="J944" s="329">
        <v>5011105005366</v>
      </c>
      <c r="K944" s="330"/>
      <c r="L944" s="330"/>
      <c r="M944" s="330"/>
      <c r="N944" s="330"/>
      <c r="O944" s="330"/>
      <c r="P944" s="344" t="s">
        <v>710</v>
      </c>
      <c r="Q944" s="331"/>
      <c r="R944" s="331"/>
      <c r="S944" s="331"/>
      <c r="T944" s="331"/>
      <c r="U944" s="331"/>
      <c r="V944" s="331"/>
      <c r="W944" s="331"/>
      <c r="X944" s="331"/>
      <c r="Y944" s="332">
        <v>5</v>
      </c>
      <c r="Z944" s="333"/>
      <c r="AA944" s="333"/>
      <c r="AB944" s="334"/>
      <c r="AC944" s="353" t="s">
        <v>670</v>
      </c>
      <c r="AD944" s="354"/>
      <c r="AE944" s="354"/>
      <c r="AF944" s="354"/>
      <c r="AG944" s="354"/>
      <c r="AH944" s="351">
        <v>2</v>
      </c>
      <c r="AI944" s="352"/>
      <c r="AJ944" s="352"/>
      <c r="AK944" s="352"/>
      <c r="AL944" s="339">
        <v>95</v>
      </c>
      <c r="AM944" s="340"/>
      <c r="AN944" s="340"/>
      <c r="AO944" s="341"/>
      <c r="AP944" s="342" t="s">
        <v>322</v>
      </c>
      <c r="AQ944" s="342"/>
      <c r="AR944" s="342"/>
      <c r="AS944" s="342"/>
      <c r="AT944" s="342"/>
      <c r="AU944" s="342"/>
      <c r="AV944" s="342"/>
      <c r="AW944" s="342"/>
      <c r="AX944" s="342"/>
      <c r="AY944">
        <f>$AY$941</f>
        <v>1</v>
      </c>
    </row>
    <row r="945" spans="1:51" ht="30" hidden="1" customHeight="1" x14ac:dyDescent="0.15">
      <c r="A945" s="357">
        <v>2</v>
      </c>
      <c r="B945" s="357">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7">
        <v>3</v>
      </c>
      <c r="B946" s="357">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7">
        <v>4</v>
      </c>
      <c r="B947" s="357">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7">
        <v>5</v>
      </c>
      <c r="B948" s="357">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7">
        <v>6</v>
      </c>
      <c r="B949" s="357">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7">
        <v>7</v>
      </c>
      <c r="B950" s="357">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7">
        <v>8</v>
      </c>
      <c r="B951" s="357">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7">
        <v>9</v>
      </c>
      <c r="B952" s="357">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7">
        <v>10</v>
      </c>
      <c r="B953" s="357">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7">
        <v>11</v>
      </c>
      <c r="B954" s="357">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7">
        <v>12</v>
      </c>
      <c r="B955" s="357">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7">
        <v>13</v>
      </c>
      <c r="B956" s="357">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7">
        <v>14</v>
      </c>
      <c r="B957" s="357">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7">
        <v>15</v>
      </c>
      <c r="B958" s="357">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7">
        <v>16</v>
      </c>
      <c r="B959" s="357">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7">
        <v>17</v>
      </c>
      <c r="B960" s="357">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7">
        <v>18</v>
      </c>
      <c r="B961" s="357">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7">
        <v>19</v>
      </c>
      <c r="B962" s="357">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7">
        <v>20</v>
      </c>
      <c r="B963" s="357">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7">
        <v>21</v>
      </c>
      <c r="B964" s="357">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7">
        <v>22</v>
      </c>
      <c r="B965" s="357">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7">
        <v>23</v>
      </c>
      <c r="B966" s="357">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7">
        <v>24</v>
      </c>
      <c r="B967" s="357">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7">
        <v>25</v>
      </c>
      <c r="B968" s="357">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7">
        <v>26</v>
      </c>
      <c r="B969" s="357">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7">
        <v>27</v>
      </c>
      <c r="B970" s="357">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7">
        <v>28</v>
      </c>
      <c r="B971" s="357">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7">
        <v>29</v>
      </c>
      <c r="B972" s="357">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7">
        <v>30</v>
      </c>
      <c r="B973" s="357">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$AY$974</f>
        <v>0</v>
      </c>
    </row>
    <row r="977" spans="1:51" ht="30" hidden="1" customHeight="1" x14ac:dyDescent="0.15">
      <c r="A977" s="357">
        <v>1</v>
      </c>
      <c r="B977" s="357">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$AY$974</f>
        <v>0</v>
      </c>
    </row>
    <row r="978" spans="1:51" ht="30" hidden="1" customHeight="1" x14ac:dyDescent="0.15">
      <c r="A978" s="357">
        <v>2</v>
      </c>
      <c r="B978" s="357">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7">
        <v>3</v>
      </c>
      <c r="B979" s="357">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7">
        <v>4</v>
      </c>
      <c r="B980" s="357">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7">
        <v>5</v>
      </c>
      <c r="B981" s="357">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7">
        <v>6</v>
      </c>
      <c r="B982" s="357">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7">
        <v>7</v>
      </c>
      <c r="B983" s="357">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7">
        <v>8</v>
      </c>
      <c r="B984" s="357">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7">
        <v>9</v>
      </c>
      <c r="B985" s="357">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7">
        <v>10</v>
      </c>
      <c r="B986" s="357">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7">
        <v>11</v>
      </c>
      <c r="B987" s="357">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7">
        <v>12</v>
      </c>
      <c r="B988" s="357">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7">
        <v>13</v>
      </c>
      <c r="B989" s="357">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7">
        <v>14</v>
      </c>
      <c r="B990" s="357">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7">
        <v>15</v>
      </c>
      <c r="B991" s="357">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7">
        <v>16</v>
      </c>
      <c r="B992" s="357">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7">
        <v>17</v>
      </c>
      <c r="B993" s="357">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7">
        <v>18</v>
      </c>
      <c r="B994" s="357">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7">
        <v>19</v>
      </c>
      <c r="B995" s="357">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7">
        <v>20</v>
      </c>
      <c r="B996" s="357">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7">
        <v>21</v>
      </c>
      <c r="B997" s="357">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7">
        <v>22</v>
      </c>
      <c r="B998" s="357">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7">
        <v>23</v>
      </c>
      <c r="B999" s="357">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7">
        <v>24</v>
      </c>
      <c r="B1000" s="357">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7">
        <v>25</v>
      </c>
      <c r="B1001" s="357">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7">
        <v>26</v>
      </c>
      <c r="B1002" s="357">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7">
        <v>27</v>
      </c>
      <c r="B1003" s="357">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7">
        <v>28</v>
      </c>
      <c r="B1004" s="357">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7">
        <v>29</v>
      </c>
      <c r="B1005" s="357">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7">
        <v>30</v>
      </c>
      <c r="B1006" s="357">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$AY$1007</f>
        <v>0</v>
      </c>
    </row>
    <row r="1010" spans="1:51" ht="30" hidden="1" customHeight="1" x14ac:dyDescent="0.15">
      <c r="A1010" s="357">
        <v>1</v>
      </c>
      <c r="B1010" s="357">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$AY$1007</f>
        <v>0</v>
      </c>
    </row>
    <row r="1011" spans="1:51" ht="30" hidden="1" customHeight="1" x14ac:dyDescent="0.15">
      <c r="A1011" s="357">
        <v>2</v>
      </c>
      <c r="B1011" s="357">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7">
        <v>3</v>
      </c>
      <c r="B1012" s="357">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7">
        <v>4</v>
      </c>
      <c r="B1013" s="357">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7">
        <v>5</v>
      </c>
      <c r="B1014" s="357">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7">
        <v>6</v>
      </c>
      <c r="B1015" s="357">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7">
        <v>7</v>
      </c>
      <c r="B1016" s="357">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7">
        <v>8</v>
      </c>
      <c r="B1017" s="357">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7">
        <v>9</v>
      </c>
      <c r="B1018" s="357">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7">
        <v>10</v>
      </c>
      <c r="B1019" s="357">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7">
        <v>11</v>
      </c>
      <c r="B1020" s="357">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7">
        <v>12</v>
      </c>
      <c r="B1021" s="357">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7">
        <v>13</v>
      </c>
      <c r="B1022" s="357">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7">
        <v>14</v>
      </c>
      <c r="B1023" s="357">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7">
        <v>15</v>
      </c>
      <c r="B1024" s="357">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7">
        <v>16</v>
      </c>
      <c r="B1025" s="357">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7">
        <v>17</v>
      </c>
      <c r="B1026" s="357">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7">
        <v>18</v>
      </c>
      <c r="B1027" s="357">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7">
        <v>19</v>
      </c>
      <c r="B1028" s="357">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7">
        <v>20</v>
      </c>
      <c r="B1029" s="357">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7">
        <v>21</v>
      </c>
      <c r="B1030" s="357">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7">
        <v>22</v>
      </c>
      <c r="B1031" s="357">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7">
        <v>23</v>
      </c>
      <c r="B1032" s="357">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7">
        <v>24</v>
      </c>
      <c r="B1033" s="357">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7">
        <v>25</v>
      </c>
      <c r="B1034" s="357">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7">
        <v>26</v>
      </c>
      <c r="B1035" s="357">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7">
        <v>27</v>
      </c>
      <c r="B1036" s="357">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7">
        <v>28</v>
      </c>
      <c r="B1037" s="357">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7">
        <v>29</v>
      </c>
      <c r="B1038" s="357">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7">
        <v>30</v>
      </c>
      <c r="B1039" s="357">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$AY$1040</f>
        <v>0</v>
      </c>
    </row>
    <row r="1043" spans="1:51" ht="30" hidden="1" customHeight="1" x14ac:dyDescent="0.15">
      <c r="A1043" s="357">
        <v>1</v>
      </c>
      <c r="B1043" s="357">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$AY$1040</f>
        <v>0</v>
      </c>
    </row>
    <row r="1044" spans="1:51" ht="30" hidden="1" customHeight="1" x14ac:dyDescent="0.15">
      <c r="A1044" s="357">
        <v>2</v>
      </c>
      <c r="B1044" s="357">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7">
        <v>3</v>
      </c>
      <c r="B1045" s="357">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7">
        <v>4</v>
      </c>
      <c r="B1046" s="357">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7">
        <v>5</v>
      </c>
      <c r="B1047" s="357">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7">
        <v>6</v>
      </c>
      <c r="B1048" s="357">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7">
        <v>7</v>
      </c>
      <c r="B1049" s="357">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7">
        <v>8</v>
      </c>
      <c r="B1050" s="357">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7">
        <v>9</v>
      </c>
      <c r="B1051" s="357">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7">
        <v>10</v>
      </c>
      <c r="B1052" s="357">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7">
        <v>11</v>
      </c>
      <c r="B1053" s="357">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7">
        <v>12</v>
      </c>
      <c r="B1054" s="357">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7">
        <v>13</v>
      </c>
      <c r="B1055" s="357">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7">
        <v>14</v>
      </c>
      <c r="B1056" s="357">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7">
        <v>15</v>
      </c>
      <c r="B1057" s="357">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7">
        <v>16</v>
      </c>
      <c r="B1058" s="357">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7">
        <v>17</v>
      </c>
      <c r="B1059" s="357">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7">
        <v>18</v>
      </c>
      <c r="B1060" s="357">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7">
        <v>19</v>
      </c>
      <c r="B1061" s="357">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7">
        <v>20</v>
      </c>
      <c r="B1062" s="357">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7">
        <v>21</v>
      </c>
      <c r="B1063" s="357">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7">
        <v>22</v>
      </c>
      <c r="B1064" s="357">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7">
        <v>23</v>
      </c>
      <c r="B1065" s="357">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7">
        <v>24</v>
      </c>
      <c r="B1066" s="357">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7">
        <v>25</v>
      </c>
      <c r="B1067" s="357">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7">
        <v>26</v>
      </c>
      <c r="B1068" s="357">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7">
        <v>27</v>
      </c>
      <c r="B1069" s="357">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7">
        <v>28</v>
      </c>
      <c r="B1070" s="357">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7">
        <v>29</v>
      </c>
      <c r="B1071" s="357">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7">
        <v>30</v>
      </c>
      <c r="B1072" s="357">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$AY$1073</f>
        <v>0</v>
      </c>
    </row>
    <row r="1076" spans="1:51" ht="30" hidden="1" customHeight="1" x14ac:dyDescent="0.15">
      <c r="A1076" s="357">
        <v>1</v>
      </c>
      <c r="B1076" s="357">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$AY$1073</f>
        <v>0</v>
      </c>
    </row>
    <row r="1077" spans="1:51" ht="30" hidden="1" customHeight="1" x14ac:dyDescent="0.15">
      <c r="A1077" s="357">
        <v>2</v>
      </c>
      <c r="B1077" s="357">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7">
        <v>3</v>
      </c>
      <c r="B1078" s="357">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7">
        <v>4</v>
      </c>
      <c r="B1079" s="357">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7">
        <v>5</v>
      </c>
      <c r="B1080" s="357">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7">
        <v>6</v>
      </c>
      <c r="B1081" s="357">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7">
        <v>7</v>
      </c>
      <c r="B1082" s="357">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7">
        <v>8</v>
      </c>
      <c r="B1083" s="357">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7">
        <v>9</v>
      </c>
      <c r="B1084" s="357">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7">
        <v>10</v>
      </c>
      <c r="B1085" s="357">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7">
        <v>11</v>
      </c>
      <c r="B1086" s="357">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7">
        <v>12</v>
      </c>
      <c r="B1087" s="357">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7">
        <v>13</v>
      </c>
      <c r="B1088" s="357">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7">
        <v>14</v>
      </c>
      <c r="B1089" s="357">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7">
        <v>15</v>
      </c>
      <c r="B1090" s="357">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7">
        <v>16</v>
      </c>
      <c r="B1091" s="357">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7">
        <v>17</v>
      </c>
      <c r="B1092" s="357">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7">
        <v>18</v>
      </c>
      <c r="B1093" s="357">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7">
        <v>19</v>
      </c>
      <c r="B1094" s="357">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7">
        <v>20</v>
      </c>
      <c r="B1095" s="357">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7">
        <v>21</v>
      </c>
      <c r="B1096" s="357">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7">
        <v>22</v>
      </c>
      <c r="B1097" s="357">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7">
        <v>23</v>
      </c>
      <c r="B1098" s="357">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7">
        <v>24</v>
      </c>
      <c r="B1099" s="357">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7">
        <v>25</v>
      </c>
      <c r="B1100" s="357">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7">
        <v>26</v>
      </c>
      <c r="B1101" s="357">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7">
        <v>27</v>
      </c>
      <c r="B1102" s="357">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7">
        <v>28</v>
      </c>
      <c r="B1103" s="357">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7">
        <v>29</v>
      </c>
      <c r="B1104" s="357">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7">
        <v>30</v>
      </c>
      <c r="B1105" s="357">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8" t="s">
        <v>248</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7"/>
      <c r="B1109" s="357"/>
      <c r="C1109" s="137" t="s">
        <v>215</v>
      </c>
      <c r="D1109" s="361"/>
      <c r="E1109" s="137" t="s">
        <v>214</v>
      </c>
      <c r="F1109" s="361"/>
      <c r="G1109" s="361"/>
      <c r="H1109" s="361"/>
      <c r="I1109" s="361"/>
      <c r="J1109" s="137" t="s">
        <v>221</v>
      </c>
      <c r="K1109" s="137"/>
      <c r="L1109" s="137"/>
      <c r="M1109" s="137"/>
      <c r="N1109" s="137"/>
      <c r="O1109" s="137"/>
      <c r="P1109" s="347" t="s">
        <v>27</v>
      </c>
      <c r="Q1109" s="347"/>
      <c r="R1109" s="347"/>
      <c r="S1109" s="347"/>
      <c r="T1109" s="347"/>
      <c r="U1109" s="347"/>
      <c r="V1109" s="347"/>
      <c r="W1109" s="347"/>
      <c r="X1109" s="347"/>
      <c r="Y1109" s="137" t="s">
        <v>223</v>
      </c>
      <c r="Z1109" s="361"/>
      <c r="AA1109" s="361"/>
      <c r="AB1109" s="361"/>
      <c r="AC1109" s="137" t="s">
        <v>197</v>
      </c>
      <c r="AD1109" s="137"/>
      <c r="AE1109" s="137"/>
      <c r="AF1109" s="137"/>
      <c r="AG1109" s="137"/>
      <c r="AH1109" s="347" t="s">
        <v>210</v>
      </c>
      <c r="AI1109" s="348"/>
      <c r="AJ1109" s="348"/>
      <c r="AK1109" s="348"/>
      <c r="AL1109" s="348" t="s">
        <v>21</v>
      </c>
      <c r="AM1109" s="348"/>
      <c r="AN1109" s="348"/>
      <c r="AO1109" s="365"/>
      <c r="AP1109" s="350" t="s">
        <v>249</v>
      </c>
      <c r="AQ1109" s="350"/>
      <c r="AR1109" s="350"/>
      <c r="AS1109" s="350"/>
      <c r="AT1109" s="350"/>
      <c r="AU1109" s="350"/>
      <c r="AV1109" s="350"/>
      <c r="AW1109" s="350"/>
      <c r="AX1109" s="350"/>
    </row>
    <row r="1110" spans="1:51" ht="30" customHeight="1" x14ac:dyDescent="0.15">
      <c r="A1110" s="357">
        <v>1</v>
      </c>
      <c r="B1110" s="357">
        <v>1</v>
      </c>
      <c r="C1110" s="355"/>
      <c r="D1110" s="355"/>
      <c r="E1110" s="356"/>
      <c r="F1110" s="356"/>
      <c r="G1110" s="356"/>
      <c r="H1110" s="356"/>
      <c r="I1110" s="356"/>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7">
        <v>2</v>
      </c>
      <c r="B1111" s="357">
        <v>1</v>
      </c>
      <c r="C1111" s="355"/>
      <c r="D1111" s="355"/>
      <c r="E1111" s="356"/>
      <c r="F1111" s="356"/>
      <c r="G1111" s="356"/>
      <c r="H1111" s="356"/>
      <c r="I1111" s="356"/>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7">
        <v>3</v>
      </c>
      <c r="B1112" s="357">
        <v>1</v>
      </c>
      <c r="C1112" s="355"/>
      <c r="D1112" s="355"/>
      <c r="E1112" s="356"/>
      <c r="F1112" s="356"/>
      <c r="G1112" s="356"/>
      <c r="H1112" s="356"/>
      <c r="I1112" s="356"/>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7">
        <v>4</v>
      </c>
      <c r="B1113" s="357">
        <v>1</v>
      </c>
      <c r="C1113" s="355"/>
      <c r="D1113" s="355"/>
      <c r="E1113" s="356"/>
      <c r="F1113" s="356"/>
      <c r="G1113" s="356"/>
      <c r="H1113" s="356"/>
      <c r="I1113" s="356"/>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7">
        <v>5</v>
      </c>
      <c r="B1114" s="357">
        <v>1</v>
      </c>
      <c r="C1114" s="355"/>
      <c r="D1114" s="355"/>
      <c r="E1114" s="356"/>
      <c r="F1114" s="356"/>
      <c r="G1114" s="356"/>
      <c r="H1114" s="356"/>
      <c r="I1114" s="356"/>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7">
        <v>6</v>
      </c>
      <c r="B1115" s="357">
        <v>1</v>
      </c>
      <c r="C1115" s="355"/>
      <c r="D1115" s="355"/>
      <c r="E1115" s="356"/>
      <c r="F1115" s="356"/>
      <c r="G1115" s="356"/>
      <c r="H1115" s="356"/>
      <c r="I1115" s="356"/>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7">
        <v>7</v>
      </c>
      <c r="B1116" s="357">
        <v>1</v>
      </c>
      <c r="C1116" s="355"/>
      <c r="D1116" s="355"/>
      <c r="E1116" s="356"/>
      <c r="F1116" s="356"/>
      <c r="G1116" s="356"/>
      <c r="H1116" s="356"/>
      <c r="I1116" s="356"/>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7">
        <v>8</v>
      </c>
      <c r="B1117" s="357">
        <v>1</v>
      </c>
      <c r="C1117" s="355"/>
      <c r="D1117" s="355"/>
      <c r="E1117" s="356"/>
      <c r="F1117" s="356"/>
      <c r="G1117" s="356"/>
      <c r="H1117" s="356"/>
      <c r="I1117" s="356"/>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7">
        <v>9</v>
      </c>
      <c r="B1118" s="357">
        <v>1</v>
      </c>
      <c r="C1118" s="355"/>
      <c r="D1118" s="355"/>
      <c r="E1118" s="356"/>
      <c r="F1118" s="356"/>
      <c r="G1118" s="356"/>
      <c r="H1118" s="356"/>
      <c r="I1118" s="356"/>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7">
        <v>10</v>
      </c>
      <c r="B1119" s="357">
        <v>1</v>
      </c>
      <c r="C1119" s="355"/>
      <c r="D1119" s="355"/>
      <c r="E1119" s="356"/>
      <c r="F1119" s="356"/>
      <c r="G1119" s="356"/>
      <c r="H1119" s="356"/>
      <c r="I1119" s="356"/>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7">
        <v>11</v>
      </c>
      <c r="B1120" s="357">
        <v>1</v>
      </c>
      <c r="C1120" s="355"/>
      <c r="D1120" s="355"/>
      <c r="E1120" s="356"/>
      <c r="F1120" s="356"/>
      <c r="G1120" s="356"/>
      <c r="H1120" s="356"/>
      <c r="I1120" s="356"/>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7">
        <v>12</v>
      </c>
      <c r="B1121" s="357">
        <v>1</v>
      </c>
      <c r="C1121" s="355"/>
      <c r="D1121" s="355"/>
      <c r="E1121" s="356"/>
      <c r="F1121" s="356"/>
      <c r="G1121" s="356"/>
      <c r="H1121" s="356"/>
      <c r="I1121" s="356"/>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7">
        <v>13</v>
      </c>
      <c r="B1122" s="357">
        <v>1</v>
      </c>
      <c r="C1122" s="355"/>
      <c r="D1122" s="355"/>
      <c r="E1122" s="356"/>
      <c r="F1122" s="356"/>
      <c r="G1122" s="356"/>
      <c r="H1122" s="356"/>
      <c r="I1122" s="356"/>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7">
        <v>14</v>
      </c>
      <c r="B1123" s="357">
        <v>1</v>
      </c>
      <c r="C1123" s="355"/>
      <c r="D1123" s="355"/>
      <c r="E1123" s="356"/>
      <c r="F1123" s="356"/>
      <c r="G1123" s="356"/>
      <c r="H1123" s="356"/>
      <c r="I1123" s="356"/>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7">
        <v>15</v>
      </c>
      <c r="B1124" s="357">
        <v>1</v>
      </c>
      <c r="C1124" s="355"/>
      <c r="D1124" s="355"/>
      <c r="E1124" s="356"/>
      <c r="F1124" s="356"/>
      <c r="G1124" s="356"/>
      <c r="H1124" s="356"/>
      <c r="I1124" s="356"/>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7">
        <v>16</v>
      </c>
      <c r="B1125" s="357">
        <v>1</v>
      </c>
      <c r="C1125" s="355"/>
      <c r="D1125" s="355"/>
      <c r="E1125" s="356"/>
      <c r="F1125" s="356"/>
      <c r="G1125" s="356"/>
      <c r="H1125" s="356"/>
      <c r="I1125" s="356"/>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7">
        <v>17</v>
      </c>
      <c r="B1126" s="357">
        <v>1</v>
      </c>
      <c r="C1126" s="355"/>
      <c r="D1126" s="355"/>
      <c r="E1126" s="356"/>
      <c r="F1126" s="356"/>
      <c r="G1126" s="356"/>
      <c r="H1126" s="356"/>
      <c r="I1126" s="356"/>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7">
        <v>18</v>
      </c>
      <c r="B1127" s="357">
        <v>1</v>
      </c>
      <c r="C1127" s="355"/>
      <c r="D1127" s="355"/>
      <c r="E1127" s="135"/>
      <c r="F1127" s="356"/>
      <c r="G1127" s="356"/>
      <c r="H1127" s="356"/>
      <c r="I1127" s="356"/>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7">
        <v>19</v>
      </c>
      <c r="B1128" s="357">
        <v>1</v>
      </c>
      <c r="C1128" s="355"/>
      <c r="D1128" s="355"/>
      <c r="E1128" s="356"/>
      <c r="F1128" s="356"/>
      <c r="G1128" s="356"/>
      <c r="H1128" s="356"/>
      <c r="I1128" s="356"/>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7">
        <v>20</v>
      </c>
      <c r="B1129" s="357">
        <v>1</v>
      </c>
      <c r="C1129" s="355"/>
      <c r="D1129" s="355"/>
      <c r="E1129" s="356"/>
      <c r="F1129" s="356"/>
      <c r="G1129" s="356"/>
      <c r="H1129" s="356"/>
      <c r="I1129" s="356"/>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7">
        <v>21</v>
      </c>
      <c r="B1130" s="357">
        <v>1</v>
      </c>
      <c r="C1130" s="355"/>
      <c r="D1130" s="355"/>
      <c r="E1130" s="356"/>
      <c r="F1130" s="356"/>
      <c r="G1130" s="356"/>
      <c r="H1130" s="356"/>
      <c r="I1130" s="356"/>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7">
        <v>22</v>
      </c>
      <c r="B1131" s="357">
        <v>1</v>
      </c>
      <c r="C1131" s="355"/>
      <c r="D1131" s="355"/>
      <c r="E1131" s="356"/>
      <c r="F1131" s="356"/>
      <c r="G1131" s="356"/>
      <c r="H1131" s="356"/>
      <c r="I1131" s="356"/>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7">
        <v>23</v>
      </c>
      <c r="B1132" s="357">
        <v>1</v>
      </c>
      <c r="C1132" s="355"/>
      <c r="D1132" s="355"/>
      <c r="E1132" s="356"/>
      <c r="F1132" s="356"/>
      <c r="G1132" s="356"/>
      <c r="H1132" s="356"/>
      <c r="I1132" s="356"/>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7">
        <v>24</v>
      </c>
      <c r="B1133" s="357">
        <v>1</v>
      </c>
      <c r="C1133" s="355"/>
      <c r="D1133" s="355"/>
      <c r="E1133" s="356"/>
      <c r="F1133" s="356"/>
      <c r="G1133" s="356"/>
      <c r="H1133" s="356"/>
      <c r="I1133" s="356"/>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7">
        <v>25</v>
      </c>
      <c r="B1134" s="357">
        <v>1</v>
      </c>
      <c r="C1134" s="355"/>
      <c r="D1134" s="355"/>
      <c r="E1134" s="356"/>
      <c r="F1134" s="356"/>
      <c r="G1134" s="356"/>
      <c r="H1134" s="356"/>
      <c r="I1134" s="356"/>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7">
        <v>26</v>
      </c>
      <c r="B1135" s="357">
        <v>1</v>
      </c>
      <c r="C1135" s="355"/>
      <c r="D1135" s="355"/>
      <c r="E1135" s="356"/>
      <c r="F1135" s="356"/>
      <c r="G1135" s="356"/>
      <c r="H1135" s="356"/>
      <c r="I1135" s="356"/>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7">
        <v>27</v>
      </c>
      <c r="B1136" s="357">
        <v>1</v>
      </c>
      <c r="C1136" s="355"/>
      <c r="D1136" s="355"/>
      <c r="E1136" s="356"/>
      <c r="F1136" s="356"/>
      <c r="G1136" s="356"/>
      <c r="H1136" s="356"/>
      <c r="I1136" s="356"/>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7">
        <v>28</v>
      </c>
      <c r="B1137" s="357">
        <v>1</v>
      </c>
      <c r="C1137" s="355"/>
      <c r="D1137" s="355"/>
      <c r="E1137" s="356"/>
      <c r="F1137" s="356"/>
      <c r="G1137" s="356"/>
      <c r="H1137" s="356"/>
      <c r="I1137" s="356"/>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7">
        <v>29</v>
      </c>
      <c r="B1138" s="357">
        <v>1</v>
      </c>
      <c r="C1138" s="355"/>
      <c r="D1138" s="355"/>
      <c r="E1138" s="356"/>
      <c r="F1138" s="356"/>
      <c r="G1138" s="356"/>
      <c r="H1138" s="356"/>
      <c r="I1138" s="356"/>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7">
        <v>30</v>
      </c>
      <c r="B1139" s="357">
        <v>1</v>
      </c>
      <c r="C1139" s="355"/>
      <c r="D1139" s="355"/>
      <c r="E1139" s="356"/>
      <c r="F1139" s="356"/>
      <c r="G1139" s="356"/>
      <c r="H1139" s="356"/>
      <c r="I1139" s="356"/>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9" priority="14071">
      <formula>IF(RIGHT(TEXT(P14,"0.#"),1)=".",FALSE,TRUE)</formula>
    </cfRule>
    <cfRule type="expression" dxfId="2158" priority="14072">
      <formula>IF(RIGHT(TEXT(P14,"0.#"),1)=".",TRUE,FALSE)</formula>
    </cfRule>
  </conditionalFormatting>
  <conditionalFormatting sqref="AE32">
    <cfRule type="expression" dxfId="2157" priority="14061">
      <formula>IF(RIGHT(TEXT(AE32,"0.#"),1)=".",FALSE,TRUE)</formula>
    </cfRule>
    <cfRule type="expression" dxfId="2156" priority="14062">
      <formula>IF(RIGHT(TEXT(AE32,"0.#"),1)=".",TRUE,FALSE)</formula>
    </cfRule>
  </conditionalFormatting>
  <conditionalFormatting sqref="P18:AX18">
    <cfRule type="expression" dxfId="2155" priority="13947">
      <formula>IF(RIGHT(TEXT(P18,"0.#"),1)=".",FALSE,TRUE)</formula>
    </cfRule>
    <cfRule type="expression" dxfId="2154" priority="13948">
      <formula>IF(RIGHT(TEXT(P18,"0.#"),1)=".",TRUE,FALSE)</formula>
    </cfRule>
  </conditionalFormatting>
  <conditionalFormatting sqref="Y790">
    <cfRule type="expression" dxfId="2153" priority="13943">
      <formula>IF(RIGHT(TEXT(Y790,"0.#"),1)=".",FALSE,TRUE)</formula>
    </cfRule>
    <cfRule type="expression" dxfId="2152" priority="13944">
      <formula>IF(RIGHT(TEXT(Y790,"0.#"),1)=".",TRUE,FALSE)</formula>
    </cfRule>
  </conditionalFormatting>
  <conditionalFormatting sqref="Y799">
    <cfRule type="expression" dxfId="2151" priority="13939">
      <formula>IF(RIGHT(TEXT(Y799,"0.#"),1)=".",FALSE,TRUE)</formula>
    </cfRule>
    <cfRule type="expression" dxfId="2150" priority="13940">
      <formula>IF(RIGHT(TEXT(Y799,"0.#"),1)=".",TRUE,FALSE)</formula>
    </cfRule>
  </conditionalFormatting>
  <conditionalFormatting sqref="Y830:Y837 Y828 Y817:Y824 Y815 Y804:Y811 Y802">
    <cfRule type="expression" dxfId="2149" priority="13721">
      <formula>IF(RIGHT(TEXT(Y802,"0.#"),1)=".",FALSE,TRUE)</formula>
    </cfRule>
    <cfRule type="expression" dxfId="2148" priority="13722">
      <formula>IF(RIGHT(TEXT(Y802,"0.#"),1)=".",TRUE,FALSE)</formula>
    </cfRule>
  </conditionalFormatting>
  <conditionalFormatting sqref="P16:AQ17 P15:AX15 P13:AX13">
    <cfRule type="expression" dxfId="2147" priority="13769">
      <formula>IF(RIGHT(TEXT(P13,"0.#"),1)=".",FALSE,TRUE)</formula>
    </cfRule>
    <cfRule type="expression" dxfId="2146" priority="13770">
      <formula>IF(RIGHT(TEXT(P13,"0.#"),1)=".",TRUE,FALSE)</formula>
    </cfRule>
  </conditionalFormatting>
  <conditionalFormatting sqref="P19:AJ19">
    <cfRule type="expression" dxfId="2145" priority="13767">
      <formula>IF(RIGHT(TEXT(P19,"0.#"),1)=".",FALSE,TRUE)</formula>
    </cfRule>
    <cfRule type="expression" dxfId="2144" priority="13768">
      <formula>IF(RIGHT(TEXT(P19,"0.#"),1)=".",TRUE,FALSE)</formula>
    </cfRule>
  </conditionalFormatting>
  <conditionalFormatting sqref="AE101 AQ101">
    <cfRule type="expression" dxfId="2143" priority="13759">
      <formula>IF(RIGHT(TEXT(AE101,"0.#"),1)=".",FALSE,TRUE)</formula>
    </cfRule>
    <cfRule type="expression" dxfId="2142" priority="13760">
      <formula>IF(RIGHT(TEXT(AE101,"0.#"),1)=".",TRUE,FALSE)</formula>
    </cfRule>
  </conditionalFormatting>
  <conditionalFormatting sqref="Y791:Y798 Y789">
    <cfRule type="expression" dxfId="2141" priority="13745">
      <formula>IF(RIGHT(TEXT(Y789,"0.#"),1)=".",FALSE,TRUE)</formula>
    </cfRule>
    <cfRule type="expression" dxfId="2140" priority="13746">
      <formula>IF(RIGHT(TEXT(Y789,"0.#"),1)=".",TRUE,FALSE)</formula>
    </cfRule>
  </conditionalFormatting>
  <conditionalFormatting sqref="AU790">
    <cfRule type="expression" dxfId="2139" priority="13743">
      <formula>IF(RIGHT(TEXT(AU790,"0.#"),1)=".",FALSE,TRUE)</formula>
    </cfRule>
    <cfRule type="expression" dxfId="2138" priority="13744">
      <formula>IF(RIGHT(TEXT(AU790,"0.#"),1)=".",TRUE,FALSE)</formula>
    </cfRule>
  </conditionalFormatting>
  <conditionalFormatting sqref="AU799">
    <cfRule type="expression" dxfId="2137" priority="13741">
      <formula>IF(RIGHT(TEXT(AU799,"0.#"),1)=".",FALSE,TRUE)</formula>
    </cfRule>
    <cfRule type="expression" dxfId="2136" priority="13742">
      <formula>IF(RIGHT(TEXT(AU799,"0.#"),1)=".",TRUE,FALSE)</formula>
    </cfRule>
  </conditionalFormatting>
  <conditionalFormatting sqref="AU791:AU798 AU789">
    <cfRule type="expression" dxfId="2135" priority="13739">
      <formula>IF(RIGHT(TEXT(AU789,"0.#"),1)=".",FALSE,TRUE)</formula>
    </cfRule>
    <cfRule type="expression" dxfId="2134" priority="13740">
      <formula>IF(RIGHT(TEXT(AU789,"0.#"),1)=".",TRUE,FALSE)</formula>
    </cfRule>
  </conditionalFormatting>
  <conditionalFormatting sqref="Y829 Y816 Y803">
    <cfRule type="expression" dxfId="2133" priority="13725">
      <formula>IF(RIGHT(TEXT(Y803,"0.#"),1)=".",FALSE,TRUE)</formula>
    </cfRule>
    <cfRule type="expression" dxfId="2132" priority="13726">
      <formula>IF(RIGHT(TEXT(Y803,"0.#"),1)=".",TRUE,FALSE)</formula>
    </cfRule>
  </conditionalFormatting>
  <conditionalFormatting sqref="Y838 Y825 Y812">
    <cfRule type="expression" dxfId="2131" priority="13723">
      <formula>IF(RIGHT(TEXT(Y812,"0.#"),1)=".",FALSE,TRUE)</formula>
    </cfRule>
    <cfRule type="expression" dxfId="2130" priority="13724">
      <formula>IF(RIGHT(TEXT(Y812,"0.#"),1)=".",TRUE,FALSE)</formula>
    </cfRule>
  </conditionalFormatting>
  <conditionalFormatting sqref="AU829 AU816 AU803">
    <cfRule type="expression" dxfId="2129" priority="13719">
      <formula>IF(RIGHT(TEXT(AU803,"0.#"),1)=".",FALSE,TRUE)</formula>
    </cfRule>
    <cfRule type="expression" dxfId="2128" priority="13720">
      <formula>IF(RIGHT(TEXT(AU803,"0.#"),1)=".",TRUE,FALSE)</formula>
    </cfRule>
  </conditionalFormatting>
  <conditionalFormatting sqref="AU838 AU825 AU812">
    <cfRule type="expression" dxfId="2127" priority="13717">
      <formula>IF(RIGHT(TEXT(AU812,"0.#"),1)=".",FALSE,TRUE)</formula>
    </cfRule>
    <cfRule type="expression" dxfId="2126" priority="13718">
      <formula>IF(RIGHT(TEXT(AU812,"0.#"),1)=".",TRUE,FALSE)</formula>
    </cfRule>
  </conditionalFormatting>
  <conditionalFormatting sqref="AU830:AU837 AU828 AU817:AU824 AU815 AU804:AU811 AU802">
    <cfRule type="expression" dxfId="2125" priority="13715">
      <formula>IF(RIGHT(TEXT(AU802,"0.#"),1)=".",FALSE,TRUE)</formula>
    </cfRule>
    <cfRule type="expression" dxfId="2124" priority="13716">
      <formula>IF(RIGHT(TEXT(AU802,"0.#"),1)=".",TRUE,FALSE)</formula>
    </cfRule>
  </conditionalFormatting>
  <conditionalFormatting sqref="AM87">
    <cfRule type="expression" dxfId="2123" priority="13369">
      <formula>IF(RIGHT(TEXT(AM87,"0.#"),1)=".",FALSE,TRUE)</formula>
    </cfRule>
    <cfRule type="expression" dxfId="2122" priority="13370">
      <formula>IF(RIGHT(TEXT(AM87,"0.#"),1)=".",TRUE,FALSE)</formula>
    </cfRule>
  </conditionalFormatting>
  <conditionalFormatting sqref="AE55">
    <cfRule type="expression" dxfId="2121" priority="13437">
      <formula>IF(RIGHT(TEXT(AE55,"0.#"),1)=".",FALSE,TRUE)</formula>
    </cfRule>
    <cfRule type="expression" dxfId="2120" priority="13438">
      <formula>IF(RIGHT(TEXT(AE55,"0.#"),1)=".",TRUE,FALSE)</formula>
    </cfRule>
  </conditionalFormatting>
  <conditionalFormatting sqref="AI55">
    <cfRule type="expression" dxfId="2119" priority="13435">
      <formula>IF(RIGHT(TEXT(AI55,"0.#"),1)=".",FALSE,TRUE)</formula>
    </cfRule>
    <cfRule type="expression" dxfId="2118" priority="13436">
      <formula>IF(RIGHT(TEXT(AI55,"0.#"),1)=".",TRUE,FALSE)</formula>
    </cfRule>
  </conditionalFormatting>
  <conditionalFormatting sqref="AM34">
    <cfRule type="expression" dxfId="2117" priority="13515">
      <formula>IF(RIGHT(TEXT(AM34,"0.#"),1)=".",FALSE,TRUE)</formula>
    </cfRule>
    <cfRule type="expression" dxfId="2116" priority="13516">
      <formula>IF(RIGHT(TEXT(AM34,"0.#"),1)=".",TRUE,FALSE)</formula>
    </cfRule>
  </conditionalFormatting>
  <conditionalFormatting sqref="AE33">
    <cfRule type="expression" dxfId="2115" priority="13529">
      <formula>IF(RIGHT(TEXT(AE33,"0.#"),1)=".",FALSE,TRUE)</formula>
    </cfRule>
    <cfRule type="expression" dxfId="2114" priority="13530">
      <formula>IF(RIGHT(TEXT(AE33,"0.#"),1)=".",TRUE,FALSE)</formula>
    </cfRule>
  </conditionalFormatting>
  <conditionalFormatting sqref="AE34">
    <cfRule type="expression" dxfId="2113" priority="13527">
      <formula>IF(RIGHT(TEXT(AE34,"0.#"),1)=".",FALSE,TRUE)</formula>
    </cfRule>
    <cfRule type="expression" dxfId="2112" priority="13528">
      <formula>IF(RIGHT(TEXT(AE34,"0.#"),1)=".",TRUE,FALSE)</formula>
    </cfRule>
  </conditionalFormatting>
  <conditionalFormatting sqref="AI34">
    <cfRule type="expression" dxfId="2111" priority="13525">
      <formula>IF(RIGHT(TEXT(AI34,"0.#"),1)=".",FALSE,TRUE)</formula>
    </cfRule>
    <cfRule type="expression" dxfId="2110" priority="13526">
      <formula>IF(RIGHT(TEXT(AI34,"0.#"),1)=".",TRUE,FALSE)</formula>
    </cfRule>
  </conditionalFormatting>
  <conditionalFormatting sqref="AI33">
    <cfRule type="expression" dxfId="2109" priority="13523">
      <formula>IF(RIGHT(TEXT(AI33,"0.#"),1)=".",FALSE,TRUE)</formula>
    </cfRule>
    <cfRule type="expression" dxfId="2108" priority="13524">
      <formula>IF(RIGHT(TEXT(AI33,"0.#"),1)=".",TRUE,FALSE)</formula>
    </cfRule>
  </conditionalFormatting>
  <conditionalFormatting sqref="AI32">
    <cfRule type="expression" dxfId="2107" priority="13521">
      <formula>IF(RIGHT(TEXT(AI32,"0.#"),1)=".",FALSE,TRUE)</formula>
    </cfRule>
    <cfRule type="expression" dxfId="2106" priority="13522">
      <formula>IF(RIGHT(TEXT(AI32,"0.#"),1)=".",TRUE,FALSE)</formula>
    </cfRule>
  </conditionalFormatting>
  <conditionalFormatting sqref="AM32">
    <cfRule type="expression" dxfId="2105" priority="13519">
      <formula>IF(RIGHT(TEXT(AM32,"0.#"),1)=".",FALSE,TRUE)</formula>
    </cfRule>
    <cfRule type="expression" dxfId="2104" priority="13520">
      <formula>IF(RIGHT(TEXT(AM32,"0.#"),1)=".",TRUE,FALSE)</formula>
    </cfRule>
  </conditionalFormatting>
  <conditionalFormatting sqref="AM33">
    <cfRule type="expression" dxfId="2103" priority="13517">
      <formula>IF(RIGHT(TEXT(AM33,"0.#"),1)=".",FALSE,TRUE)</formula>
    </cfRule>
    <cfRule type="expression" dxfId="2102" priority="13518">
      <formula>IF(RIGHT(TEXT(AM33,"0.#"),1)=".",TRUE,FALSE)</formula>
    </cfRule>
  </conditionalFormatting>
  <conditionalFormatting sqref="AQ32:AQ33">
    <cfRule type="expression" dxfId="2101" priority="13509">
      <formula>IF(RIGHT(TEXT(AQ32,"0.#"),1)=".",FALSE,TRUE)</formula>
    </cfRule>
    <cfRule type="expression" dxfId="2100" priority="13510">
      <formula>IF(RIGHT(TEXT(AQ32,"0.#"),1)=".",TRUE,FALSE)</formula>
    </cfRule>
  </conditionalFormatting>
  <conditionalFormatting sqref="AU32:AU34">
    <cfRule type="expression" dxfId="2099" priority="13507">
      <formula>IF(RIGHT(TEXT(AU32,"0.#"),1)=".",FALSE,TRUE)</formula>
    </cfRule>
    <cfRule type="expression" dxfId="2098" priority="13508">
      <formula>IF(RIGHT(TEXT(AU32,"0.#"),1)=".",TRUE,FALSE)</formula>
    </cfRule>
  </conditionalFormatting>
  <conditionalFormatting sqref="AE53">
    <cfRule type="expression" dxfId="2097" priority="13441">
      <formula>IF(RIGHT(TEXT(AE53,"0.#"),1)=".",FALSE,TRUE)</formula>
    </cfRule>
    <cfRule type="expression" dxfId="2096" priority="13442">
      <formula>IF(RIGHT(TEXT(AE53,"0.#"),1)=".",TRUE,FALSE)</formula>
    </cfRule>
  </conditionalFormatting>
  <conditionalFormatting sqref="AE54">
    <cfRule type="expression" dxfId="2095" priority="13439">
      <formula>IF(RIGHT(TEXT(AE54,"0.#"),1)=".",FALSE,TRUE)</formula>
    </cfRule>
    <cfRule type="expression" dxfId="2094" priority="13440">
      <formula>IF(RIGHT(TEXT(AE54,"0.#"),1)=".",TRUE,FALSE)</formula>
    </cfRule>
  </conditionalFormatting>
  <conditionalFormatting sqref="AI54">
    <cfRule type="expression" dxfId="2093" priority="13433">
      <formula>IF(RIGHT(TEXT(AI54,"0.#"),1)=".",FALSE,TRUE)</formula>
    </cfRule>
    <cfRule type="expression" dxfId="2092" priority="13434">
      <formula>IF(RIGHT(TEXT(AI54,"0.#"),1)=".",TRUE,FALSE)</formula>
    </cfRule>
  </conditionalFormatting>
  <conditionalFormatting sqref="AI53">
    <cfRule type="expression" dxfId="2091" priority="13431">
      <formula>IF(RIGHT(TEXT(AI53,"0.#"),1)=".",FALSE,TRUE)</formula>
    </cfRule>
    <cfRule type="expression" dxfId="2090" priority="13432">
      <formula>IF(RIGHT(TEXT(AI53,"0.#"),1)=".",TRUE,FALSE)</formula>
    </cfRule>
  </conditionalFormatting>
  <conditionalFormatting sqref="AM53">
    <cfRule type="expression" dxfId="2089" priority="13429">
      <formula>IF(RIGHT(TEXT(AM53,"0.#"),1)=".",FALSE,TRUE)</formula>
    </cfRule>
    <cfRule type="expression" dxfId="2088" priority="13430">
      <formula>IF(RIGHT(TEXT(AM53,"0.#"),1)=".",TRUE,FALSE)</formula>
    </cfRule>
  </conditionalFormatting>
  <conditionalFormatting sqref="AM54">
    <cfRule type="expression" dxfId="2087" priority="13427">
      <formula>IF(RIGHT(TEXT(AM54,"0.#"),1)=".",FALSE,TRUE)</formula>
    </cfRule>
    <cfRule type="expression" dxfId="2086" priority="13428">
      <formula>IF(RIGHT(TEXT(AM54,"0.#"),1)=".",TRUE,FALSE)</formula>
    </cfRule>
  </conditionalFormatting>
  <conditionalFormatting sqref="AM55">
    <cfRule type="expression" dxfId="2085" priority="13425">
      <formula>IF(RIGHT(TEXT(AM55,"0.#"),1)=".",FALSE,TRUE)</formula>
    </cfRule>
    <cfRule type="expression" dxfId="2084" priority="13426">
      <formula>IF(RIGHT(TEXT(AM55,"0.#"),1)=".",TRUE,FALSE)</formula>
    </cfRule>
  </conditionalFormatting>
  <conditionalFormatting sqref="AE60">
    <cfRule type="expression" dxfId="2083" priority="13411">
      <formula>IF(RIGHT(TEXT(AE60,"0.#"),1)=".",FALSE,TRUE)</formula>
    </cfRule>
    <cfRule type="expression" dxfId="2082" priority="13412">
      <formula>IF(RIGHT(TEXT(AE60,"0.#"),1)=".",TRUE,FALSE)</formula>
    </cfRule>
  </conditionalFormatting>
  <conditionalFormatting sqref="AE61">
    <cfRule type="expression" dxfId="2081" priority="13409">
      <formula>IF(RIGHT(TEXT(AE61,"0.#"),1)=".",FALSE,TRUE)</formula>
    </cfRule>
    <cfRule type="expression" dxfId="2080" priority="13410">
      <formula>IF(RIGHT(TEXT(AE61,"0.#"),1)=".",TRUE,FALSE)</formula>
    </cfRule>
  </conditionalFormatting>
  <conditionalFormatting sqref="AE62">
    <cfRule type="expression" dxfId="2079" priority="13407">
      <formula>IF(RIGHT(TEXT(AE62,"0.#"),1)=".",FALSE,TRUE)</formula>
    </cfRule>
    <cfRule type="expression" dxfId="2078" priority="13408">
      <formula>IF(RIGHT(TEXT(AE62,"0.#"),1)=".",TRUE,FALSE)</formula>
    </cfRule>
  </conditionalFormatting>
  <conditionalFormatting sqref="AI62">
    <cfRule type="expression" dxfId="2077" priority="13405">
      <formula>IF(RIGHT(TEXT(AI62,"0.#"),1)=".",FALSE,TRUE)</formula>
    </cfRule>
    <cfRule type="expression" dxfId="2076" priority="13406">
      <formula>IF(RIGHT(TEXT(AI62,"0.#"),1)=".",TRUE,FALSE)</formula>
    </cfRule>
  </conditionalFormatting>
  <conditionalFormatting sqref="AI61">
    <cfRule type="expression" dxfId="2075" priority="13403">
      <formula>IF(RIGHT(TEXT(AI61,"0.#"),1)=".",FALSE,TRUE)</formula>
    </cfRule>
    <cfRule type="expression" dxfId="2074" priority="13404">
      <formula>IF(RIGHT(TEXT(AI61,"0.#"),1)=".",TRUE,FALSE)</formula>
    </cfRule>
  </conditionalFormatting>
  <conditionalFormatting sqref="AI60">
    <cfRule type="expression" dxfId="2073" priority="13401">
      <formula>IF(RIGHT(TEXT(AI60,"0.#"),1)=".",FALSE,TRUE)</formula>
    </cfRule>
    <cfRule type="expression" dxfId="2072" priority="13402">
      <formula>IF(RIGHT(TEXT(AI60,"0.#"),1)=".",TRUE,FALSE)</formula>
    </cfRule>
  </conditionalFormatting>
  <conditionalFormatting sqref="AM60">
    <cfRule type="expression" dxfId="2071" priority="13399">
      <formula>IF(RIGHT(TEXT(AM60,"0.#"),1)=".",FALSE,TRUE)</formula>
    </cfRule>
    <cfRule type="expression" dxfId="2070" priority="13400">
      <formula>IF(RIGHT(TEXT(AM60,"0.#"),1)=".",TRUE,FALSE)</formula>
    </cfRule>
  </conditionalFormatting>
  <conditionalFormatting sqref="AM61">
    <cfRule type="expression" dxfId="2069" priority="13397">
      <formula>IF(RIGHT(TEXT(AM61,"0.#"),1)=".",FALSE,TRUE)</formula>
    </cfRule>
    <cfRule type="expression" dxfId="2068" priority="13398">
      <formula>IF(RIGHT(TEXT(AM61,"0.#"),1)=".",TRUE,FALSE)</formula>
    </cfRule>
  </conditionalFormatting>
  <conditionalFormatting sqref="AM62">
    <cfRule type="expression" dxfId="2067" priority="13395">
      <formula>IF(RIGHT(TEXT(AM62,"0.#"),1)=".",FALSE,TRUE)</formula>
    </cfRule>
    <cfRule type="expression" dxfId="2066" priority="13396">
      <formula>IF(RIGHT(TEXT(AM62,"0.#"),1)=".",TRUE,FALSE)</formula>
    </cfRule>
  </conditionalFormatting>
  <conditionalFormatting sqref="AE87">
    <cfRule type="expression" dxfId="2065" priority="13381">
      <formula>IF(RIGHT(TEXT(AE87,"0.#"),1)=".",FALSE,TRUE)</formula>
    </cfRule>
    <cfRule type="expression" dxfId="2064" priority="13382">
      <formula>IF(RIGHT(TEXT(AE87,"0.#"),1)=".",TRUE,FALSE)</formula>
    </cfRule>
  </conditionalFormatting>
  <conditionalFormatting sqref="AE88">
    <cfRule type="expression" dxfId="2063" priority="13379">
      <formula>IF(RIGHT(TEXT(AE88,"0.#"),1)=".",FALSE,TRUE)</formula>
    </cfRule>
    <cfRule type="expression" dxfId="2062" priority="13380">
      <formula>IF(RIGHT(TEXT(AE88,"0.#"),1)=".",TRUE,FALSE)</formula>
    </cfRule>
  </conditionalFormatting>
  <conditionalFormatting sqref="AE89">
    <cfRule type="expression" dxfId="2061" priority="13377">
      <formula>IF(RIGHT(TEXT(AE89,"0.#"),1)=".",FALSE,TRUE)</formula>
    </cfRule>
    <cfRule type="expression" dxfId="2060" priority="13378">
      <formula>IF(RIGHT(TEXT(AE89,"0.#"),1)=".",TRUE,FALSE)</formula>
    </cfRule>
  </conditionalFormatting>
  <conditionalFormatting sqref="AI89">
    <cfRule type="expression" dxfId="2059" priority="13375">
      <formula>IF(RIGHT(TEXT(AI89,"0.#"),1)=".",FALSE,TRUE)</formula>
    </cfRule>
    <cfRule type="expression" dxfId="2058" priority="13376">
      <formula>IF(RIGHT(TEXT(AI89,"0.#"),1)=".",TRUE,FALSE)</formula>
    </cfRule>
  </conditionalFormatting>
  <conditionalFormatting sqref="AI88">
    <cfRule type="expression" dxfId="2057" priority="13373">
      <formula>IF(RIGHT(TEXT(AI88,"0.#"),1)=".",FALSE,TRUE)</formula>
    </cfRule>
    <cfRule type="expression" dxfId="2056" priority="13374">
      <formula>IF(RIGHT(TEXT(AI88,"0.#"),1)=".",TRUE,FALSE)</formula>
    </cfRule>
  </conditionalFormatting>
  <conditionalFormatting sqref="AI87">
    <cfRule type="expression" dxfId="2055" priority="13371">
      <formula>IF(RIGHT(TEXT(AI87,"0.#"),1)=".",FALSE,TRUE)</formula>
    </cfRule>
    <cfRule type="expression" dxfId="2054" priority="13372">
      <formula>IF(RIGHT(TEXT(AI87,"0.#"),1)=".",TRUE,FALSE)</formula>
    </cfRule>
  </conditionalFormatting>
  <conditionalFormatting sqref="AM88">
    <cfRule type="expression" dxfId="2053" priority="13367">
      <formula>IF(RIGHT(TEXT(AM88,"0.#"),1)=".",FALSE,TRUE)</formula>
    </cfRule>
    <cfRule type="expression" dxfId="2052" priority="13368">
      <formula>IF(RIGHT(TEXT(AM88,"0.#"),1)=".",TRUE,FALSE)</formula>
    </cfRule>
  </conditionalFormatting>
  <conditionalFormatting sqref="AM89">
    <cfRule type="expression" dxfId="2051" priority="13365">
      <formula>IF(RIGHT(TEXT(AM89,"0.#"),1)=".",FALSE,TRUE)</formula>
    </cfRule>
    <cfRule type="expression" dxfId="2050" priority="13366">
      <formula>IF(RIGHT(TEXT(AM89,"0.#"),1)=".",TRUE,FALSE)</formula>
    </cfRule>
  </conditionalFormatting>
  <conditionalFormatting sqref="AE92">
    <cfRule type="expression" dxfId="2049" priority="13351">
      <formula>IF(RIGHT(TEXT(AE92,"0.#"),1)=".",FALSE,TRUE)</formula>
    </cfRule>
    <cfRule type="expression" dxfId="2048" priority="13352">
      <formula>IF(RIGHT(TEXT(AE92,"0.#"),1)=".",TRUE,FALSE)</formula>
    </cfRule>
  </conditionalFormatting>
  <conditionalFormatting sqref="AE93">
    <cfRule type="expression" dxfId="2047" priority="13349">
      <formula>IF(RIGHT(TEXT(AE93,"0.#"),1)=".",FALSE,TRUE)</formula>
    </cfRule>
    <cfRule type="expression" dxfId="2046" priority="13350">
      <formula>IF(RIGHT(TEXT(AE93,"0.#"),1)=".",TRUE,FALSE)</formula>
    </cfRule>
  </conditionalFormatting>
  <conditionalFormatting sqref="AE94">
    <cfRule type="expression" dxfId="2045" priority="13347">
      <formula>IF(RIGHT(TEXT(AE94,"0.#"),1)=".",FALSE,TRUE)</formula>
    </cfRule>
    <cfRule type="expression" dxfId="2044" priority="13348">
      <formula>IF(RIGHT(TEXT(AE94,"0.#"),1)=".",TRUE,FALSE)</formula>
    </cfRule>
  </conditionalFormatting>
  <conditionalFormatting sqref="AI94">
    <cfRule type="expression" dxfId="2043" priority="13345">
      <formula>IF(RIGHT(TEXT(AI94,"0.#"),1)=".",FALSE,TRUE)</formula>
    </cfRule>
    <cfRule type="expression" dxfId="2042" priority="13346">
      <formula>IF(RIGHT(TEXT(AI94,"0.#"),1)=".",TRUE,FALSE)</formula>
    </cfRule>
  </conditionalFormatting>
  <conditionalFormatting sqref="AI93">
    <cfRule type="expression" dxfId="2041" priority="13343">
      <formula>IF(RIGHT(TEXT(AI93,"0.#"),1)=".",FALSE,TRUE)</formula>
    </cfRule>
    <cfRule type="expression" dxfId="2040" priority="13344">
      <formula>IF(RIGHT(TEXT(AI93,"0.#"),1)=".",TRUE,FALSE)</formula>
    </cfRule>
  </conditionalFormatting>
  <conditionalFormatting sqref="AI92">
    <cfRule type="expression" dxfId="2039" priority="13341">
      <formula>IF(RIGHT(TEXT(AI92,"0.#"),1)=".",FALSE,TRUE)</formula>
    </cfRule>
    <cfRule type="expression" dxfId="2038" priority="13342">
      <formula>IF(RIGHT(TEXT(AI92,"0.#"),1)=".",TRUE,FALSE)</formula>
    </cfRule>
  </conditionalFormatting>
  <conditionalFormatting sqref="AM92">
    <cfRule type="expression" dxfId="2037" priority="13339">
      <formula>IF(RIGHT(TEXT(AM92,"0.#"),1)=".",FALSE,TRUE)</formula>
    </cfRule>
    <cfRule type="expression" dxfId="2036" priority="13340">
      <formula>IF(RIGHT(TEXT(AM92,"0.#"),1)=".",TRUE,FALSE)</formula>
    </cfRule>
  </conditionalFormatting>
  <conditionalFormatting sqref="AM93">
    <cfRule type="expression" dxfId="2035" priority="13337">
      <formula>IF(RIGHT(TEXT(AM93,"0.#"),1)=".",FALSE,TRUE)</formula>
    </cfRule>
    <cfRule type="expression" dxfId="2034" priority="13338">
      <formula>IF(RIGHT(TEXT(AM93,"0.#"),1)=".",TRUE,FALSE)</formula>
    </cfRule>
  </conditionalFormatting>
  <conditionalFormatting sqref="AM94">
    <cfRule type="expression" dxfId="2033" priority="13335">
      <formula>IF(RIGHT(TEXT(AM94,"0.#"),1)=".",FALSE,TRUE)</formula>
    </cfRule>
    <cfRule type="expression" dxfId="2032" priority="13336">
      <formula>IF(RIGHT(TEXT(AM94,"0.#"),1)=".",TRUE,FALSE)</formula>
    </cfRule>
  </conditionalFormatting>
  <conditionalFormatting sqref="AE97">
    <cfRule type="expression" dxfId="2031" priority="13321">
      <formula>IF(RIGHT(TEXT(AE97,"0.#"),1)=".",FALSE,TRUE)</formula>
    </cfRule>
    <cfRule type="expression" dxfId="2030" priority="13322">
      <formula>IF(RIGHT(TEXT(AE97,"0.#"),1)=".",TRUE,FALSE)</formula>
    </cfRule>
  </conditionalFormatting>
  <conditionalFormatting sqref="AE98">
    <cfRule type="expression" dxfId="2029" priority="13319">
      <formula>IF(RIGHT(TEXT(AE98,"0.#"),1)=".",FALSE,TRUE)</formula>
    </cfRule>
    <cfRule type="expression" dxfId="2028" priority="13320">
      <formula>IF(RIGHT(TEXT(AE98,"0.#"),1)=".",TRUE,FALSE)</formula>
    </cfRule>
  </conditionalFormatting>
  <conditionalFormatting sqref="AE99">
    <cfRule type="expression" dxfId="2027" priority="13317">
      <formula>IF(RIGHT(TEXT(AE99,"0.#"),1)=".",FALSE,TRUE)</formula>
    </cfRule>
    <cfRule type="expression" dxfId="2026" priority="13318">
      <formula>IF(RIGHT(TEXT(AE99,"0.#"),1)=".",TRUE,FALSE)</formula>
    </cfRule>
  </conditionalFormatting>
  <conditionalFormatting sqref="AI99">
    <cfRule type="expression" dxfId="2025" priority="13315">
      <formula>IF(RIGHT(TEXT(AI99,"0.#"),1)=".",FALSE,TRUE)</formula>
    </cfRule>
    <cfRule type="expression" dxfId="2024" priority="13316">
      <formula>IF(RIGHT(TEXT(AI99,"0.#"),1)=".",TRUE,FALSE)</formula>
    </cfRule>
  </conditionalFormatting>
  <conditionalFormatting sqref="AI98">
    <cfRule type="expression" dxfId="2023" priority="13313">
      <formula>IF(RIGHT(TEXT(AI98,"0.#"),1)=".",FALSE,TRUE)</formula>
    </cfRule>
    <cfRule type="expression" dxfId="2022" priority="13314">
      <formula>IF(RIGHT(TEXT(AI98,"0.#"),1)=".",TRUE,FALSE)</formula>
    </cfRule>
  </conditionalFormatting>
  <conditionalFormatting sqref="AI97">
    <cfRule type="expression" dxfId="2021" priority="13311">
      <formula>IF(RIGHT(TEXT(AI97,"0.#"),1)=".",FALSE,TRUE)</formula>
    </cfRule>
    <cfRule type="expression" dxfId="2020" priority="13312">
      <formula>IF(RIGHT(TEXT(AI97,"0.#"),1)=".",TRUE,FALSE)</formula>
    </cfRule>
  </conditionalFormatting>
  <conditionalFormatting sqref="AM97">
    <cfRule type="expression" dxfId="2019" priority="13309">
      <formula>IF(RIGHT(TEXT(AM97,"0.#"),1)=".",FALSE,TRUE)</formula>
    </cfRule>
    <cfRule type="expression" dxfId="2018" priority="13310">
      <formula>IF(RIGHT(TEXT(AM97,"0.#"),1)=".",TRUE,FALSE)</formula>
    </cfRule>
  </conditionalFormatting>
  <conditionalFormatting sqref="AM98">
    <cfRule type="expression" dxfId="2017" priority="13307">
      <formula>IF(RIGHT(TEXT(AM98,"0.#"),1)=".",FALSE,TRUE)</formula>
    </cfRule>
    <cfRule type="expression" dxfId="2016" priority="13308">
      <formula>IF(RIGHT(TEXT(AM98,"0.#"),1)=".",TRUE,FALSE)</formula>
    </cfRule>
  </conditionalFormatting>
  <conditionalFormatting sqref="AM99">
    <cfRule type="expression" dxfId="2015" priority="13305">
      <formula>IF(RIGHT(TEXT(AM99,"0.#"),1)=".",FALSE,TRUE)</formula>
    </cfRule>
    <cfRule type="expression" dxfId="2014" priority="13306">
      <formula>IF(RIGHT(TEXT(AM99,"0.#"),1)=".",TRUE,FALSE)</formula>
    </cfRule>
  </conditionalFormatting>
  <conditionalFormatting sqref="AI101">
    <cfRule type="expression" dxfId="2013" priority="13291">
      <formula>IF(RIGHT(TEXT(AI101,"0.#"),1)=".",FALSE,TRUE)</formula>
    </cfRule>
    <cfRule type="expression" dxfId="2012" priority="13292">
      <formula>IF(RIGHT(TEXT(AI101,"0.#"),1)=".",TRUE,FALSE)</formula>
    </cfRule>
  </conditionalFormatting>
  <conditionalFormatting sqref="AM101">
    <cfRule type="expression" dxfId="2011" priority="13289">
      <formula>IF(RIGHT(TEXT(AM101,"0.#"),1)=".",FALSE,TRUE)</formula>
    </cfRule>
    <cfRule type="expression" dxfId="2010" priority="13290">
      <formula>IF(RIGHT(TEXT(AM101,"0.#"),1)=".",TRUE,FALSE)</formula>
    </cfRule>
  </conditionalFormatting>
  <conditionalFormatting sqref="AE102">
    <cfRule type="expression" dxfId="2009" priority="13287">
      <formula>IF(RIGHT(TEXT(AE102,"0.#"),1)=".",FALSE,TRUE)</formula>
    </cfRule>
    <cfRule type="expression" dxfId="2008" priority="13288">
      <formula>IF(RIGHT(TEXT(AE102,"0.#"),1)=".",TRUE,FALSE)</formula>
    </cfRule>
  </conditionalFormatting>
  <conditionalFormatting sqref="AI102">
    <cfRule type="expression" dxfId="2007" priority="13285">
      <formula>IF(RIGHT(TEXT(AI102,"0.#"),1)=".",FALSE,TRUE)</formula>
    </cfRule>
    <cfRule type="expression" dxfId="2006" priority="13286">
      <formula>IF(RIGHT(TEXT(AI102,"0.#"),1)=".",TRUE,FALSE)</formula>
    </cfRule>
  </conditionalFormatting>
  <conditionalFormatting sqref="AM102">
    <cfRule type="expression" dxfId="2005" priority="13283">
      <formula>IF(RIGHT(TEXT(AM102,"0.#"),1)=".",FALSE,TRUE)</formula>
    </cfRule>
    <cfRule type="expression" dxfId="2004" priority="13284">
      <formula>IF(RIGHT(TEXT(AM102,"0.#"),1)=".",TRUE,FALSE)</formula>
    </cfRule>
  </conditionalFormatting>
  <conditionalFormatting sqref="AQ102">
    <cfRule type="expression" dxfId="2003" priority="13281">
      <formula>IF(RIGHT(TEXT(AQ102,"0.#"),1)=".",FALSE,TRUE)</formula>
    </cfRule>
    <cfRule type="expression" dxfId="2002" priority="13282">
      <formula>IF(RIGHT(TEXT(AQ102,"0.#"),1)=".",TRUE,FALSE)</formula>
    </cfRule>
  </conditionalFormatting>
  <conditionalFormatting sqref="AE104">
    <cfRule type="expression" dxfId="2001" priority="13279">
      <formula>IF(RIGHT(TEXT(AE104,"0.#"),1)=".",FALSE,TRUE)</formula>
    </cfRule>
    <cfRule type="expression" dxfId="2000" priority="13280">
      <formula>IF(RIGHT(TEXT(AE104,"0.#"),1)=".",TRUE,FALSE)</formula>
    </cfRule>
  </conditionalFormatting>
  <conditionalFormatting sqref="AI104">
    <cfRule type="expression" dxfId="1999" priority="13277">
      <formula>IF(RIGHT(TEXT(AI104,"0.#"),1)=".",FALSE,TRUE)</formula>
    </cfRule>
    <cfRule type="expression" dxfId="1998" priority="13278">
      <formula>IF(RIGHT(TEXT(AI104,"0.#"),1)=".",TRUE,FALSE)</formula>
    </cfRule>
  </conditionalFormatting>
  <conditionalFormatting sqref="AM104">
    <cfRule type="expression" dxfId="1997" priority="13275">
      <formula>IF(RIGHT(TEXT(AM104,"0.#"),1)=".",FALSE,TRUE)</formula>
    </cfRule>
    <cfRule type="expression" dxfId="1996" priority="13276">
      <formula>IF(RIGHT(TEXT(AM104,"0.#"),1)=".",TRUE,FALSE)</formula>
    </cfRule>
  </conditionalFormatting>
  <conditionalFormatting sqref="AE105">
    <cfRule type="expression" dxfId="1995" priority="13273">
      <formula>IF(RIGHT(TEXT(AE105,"0.#"),1)=".",FALSE,TRUE)</formula>
    </cfRule>
    <cfRule type="expression" dxfId="1994" priority="13274">
      <formula>IF(RIGHT(TEXT(AE105,"0.#"),1)=".",TRUE,FALSE)</formula>
    </cfRule>
  </conditionalFormatting>
  <conditionalFormatting sqref="AI105">
    <cfRule type="expression" dxfId="1993" priority="13271">
      <formula>IF(RIGHT(TEXT(AI105,"0.#"),1)=".",FALSE,TRUE)</formula>
    </cfRule>
    <cfRule type="expression" dxfId="1992" priority="13272">
      <formula>IF(RIGHT(TEXT(AI105,"0.#"),1)=".",TRUE,FALSE)</formula>
    </cfRule>
  </conditionalFormatting>
  <conditionalFormatting sqref="AM105">
    <cfRule type="expression" dxfId="1991" priority="13269">
      <formula>IF(RIGHT(TEXT(AM105,"0.#"),1)=".",FALSE,TRUE)</formula>
    </cfRule>
    <cfRule type="expression" dxfId="1990" priority="13270">
      <formula>IF(RIGHT(TEXT(AM105,"0.#"),1)=".",TRUE,FALSE)</formula>
    </cfRule>
  </conditionalFormatting>
  <conditionalFormatting sqref="AE107">
    <cfRule type="expression" dxfId="1989" priority="13265">
      <formula>IF(RIGHT(TEXT(AE107,"0.#"),1)=".",FALSE,TRUE)</formula>
    </cfRule>
    <cfRule type="expression" dxfId="1988" priority="13266">
      <formula>IF(RIGHT(TEXT(AE107,"0.#"),1)=".",TRUE,FALSE)</formula>
    </cfRule>
  </conditionalFormatting>
  <conditionalFormatting sqref="AI107">
    <cfRule type="expression" dxfId="1987" priority="13263">
      <formula>IF(RIGHT(TEXT(AI107,"0.#"),1)=".",FALSE,TRUE)</formula>
    </cfRule>
    <cfRule type="expression" dxfId="1986" priority="13264">
      <formula>IF(RIGHT(TEXT(AI107,"0.#"),1)=".",TRUE,FALSE)</formula>
    </cfRule>
  </conditionalFormatting>
  <conditionalFormatting sqref="AM107">
    <cfRule type="expression" dxfId="1985" priority="13261">
      <formula>IF(RIGHT(TEXT(AM107,"0.#"),1)=".",FALSE,TRUE)</formula>
    </cfRule>
    <cfRule type="expression" dxfId="1984" priority="13262">
      <formula>IF(RIGHT(TEXT(AM107,"0.#"),1)=".",TRUE,FALSE)</formula>
    </cfRule>
  </conditionalFormatting>
  <conditionalFormatting sqref="AE108">
    <cfRule type="expression" dxfId="1983" priority="13259">
      <formula>IF(RIGHT(TEXT(AE108,"0.#"),1)=".",FALSE,TRUE)</formula>
    </cfRule>
    <cfRule type="expression" dxfId="1982" priority="13260">
      <formula>IF(RIGHT(TEXT(AE108,"0.#"),1)=".",TRUE,FALSE)</formula>
    </cfRule>
  </conditionalFormatting>
  <conditionalFormatting sqref="AI108">
    <cfRule type="expression" dxfId="1981" priority="13257">
      <formula>IF(RIGHT(TEXT(AI108,"0.#"),1)=".",FALSE,TRUE)</formula>
    </cfRule>
    <cfRule type="expression" dxfId="1980" priority="13258">
      <formula>IF(RIGHT(TEXT(AI108,"0.#"),1)=".",TRUE,FALSE)</formula>
    </cfRule>
  </conditionalFormatting>
  <conditionalFormatting sqref="AM108">
    <cfRule type="expression" dxfId="1979" priority="13255">
      <formula>IF(RIGHT(TEXT(AM108,"0.#"),1)=".",FALSE,TRUE)</formula>
    </cfRule>
    <cfRule type="expression" dxfId="1978" priority="13256">
      <formula>IF(RIGHT(TEXT(AM108,"0.#"),1)=".",TRUE,FALSE)</formula>
    </cfRule>
  </conditionalFormatting>
  <conditionalFormatting sqref="AE110">
    <cfRule type="expression" dxfId="1977" priority="13251">
      <formula>IF(RIGHT(TEXT(AE110,"0.#"),1)=".",FALSE,TRUE)</formula>
    </cfRule>
    <cfRule type="expression" dxfId="1976" priority="13252">
      <formula>IF(RIGHT(TEXT(AE110,"0.#"),1)=".",TRUE,FALSE)</formula>
    </cfRule>
  </conditionalFormatting>
  <conditionalFormatting sqref="AI110">
    <cfRule type="expression" dxfId="1975" priority="13249">
      <formula>IF(RIGHT(TEXT(AI110,"0.#"),1)=".",FALSE,TRUE)</formula>
    </cfRule>
    <cfRule type="expression" dxfId="1974" priority="13250">
      <formula>IF(RIGHT(TEXT(AI110,"0.#"),1)=".",TRUE,FALSE)</formula>
    </cfRule>
  </conditionalFormatting>
  <conditionalFormatting sqref="AM110">
    <cfRule type="expression" dxfId="1973" priority="13247">
      <formula>IF(RIGHT(TEXT(AM110,"0.#"),1)=".",FALSE,TRUE)</formula>
    </cfRule>
    <cfRule type="expression" dxfId="1972" priority="13248">
      <formula>IF(RIGHT(TEXT(AM110,"0.#"),1)=".",TRUE,FALSE)</formula>
    </cfRule>
  </conditionalFormatting>
  <conditionalFormatting sqref="AE111">
    <cfRule type="expression" dxfId="1971" priority="13245">
      <formula>IF(RIGHT(TEXT(AE111,"0.#"),1)=".",FALSE,TRUE)</formula>
    </cfRule>
    <cfRule type="expression" dxfId="1970" priority="13246">
      <formula>IF(RIGHT(TEXT(AE111,"0.#"),1)=".",TRUE,FALSE)</formula>
    </cfRule>
  </conditionalFormatting>
  <conditionalFormatting sqref="AI111">
    <cfRule type="expression" dxfId="1969" priority="13243">
      <formula>IF(RIGHT(TEXT(AI111,"0.#"),1)=".",FALSE,TRUE)</formula>
    </cfRule>
    <cfRule type="expression" dxfId="1968" priority="13244">
      <formula>IF(RIGHT(TEXT(AI111,"0.#"),1)=".",TRUE,FALSE)</formula>
    </cfRule>
  </conditionalFormatting>
  <conditionalFormatting sqref="AM111">
    <cfRule type="expression" dxfId="1967" priority="13241">
      <formula>IF(RIGHT(TEXT(AM111,"0.#"),1)=".",FALSE,TRUE)</formula>
    </cfRule>
    <cfRule type="expression" dxfId="1966" priority="13242">
      <formula>IF(RIGHT(TEXT(AM111,"0.#"),1)=".",TRUE,FALSE)</formula>
    </cfRule>
  </conditionalFormatting>
  <conditionalFormatting sqref="AE113">
    <cfRule type="expression" dxfId="1965" priority="13237">
      <formula>IF(RIGHT(TEXT(AE113,"0.#"),1)=".",FALSE,TRUE)</formula>
    </cfRule>
    <cfRule type="expression" dxfId="1964" priority="13238">
      <formula>IF(RIGHT(TEXT(AE113,"0.#"),1)=".",TRUE,FALSE)</formula>
    </cfRule>
  </conditionalFormatting>
  <conditionalFormatting sqref="AI113">
    <cfRule type="expression" dxfId="1963" priority="13235">
      <formula>IF(RIGHT(TEXT(AI113,"0.#"),1)=".",FALSE,TRUE)</formula>
    </cfRule>
    <cfRule type="expression" dxfId="1962" priority="13236">
      <formula>IF(RIGHT(TEXT(AI113,"0.#"),1)=".",TRUE,FALSE)</formula>
    </cfRule>
  </conditionalFormatting>
  <conditionalFormatting sqref="AM113">
    <cfRule type="expression" dxfId="1961" priority="13233">
      <formula>IF(RIGHT(TEXT(AM113,"0.#"),1)=".",FALSE,TRUE)</formula>
    </cfRule>
    <cfRule type="expression" dxfId="1960" priority="13234">
      <formula>IF(RIGHT(TEXT(AM113,"0.#"),1)=".",TRUE,FALSE)</formula>
    </cfRule>
  </conditionalFormatting>
  <conditionalFormatting sqref="AE114">
    <cfRule type="expression" dxfId="1959" priority="13231">
      <formula>IF(RIGHT(TEXT(AE114,"0.#"),1)=".",FALSE,TRUE)</formula>
    </cfRule>
    <cfRule type="expression" dxfId="1958" priority="13232">
      <formula>IF(RIGHT(TEXT(AE114,"0.#"),1)=".",TRUE,FALSE)</formula>
    </cfRule>
  </conditionalFormatting>
  <conditionalFormatting sqref="AI114">
    <cfRule type="expression" dxfId="1957" priority="13229">
      <formula>IF(RIGHT(TEXT(AI114,"0.#"),1)=".",FALSE,TRUE)</formula>
    </cfRule>
    <cfRule type="expression" dxfId="1956" priority="13230">
      <formula>IF(RIGHT(TEXT(AI114,"0.#"),1)=".",TRUE,FALSE)</formula>
    </cfRule>
  </conditionalFormatting>
  <conditionalFormatting sqref="AM114">
    <cfRule type="expression" dxfId="1955" priority="13227">
      <formula>IF(RIGHT(TEXT(AM114,"0.#"),1)=".",FALSE,TRUE)</formula>
    </cfRule>
    <cfRule type="expression" dxfId="1954" priority="13228">
      <formula>IF(RIGHT(TEXT(AM114,"0.#"),1)=".",TRUE,FALSE)</formula>
    </cfRule>
  </conditionalFormatting>
  <conditionalFormatting sqref="AE116 AQ116">
    <cfRule type="expression" dxfId="1953" priority="13223">
      <formula>IF(RIGHT(TEXT(AE116,"0.#"),1)=".",FALSE,TRUE)</formula>
    </cfRule>
    <cfRule type="expression" dxfId="1952" priority="13224">
      <formula>IF(RIGHT(TEXT(AE116,"0.#"),1)=".",TRUE,FALSE)</formula>
    </cfRule>
  </conditionalFormatting>
  <conditionalFormatting sqref="AI116">
    <cfRule type="expression" dxfId="1951" priority="13221">
      <formula>IF(RIGHT(TEXT(AI116,"0.#"),1)=".",FALSE,TRUE)</formula>
    </cfRule>
    <cfRule type="expression" dxfId="1950" priority="13222">
      <formula>IF(RIGHT(TEXT(AI116,"0.#"),1)=".",TRUE,FALSE)</formula>
    </cfRule>
  </conditionalFormatting>
  <conditionalFormatting sqref="AM116">
    <cfRule type="expression" dxfId="1949" priority="13219">
      <formula>IF(RIGHT(TEXT(AM116,"0.#"),1)=".",FALSE,TRUE)</formula>
    </cfRule>
    <cfRule type="expression" dxfId="1948" priority="13220">
      <formula>IF(RIGHT(TEXT(AM116,"0.#"),1)=".",TRUE,FALSE)</formula>
    </cfRule>
  </conditionalFormatting>
  <conditionalFormatting sqref="AE117 AM117">
    <cfRule type="expression" dxfId="1947" priority="13217">
      <formula>IF(RIGHT(TEXT(AE117,"0.#"),1)=".",FALSE,TRUE)</formula>
    </cfRule>
    <cfRule type="expression" dxfId="1946" priority="13218">
      <formula>IF(RIGHT(TEXT(AE117,"0.#"),1)=".",TRUE,FALSE)</formula>
    </cfRule>
  </conditionalFormatting>
  <conditionalFormatting sqref="AI117">
    <cfRule type="expression" dxfId="1945" priority="13215">
      <formula>IF(RIGHT(TEXT(AI117,"0.#"),1)=".",FALSE,TRUE)</formula>
    </cfRule>
    <cfRule type="expression" dxfId="1944" priority="13216">
      <formula>IF(RIGHT(TEXT(AI117,"0.#"),1)=".",TRUE,FALSE)</formula>
    </cfRule>
  </conditionalFormatting>
  <conditionalFormatting sqref="AQ117">
    <cfRule type="expression" dxfId="1943" priority="13211">
      <formula>IF(RIGHT(TEXT(AQ117,"0.#"),1)=".",FALSE,TRUE)</formula>
    </cfRule>
    <cfRule type="expression" dxfId="1942" priority="13212">
      <formula>IF(RIGHT(TEXT(AQ117,"0.#"),1)=".",TRUE,FALSE)</formula>
    </cfRule>
  </conditionalFormatting>
  <conditionalFormatting sqref="AE119 AQ119">
    <cfRule type="expression" dxfId="1941" priority="13209">
      <formula>IF(RIGHT(TEXT(AE119,"0.#"),1)=".",FALSE,TRUE)</formula>
    </cfRule>
    <cfRule type="expression" dxfId="1940" priority="13210">
      <formula>IF(RIGHT(TEXT(AE119,"0.#"),1)=".",TRUE,FALSE)</formula>
    </cfRule>
  </conditionalFormatting>
  <conditionalFormatting sqref="AI119">
    <cfRule type="expression" dxfId="1939" priority="13207">
      <formula>IF(RIGHT(TEXT(AI119,"0.#"),1)=".",FALSE,TRUE)</formula>
    </cfRule>
    <cfRule type="expression" dxfId="1938" priority="13208">
      <formula>IF(RIGHT(TEXT(AI119,"0.#"),1)=".",TRUE,FALSE)</formula>
    </cfRule>
  </conditionalFormatting>
  <conditionalFormatting sqref="AM119">
    <cfRule type="expression" dxfId="1937" priority="13205">
      <formula>IF(RIGHT(TEXT(AM119,"0.#"),1)=".",FALSE,TRUE)</formula>
    </cfRule>
    <cfRule type="expression" dxfId="1936" priority="13206">
      <formula>IF(RIGHT(TEXT(AM119,"0.#"),1)=".",TRUE,FALSE)</formula>
    </cfRule>
  </conditionalFormatting>
  <conditionalFormatting sqref="AQ120">
    <cfRule type="expression" dxfId="1935" priority="13197">
      <formula>IF(RIGHT(TEXT(AQ120,"0.#"),1)=".",FALSE,TRUE)</formula>
    </cfRule>
    <cfRule type="expression" dxfId="1934" priority="13198">
      <formula>IF(RIGHT(TEXT(AQ120,"0.#"),1)=".",TRUE,FALSE)</formula>
    </cfRule>
  </conditionalFormatting>
  <conditionalFormatting sqref="AE122 AQ122">
    <cfRule type="expression" dxfId="1933" priority="13195">
      <formula>IF(RIGHT(TEXT(AE122,"0.#"),1)=".",FALSE,TRUE)</formula>
    </cfRule>
    <cfRule type="expression" dxfId="1932" priority="13196">
      <formula>IF(RIGHT(TEXT(AE122,"0.#"),1)=".",TRUE,FALSE)</formula>
    </cfRule>
  </conditionalFormatting>
  <conditionalFormatting sqref="AI122">
    <cfRule type="expression" dxfId="1931" priority="13193">
      <formula>IF(RIGHT(TEXT(AI122,"0.#"),1)=".",FALSE,TRUE)</formula>
    </cfRule>
    <cfRule type="expression" dxfId="1930" priority="13194">
      <formula>IF(RIGHT(TEXT(AI122,"0.#"),1)=".",TRUE,FALSE)</formula>
    </cfRule>
  </conditionalFormatting>
  <conditionalFormatting sqref="AM122">
    <cfRule type="expression" dxfId="1929" priority="13191">
      <formula>IF(RIGHT(TEXT(AM122,"0.#"),1)=".",FALSE,TRUE)</formula>
    </cfRule>
    <cfRule type="expression" dxfId="1928" priority="13192">
      <formula>IF(RIGHT(TEXT(AM122,"0.#"),1)=".",TRUE,FALSE)</formula>
    </cfRule>
  </conditionalFormatting>
  <conditionalFormatting sqref="AQ123">
    <cfRule type="expression" dxfId="1927" priority="13183">
      <formula>IF(RIGHT(TEXT(AQ123,"0.#"),1)=".",FALSE,TRUE)</formula>
    </cfRule>
    <cfRule type="expression" dxfId="1926" priority="13184">
      <formula>IF(RIGHT(TEXT(AQ123,"0.#"),1)=".",TRUE,FALSE)</formula>
    </cfRule>
  </conditionalFormatting>
  <conditionalFormatting sqref="AE125 AQ125">
    <cfRule type="expression" dxfId="1925" priority="13181">
      <formula>IF(RIGHT(TEXT(AE125,"0.#"),1)=".",FALSE,TRUE)</formula>
    </cfRule>
    <cfRule type="expression" dxfId="1924" priority="13182">
      <formula>IF(RIGHT(TEXT(AE125,"0.#"),1)=".",TRUE,FALSE)</formula>
    </cfRule>
  </conditionalFormatting>
  <conditionalFormatting sqref="AI125">
    <cfRule type="expression" dxfId="1923" priority="13179">
      <formula>IF(RIGHT(TEXT(AI125,"0.#"),1)=".",FALSE,TRUE)</formula>
    </cfRule>
    <cfRule type="expression" dxfId="1922" priority="13180">
      <formula>IF(RIGHT(TEXT(AI125,"0.#"),1)=".",TRUE,FALSE)</formula>
    </cfRule>
  </conditionalFormatting>
  <conditionalFormatting sqref="AM125">
    <cfRule type="expression" dxfId="1921" priority="13177">
      <formula>IF(RIGHT(TEXT(AM125,"0.#"),1)=".",FALSE,TRUE)</formula>
    </cfRule>
    <cfRule type="expression" dxfId="1920" priority="13178">
      <formula>IF(RIGHT(TEXT(AM125,"0.#"),1)=".",TRUE,FALSE)</formula>
    </cfRule>
  </conditionalFormatting>
  <conditionalFormatting sqref="AQ126">
    <cfRule type="expression" dxfId="1919" priority="13169">
      <formula>IF(RIGHT(TEXT(AQ126,"0.#"),1)=".",FALSE,TRUE)</formula>
    </cfRule>
    <cfRule type="expression" dxfId="1918" priority="13170">
      <formula>IF(RIGHT(TEXT(AQ126,"0.#"),1)=".",TRUE,FALSE)</formula>
    </cfRule>
  </conditionalFormatting>
  <conditionalFormatting sqref="AE128 AQ128">
    <cfRule type="expression" dxfId="1917" priority="13167">
      <formula>IF(RIGHT(TEXT(AE128,"0.#"),1)=".",FALSE,TRUE)</formula>
    </cfRule>
    <cfRule type="expression" dxfId="1916" priority="13168">
      <formula>IF(RIGHT(TEXT(AE128,"0.#"),1)=".",TRUE,FALSE)</formula>
    </cfRule>
  </conditionalFormatting>
  <conditionalFormatting sqref="AI128">
    <cfRule type="expression" dxfId="1915" priority="13165">
      <formula>IF(RIGHT(TEXT(AI128,"0.#"),1)=".",FALSE,TRUE)</formula>
    </cfRule>
    <cfRule type="expression" dxfId="1914" priority="13166">
      <formula>IF(RIGHT(TEXT(AI128,"0.#"),1)=".",TRUE,FALSE)</formula>
    </cfRule>
  </conditionalFormatting>
  <conditionalFormatting sqref="AM128">
    <cfRule type="expression" dxfId="1913" priority="13163">
      <formula>IF(RIGHT(TEXT(AM128,"0.#"),1)=".",FALSE,TRUE)</formula>
    </cfRule>
    <cfRule type="expression" dxfId="1912" priority="13164">
      <formula>IF(RIGHT(TEXT(AM128,"0.#"),1)=".",TRUE,FALSE)</formula>
    </cfRule>
  </conditionalFormatting>
  <conditionalFormatting sqref="AQ129">
    <cfRule type="expression" dxfId="1911" priority="13155">
      <formula>IF(RIGHT(TEXT(AQ129,"0.#"),1)=".",FALSE,TRUE)</formula>
    </cfRule>
    <cfRule type="expression" dxfId="1910" priority="13156">
      <formula>IF(RIGHT(TEXT(AQ129,"0.#"),1)=".",TRUE,FALSE)</formula>
    </cfRule>
  </conditionalFormatting>
  <conditionalFormatting sqref="AE75">
    <cfRule type="expression" dxfId="1909" priority="13153">
      <formula>IF(RIGHT(TEXT(AE75,"0.#"),1)=".",FALSE,TRUE)</formula>
    </cfRule>
    <cfRule type="expression" dxfId="1908" priority="13154">
      <formula>IF(RIGHT(TEXT(AE75,"0.#"),1)=".",TRUE,FALSE)</formula>
    </cfRule>
  </conditionalFormatting>
  <conditionalFormatting sqref="AE76">
    <cfRule type="expression" dxfId="1907" priority="13151">
      <formula>IF(RIGHT(TEXT(AE76,"0.#"),1)=".",FALSE,TRUE)</formula>
    </cfRule>
    <cfRule type="expression" dxfId="1906" priority="13152">
      <formula>IF(RIGHT(TEXT(AE76,"0.#"),1)=".",TRUE,FALSE)</formula>
    </cfRule>
  </conditionalFormatting>
  <conditionalFormatting sqref="AE77">
    <cfRule type="expression" dxfId="1905" priority="13149">
      <formula>IF(RIGHT(TEXT(AE77,"0.#"),1)=".",FALSE,TRUE)</formula>
    </cfRule>
    <cfRule type="expression" dxfId="1904" priority="13150">
      <formula>IF(RIGHT(TEXT(AE77,"0.#"),1)=".",TRUE,FALSE)</formula>
    </cfRule>
  </conditionalFormatting>
  <conditionalFormatting sqref="AI77">
    <cfRule type="expression" dxfId="1903" priority="13147">
      <formula>IF(RIGHT(TEXT(AI77,"0.#"),1)=".",FALSE,TRUE)</formula>
    </cfRule>
    <cfRule type="expression" dxfId="1902" priority="13148">
      <formula>IF(RIGHT(TEXT(AI77,"0.#"),1)=".",TRUE,FALSE)</formula>
    </cfRule>
  </conditionalFormatting>
  <conditionalFormatting sqref="AI76">
    <cfRule type="expression" dxfId="1901" priority="13145">
      <formula>IF(RIGHT(TEXT(AI76,"0.#"),1)=".",FALSE,TRUE)</formula>
    </cfRule>
    <cfRule type="expression" dxfId="1900" priority="13146">
      <formula>IF(RIGHT(TEXT(AI76,"0.#"),1)=".",TRUE,FALSE)</formula>
    </cfRule>
  </conditionalFormatting>
  <conditionalFormatting sqref="AI75">
    <cfRule type="expression" dxfId="1899" priority="13143">
      <formula>IF(RIGHT(TEXT(AI75,"0.#"),1)=".",FALSE,TRUE)</formula>
    </cfRule>
    <cfRule type="expression" dxfId="1898" priority="13144">
      <formula>IF(RIGHT(TEXT(AI75,"0.#"),1)=".",TRUE,FALSE)</formula>
    </cfRule>
  </conditionalFormatting>
  <conditionalFormatting sqref="AM75">
    <cfRule type="expression" dxfId="1897" priority="13141">
      <formula>IF(RIGHT(TEXT(AM75,"0.#"),1)=".",FALSE,TRUE)</formula>
    </cfRule>
    <cfRule type="expression" dxfId="1896" priority="13142">
      <formula>IF(RIGHT(TEXT(AM75,"0.#"),1)=".",TRUE,FALSE)</formula>
    </cfRule>
  </conditionalFormatting>
  <conditionalFormatting sqref="AM76">
    <cfRule type="expression" dxfId="1895" priority="13139">
      <formula>IF(RIGHT(TEXT(AM76,"0.#"),1)=".",FALSE,TRUE)</formula>
    </cfRule>
    <cfRule type="expression" dxfId="1894" priority="13140">
      <formula>IF(RIGHT(TEXT(AM76,"0.#"),1)=".",TRUE,FALSE)</formula>
    </cfRule>
  </conditionalFormatting>
  <conditionalFormatting sqref="AM77">
    <cfRule type="expression" dxfId="1893" priority="13137">
      <formula>IF(RIGHT(TEXT(AM77,"0.#"),1)=".",FALSE,TRUE)</formula>
    </cfRule>
    <cfRule type="expression" dxfId="1892" priority="13138">
      <formula>IF(RIGHT(TEXT(AM77,"0.#"),1)=".",TRUE,FALSE)</formula>
    </cfRule>
  </conditionalFormatting>
  <conditionalFormatting sqref="AE134:AE135 AI134:AI135 AM134:AM135 AQ134:AQ135 AU134:AU135">
    <cfRule type="expression" dxfId="1891" priority="13123">
      <formula>IF(RIGHT(TEXT(AE134,"0.#"),1)=".",FALSE,TRUE)</formula>
    </cfRule>
    <cfRule type="expression" dxfId="1890" priority="13124">
      <formula>IF(RIGHT(TEXT(AE134,"0.#"),1)=".",TRUE,FALSE)</formula>
    </cfRule>
  </conditionalFormatting>
  <conditionalFormatting sqref="AE433">
    <cfRule type="expression" dxfId="1889" priority="13093">
      <formula>IF(RIGHT(TEXT(AE433,"0.#"),1)=".",FALSE,TRUE)</formula>
    </cfRule>
    <cfRule type="expression" dxfId="1888" priority="13094">
      <formula>IF(RIGHT(TEXT(AE433,"0.#"),1)=".",TRUE,FALSE)</formula>
    </cfRule>
  </conditionalFormatting>
  <conditionalFormatting sqref="AM435">
    <cfRule type="expression" dxfId="1887" priority="13077">
      <formula>IF(RIGHT(TEXT(AM435,"0.#"),1)=".",FALSE,TRUE)</formula>
    </cfRule>
    <cfRule type="expression" dxfId="1886" priority="13078">
      <formula>IF(RIGHT(TEXT(AM435,"0.#"),1)=".",TRUE,FALSE)</formula>
    </cfRule>
  </conditionalFormatting>
  <conditionalFormatting sqref="AE434">
    <cfRule type="expression" dxfId="1885" priority="13091">
      <formula>IF(RIGHT(TEXT(AE434,"0.#"),1)=".",FALSE,TRUE)</formula>
    </cfRule>
    <cfRule type="expression" dxfId="1884" priority="13092">
      <formula>IF(RIGHT(TEXT(AE434,"0.#"),1)=".",TRUE,FALSE)</formula>
    </cfRule>
  </conditionalFormatting>
  <conditionalFormatting sqref="AE435">
    <cfRule type="expression" dxfId="1883" priority="13089">
      <formula>IF(RIGHT(TEXT(AE435,"0.#"),1)=".",FALSE,TRUE)</formula>
    </cfRule>
    <cfRule type="expression" dxfId="1882" priority="13090">
      <formula>IF(RIGHT(TEXT(AE435,"0.#"),1)=".",TRUE,FALSE)</formula>
    </cfRule>
  </conditionalFormatting>
  <conditionalFormatting sqref="AM433">
    <cfRule type="expression" dxfId="1881" priority="13081">
      <formula>IF(RIGHT(TEXT(AM433,"0.#"),1)=".",FALSE,TRUE)</formula>
    </cfRule>
    <cfRule type="expression" dxfId="1880" priority="13082">
      <formula>IF(RIGHT(TEXT(AM433,"0.#"),1)=".",TRUE,FALSE)</formula>
    </cfRule>
  </conditionalFormatting>
  <conditionalFormatting sqref="AM434">
    <cfRule type="expression" dxfId="1879" priority="13079">
      <formula>IF(RIGHT(TEXT(AM434,"0.#"),1)=".",FALSE,TRUE)</formula>
    </cfRule>
    <cfRule type="expression" dxfId="1878" priority="13080">
      <formula>IF(RIGHT(TEXT(AM434,"0.#"),1)=".",TRUE,FALSE)</formula>
    </cfRule>
  </conditionalFormatting>
  <conditionalFormatting sqref="AU433">
    <cfRule type="expression" dxfId="1877" priority="13069">
      <formula>IF(RIGHT(TEXT(AU433,"0.#"),1)=".",FALSE,TRUE)</formula>
    </cfRule>
    <cfRule type="expression" dxfId="1876" priority="13070">
      <formula>IF(RIGHT(TEXT(AU433,"0.#"),1)=".",TRUE,FALSE)</formula>
    </cfRule>
  </conditionalFormatting>
  <conditionalFormatting sqref="AU434">
    <cfRule type="expression" dxfId="1875" priority="13067">
      <formula>IF(RIGHT(TEXT(AU434,"0.#"),1)=".",FALSE,TRUE)</formula>
    </cfRule>
    <cfRule type="expression" dxfId="1874" priority="13068">
      <formula>IF(RIGHT(TEXT(AU434,"0.#"),1)=".",TRUE,FALSE)</formula>
    </cfRule>
  </conditionalFormatting>
  <conditionalFormatting sqref="AU435">
    <cfRule type="expression" dxfId="1873" priority="13065">
      <formula>IF(RIGHT(TEXT(AU435,"0.#"),1)=".",FALSE,TRUE)</formula>
    </cfRule>
    <cfRule type="expression" dxfId="1872" priority="13066">
      <formula>IF(RIGHT(TEXT(AU435,"0.#"),1)=".",TRUE,FALSE)</formula>
    </cfRule>
  </conditionalFormatting>
  <conditionalFormatting sqref="AI435">
    <cfRule type="expression" dxfId="1871" priority="12999">
      <formula>IF(RIGHT(TEXT(AI435,"0.#"),1)=".",FALSE,TRUE)</formula>
    </cfRule>
    <cfRule type="expression" dxfId="1870" priority="13000">
      <formula>IF(RIGHT(TEXT(AI435,"0.#"),1)=".",TRUE,FALSE)</formula>
    </cfRule>
  </conditionalFormatting>
  <conditionalFormatting sqref="AI433">
    <cfRule type="expression" dxfId="1869" priority="13003">
      <formula>IF(RIGHT(TEXT(AI433,"0.#"),1)=".",FALSE,TRUE)</formula>
    </cfRule>
    <cfRule type="expression" dxfId="1868" priority="13004">
      <formula>IF(RIGHT(TEXT(AI433,"0.#"),1)=".",TRUE,FALSE)</formula>
    </cfRule>
  </conditionalFormatting>
  <conditionalFormatting sqref="AI434">
    <cfRule type="expression" dxfId="1867" priority="13001">
      <formula>IF(RIGHT(TEXT(AI434,"0.#"),1)=".",FALSE,TRUE)</formula>
    </cfRule>
    <cfRule type="expression" dxfId="1866" priority="13002">
      <formula>IF(RIGHT(TEXT(AI434,"0.#"),1)=".",TRUE,FALSE)</formula>
    </cfRule>
  </conditionalFormatting>
  <conditionalFormatting sqref="AQ434">
    <cfRule type="expression" dxfId="1865" priority="12985">
      <formula>IF(RIGHT(TEXT(AQ434,"0.#"),1)=".",FALSE,TRUE)</formula>
    </cfRule>
    <cfRule type="expression" dxfId="1864" priority="12986">
      <formula>IF(RIGHT(TEXT(AQ434,"0.#"),1)=".",TRUE,FALSE)</formula>
    </cfRule>
  </conditionalFormatting>
  <conditionalFormatting sqref="AQ435">
    <cfRule type="expression" dxfId="1863" priority="12971">
      <formula>IF(RIGHT(TEXT(AQ435,"0.#"),1)=".",FALSE,TRUE)</formula>
    </cfRule>
    <cfRule type="expression" dxfId="1862" priority="12972">
      <formula>IF(RIGHT(TEXT(AQ435,"0.#"),1)=".",TRUE,FALSE)</formula>
    </cfRule>
  </conditionalFormatting>
  <conditionalFormatting sqref="AQ433">
    <cfRule type="expression" dxfId="1861" priority="12969">
      <formula>IF(RIGHT(TEXT(AQ433,"0.#"),1)=".",FALSE,TRUE)</formula>
    </cfRule>
    <cfRule type="expression" dxfId="1860" priority="12970">
      <formula>IF(RIGHT(TEXT(AQ433,"0.#"),1)=".",TRUE,FALSE)</formula>
    </cfRule>
  </conditionalFormatting>
  <conditionalFormatting sqref="AL847:AO874">
    <cfRule type="expression" dxfId="1859" priority="6693">
      <formula>IF(AND(AL847&gt;=0, RIGHT(TEXT(AL847,"0.#"),1)&lt;&gt;"."),TRUE,FALSE)</formula>
    </cfRule>
    <cfRule type="expression" dxfId="1858" priority="6694">
      <formula>IF(AND(AL847&gt;=0, RIGHT(TEXT(AL847,"0.#"),1)="."),TRUE,FALSE)</formula>
    </cfRule>
    <cfRule type="expression" dxfId="1857" priority="6695">
      <formula>IF(AND(AL847&lt;0, RIGHT(TEXT(AL847,"0.#"),1)&lt;&gt;"."),TRUE,FALSE)</formula>
    </cfRule>
    <cfRule type="expression" dxfId="1856" priority="6696">
      <formula>IF(AND(AL847&lt;0, RIGHT(TEXT(AL847,"0.#"),1)="."),TRUE,FALSE)</formula>
    </cfRule>
  </conditionalFormatting>
  <conditionalFormatting sqref="AQ53:AQ55">
    <cfRule type="expression" dxfId="1855" priority="4715">
      <formula>IF(RIGHT(TEXT(AQ53,"0.#"),1)=".",FALSE,TRUE)</formula>
    </cfRule>
    <cfRule type="expression" dxfId="1854" priority="4716">
      <formula>IF(RIGHT(TEXT(AQ53,"0.#"),1)=".",TRUE,FALSE)</formula>
    </cfRule>
  </conditionalFormatting>
  <conditionalFormatting sqref="AU53:AU55">
    <cfRule type="expression" dxfId="1853" priority="4713">
      <formula>IF(RIGHT(TEXT(AU53,"0.#"),1)=".",FALSE,TRUE)</formula>
    </cfRule>
    <cfRule type="expression" dxfId="1852" priority="4714">
      <formula>IF(RIGHT(TEXT(AU53,"0.#"),1)=".",TRUE,FALSE)</formula>
    </cfRule>
  </conditionalFormatting>
  <conditionalFormatting sqref="AQ60:AQ62">
    <cfRule type="expression" dxfId="1851" priority="4711">
      <formula>IF(RIGHT(TEXT(AQ60,"0.#"),1)=".",FALSE,TRUE)</formula>
    </cfRule>
    <cfRule type="expression" dxfId="1850" priority="4712">
      <formula>IF(RIGHT(TEXT(AQ60,"0.#"),1)=".",TRUE,FALSE)</formula>
    </cfRule>
  </conditionalFormatting>
  <conditionalFormatting sqref="AU60:AU62">
    <cfRule type="expression" dxfId="1849" priority="4709">
      <formula>IF(RIGHT(TEXT(AU60,"0.#"),1)=".",FALSE,TRUE)</formula>
    </cfRule>
    <cfRule type="expression" dxfId="1848" priority="4710">
      <formula>IF(RIGHT(TEXT(AU60,"0.#"),1)=".",TRUE,FALSE)</formula>
    </cfRule>
  </conditionalFormatting>
  <conditionalFormatting sqref="AQ75:AQ77">
    <cfRule type="expression" dxfId="1847" priority="4707">
      <formula>IF(RIGHT(TEXT(AQ75,"0.#"),1)=".",FALSE,TRUE)</formula>
    </cfRule>
    <cfRule type="expression" dxfId="1846" priority="4708">
      <formula>IF(RIGHT(TEXT(AQ75,"0.#"),1)=".",TRUE,FALSE)</formula>
    </cfRule>
  </conditionalFormatting>
  <conditionalFormatting sqref="AU75:AU77">
    <cfRule type="expression" dxfId="1845" priority="4705">
      <formula>IF(RIGHT(TEXT(AU75,"0.#"),1)=".",FALSE,TRUE)</formula>
    </cfRule>
    <cfRule type="expression" dxfId="1844" priority="4706">
      <formula>IF(RIGHT(TEXT(AU75,"0.#"),1)=".",TRUE,FALSE)</formula>
    </cfRule>
  </conditionalFormatting>
  <conditionalFormatting sqref="AQ87:AQ89">
    <cfRule type="expression" dxfId="1843" priority="4703">
      <formula>IF(RIGHT(TEXT(AQ87,"0.#"),1)=".",FALSE,TRUE)</formula>
    </cfRule>
    <cfRule type="expression" dxfId="1842" priority="4704">
      <formula>IF(RIGHT(TEXT(AQ87,"0.#"),1)=".",TRUE,FALSE)</formula>
    </cfRule>
  </conditionalFormatting>
  <conditionalFormatting sqref="AU87:AU89">
    <cfRule type="expression" dxfId="1841" priority="4701">
      <formula>IF(RIGHT(TEXT(AU87,"0.#"),1)=".",FALSE,TRUE)</formula>
    </cfRule>
    <cfRule type="expression" dxfId="1840" priority="4702">
      <formula>IF(RIGHT(TEXT(AU87,"0.#"),1)=".",TRUE,FALSE)</formula>
    </cfRule>
  </conditionalFormatting>
  <conditionalFormatting sqref="AQ92:AQ94">
    <cfRule type="expression" dxfId="1839" priority="4699">
      <formula>IF(RIGHT(TEXT(AQ92,"0.#"),1)=".",FALSE,TRUE)</formula>
    </cfRule>
    <cfRule type="expression" dxfId="1838" priority="4700">
      <formula>IF(RIGHT(TEXT(AQ92,"0.#"),1)=".",TRUE,FALSE)</formula>
    </cfRule>
  </conditionalFormatting>
  <conditionalFormatting sqref="AU92:AU94">
    <cfRule type="expression" dxfId="1837" priority="4697">
      <formula>IF(RIGHT(TEXT(AU92,"0.#"),1)=".",FALSE,TRUE)</formula>
    </cfRule>
    <cfRule type="expression" dxfId="1836" priority="4698">
      <formula>IF(RIGHT(TEXT(AU92,"0.#"),1)=".",TRUE,FALSE)</formula>
    </cfRule>
  </conditionalFormatting>
  <conditionalFormatting sqref="AQ97:AQ99">
    <cfRule type="expression" dxfId="1835" priority="4695">
      <formula>IF(RIGHT(TEXT(AQ97,"0.#"),1)=".",FALSE,TRUE)</formula>
    </cfRule>
    <cfRule type="expression" dxfId="1834" priority="4696">
      <formula>IF(RIGHT(TEXT(AQ97,"0.#"),1)=".",TRUE,FALSE)</formula>
    </cfRule>
  </conditionalFormatting>
  <conditionalFormatting sqref="AU97:AU99">
    <cfRule type="expression" dxfId="1833" priority="4693">
      <formula>IF(RIGHT(TEXT(AU97,"0.#"),1)=".",FALSE,TRUE)</formula>
    </cfRule>
    <cfRule type="expression" dxfId="1832" priority="4694">
      <formula>IF(RIGHT(TEXT(AU97,"0.#"),1)=".",TRUE,FALSE)</formula>
    </cfRule>
  </conditionalFormatting>
  <conditionalFormatting sqref="AE458">
    <cfRule type="expression" dxfId="1831" priority="4387">
      <formula>IF(RIGHT(TEXT(AE458,"0.#"),1)=".",FALSE,TRUE)</formula>
    </cfRule>
    <cfRule type="expression" dxfId="1830" priority="4388">
      <formula>IF(RIGHT(TEXT(AE458,"0.#"),1)=".",TRUE,FALSE)</formula>
    </cfRule>
  </conditionalFormatting>
  <conditionalFormatting sqref="AM460">
    <cfRule type="expression" dxfId="1829" priority="4377">
      <formula>IF(RIGHT(TEXT(AM460,"0.#"),1)=".",FALSE,TRUE)</formula>
    </cfRule>
    <cfRule type="expression" dxfId="1828" priority="4378">
      <formula>IF(RIGHT(TEXT(AM460,"0.#"),1)=".",TRUE,FALSE)</formula>
    </cfRule>
  </conditionalFormatting>
  <conditionalFormatting sqref="AE459">
    <cfRule type="expression" dxfId="1827" priority="4385">
      <formula>IF(RIGHT(TEXT(AE459,"0.#"),1)=".",FALSE,TRUE)</formula>
    </cfRule>
    <cfRule type="expression" dxfId="1826" priority="4386">
      <formula>IF(RIGHT(TEXT(AE459,"0.#"),1)=".",TRUE,FALSE)</formula>
    </cfRule>
  </conditionalFormatting>
  <conditionalFormatting sqref="AE460">
    <cfRule type="expression" dxfId="1825" priority="4383">
      <formula>IF(RIGHT(TEXT(AE460,"0.#"),1)=".",FALSE,TRUE)</formula>
    </cfRule>
    <cfRule type="expression" dxfId="1824" priority="4384">
      <formula>IF(RIGHT(TEXT(AE460,"0.#"),1)=".",TRUE,FALSE)</formula>
    </cfRule>
  </conditionalFormatting>
  <conditionalFormatting sqref="AM458">
    <cfRule type="expression" dxfId="1823" priority="4381">
      <formula>IF(RIGHT(TEXT(AM458,"0.#"),1)=".",FALSE,TRUE)</formula>
    </cfRule>
    <cfRule type="expression" dxfId="1822" priority="4382">
      <formula>IF(RIGHT(TEXT(AM458,"0.#"),1)=".",TRUE,FALSE)</formula>
    </cfRule>
  </conditionalFormatting>
  <conditionalFormatting sqref="AM459">
    <cfRule type="expression" dxfId="1821" priority="4379">
      <formula>IF(RIGHT(TEXT(AM459,"0.#"),1)=".",FALSE,TRUE)</formula>
    </cfRule>
    <cfRule type="expression" dxfId="1820" priority="4380">
      <formula>IF(RIGHT(TEXT(AM459,"0.#"),1)=".",TRUE,FALSE)</formula>
    </cfRule>
  </conditionalFormatting>
  <conditionalFormatting sqref="AU458">
    <cfRule type="expression" dxfId="1819" priority="4375">
      <formula>IF(RIGHT(TEXT(AU458,"0.#"),1)=".",FALSE,TRUE)</formula>
    </cfRule>
    <cfRule type="expression" dxfId="1818" priority="4376">
      <formula>IF(RIGHT(TEXT(AU458,"0.#"),1)=".",TRUE,FALSE)</formula>
    </cfRule>
  </conditionalFormatting>
  <conditionalFormatting sqref="AU459">
    <cfRule type="expression" dxfId="1817" priority="4373">
      <formula>IF(RIGHT(TEXT(AU459,"0.#"),1)=".",FALSE,TRUE)</formula>
    </cfRule>
    <cfRule type="expression" dxfId="1816" priority="4374">
      <formula>IF(RIGHT(TEXT(AU459,"0.#"),1)=".",TRUE,FALSE)</formula>
    </cfRule>
  </conditionalFormatting>
  <conditionalFormatting sqref="AU460">
    <cfRule type="expression" dxfId="1815" priority="4371">
      <formula>IF(RIGHT(TEXT(AU460,"0.#"),1)=".",FALSE,TRUE)</formula>
    </cfRule>
    <cfRule type="expression" dxfId="1814" priority="4372">
      <formula>IF(RIGHT(TEXT(AU460,"0.#"),1)=".",TRUE,FALSE)</formula>
    </cfRule>
  </conditionalFormatting>
  <conditionalFormatting sqref="AI460">
    <cfRule type="expression" dxfId="1813" priority="4365">
      <formula>IF(RIGHT(TEXT(AI460,"0.#"),1)=".",FALSE,TRUE)</formula>
    </cfRule>
    <cfRule type="expression" dxfId="1812" priority="4366">
      <formula>IF(RIGHT(TEXT(AI460,"0.#"),1)=".",TRUE,FALSE)</formula>
    </cfRule>
  </conditionalFormatting>
  <conditionalFormatting sqref="AI458">
    <cfRule type="expression" dxfId="1811" priority="4369">
      <formula>IF(RIGHT(TEXT(AI458,"0.#"),1)=".",FALSE,TRUE)</formula>
    </cfRule>
    <cfRule type="expression" dxfId="1810" priority="4370">
      <formula>IF(RIGHT(TEXT(AI458,"0.#"),1)=".",TRUE,FALSE)</formula>
    </cfRule>
  </conditionalFormatting>
  <conditionalFormatting sqref="AI459">
    <cfRule type="expression" dxfId="1809" priority="4367">
      <formula>IF(RIGHT(TEXT(AI459,"0.#"),1)=".",FALSE,TRUE)</formula>
    </cfRule>
    <cfRule type="expression" dxfId="1808" priority="4368">
      <formula>IF(RIGHT(TEXT(AI459,"0.#"),1)=".",TRUE,FALSE)</formula>
    </cfRule>
  </conditionalFormatting>
  <conditionalFormatting sqref="AQ459">
    <cfRule type="expression" dxfId="1807" priority="4363">
      <formula>IF(RIGHT(TEXT(AQ459,"0.#"),1)=".",FALSE,TRUE)</formula>
    </cfRule>
    <cfRule type="expression" dxfId="1806" priority="4364">
      <formula>IF(RIGHT(TEXT(AQ459,"0.#"),1)=".",TRUE,FALSE)</formula>
    </cfRule>
  </conditionalFormatting>
  <conditionalFormatting sqref="AQ460">
    <cfRule type="expression" dxfId="1805" priority="4361">
      <formula>IF(RIGHT(TEXT(AQ460,"0.#"),1)=".",FALSE,TRUE)</formula>
    </cfRule>
    <cfRule type="expression" dxfId="1804" priority="4362">
      <formula>IF(RIGHT(TEXT(AQ460,"0.#"),1)=".",TRUE,FALSE)</formula>
    </cfRule>
  </conditionalFormatting>
  <conditionalFormatting sqref="AQ458">
    <cfRule type="expression" dxfId="1803" priority="4359">
      <formula>IF(RIGHT(TEXT(AQ458,"0.#"),1)=".",FALSE,TRUE)</formula>
    </cfRule>
    <cfRule type="expression" dxfId="1802" priority="4360">
      <formula>IF(RIGHT(TEXT(AQ458,"0.#"),1)=".",TRUE,FALSE)</formula>
    </cfRule>
  </conditionalFormatting>
  <conditionalFormatting sqref="AE120 AM120">
    <cfRule type="expression" dxfId="1801" priority="3037">
      <formula>IF(RIGHT(TEXT(AE120,"0.#"),1)=".",FALSE,TRUE)</formula>
    </cfRule>
    <cfRule type="expression" dxfId="1800" priority="3038">
      <formula>IF(RIGHT(TEXT(AE120,"0.#"),1)=".",TRUE,FALSE)</formula>
    </cfRule>
  </conditionalFormatting>
  <conditionalFormatting sqref="AI126">
    <cfRule type="expression" dxfId="1799" priority="3027">
      <formula>IF(RIGHT(TEXT(AI126,"0.#"),1)=".",FALSE,TRUE)</formula>
    </cfRule>
    <cfRule type="expression" dxfId="1798" priority="3028">
      <formula>IF(RIGHT(TEXT(AI126,"0.#"),1)=".",TRUE,FALSE)</formula>
    </cfRule>
  </conditionalFormatting>
  <conditionalFormatting sqref="AI120">
    <cfRule type="expression" dxfId="1797" priority="3035">
      <formula>IF(RIGHT(TEXT(AI120,"0.#"),1)=".",FALSE,TRUE)</formula>
    </cfRule>
    <cfRule type="expression" dxfId="1796" priority="3036">
      <formula>IF(RIGHT(TEXT(AI120,"0.#"),1)=".",TRUE,FALSE)</formula>
    </cfRule>
  </conditionalFormatting>
  <conditionalFormatting sqref="AE123 AM123">
    <cfRule type="expression" dxfId="1795" priority="3033">
      <formula>IF(RIGHT(TEXT(AE123,"0.#"),1)=".",FALSE,TRUE)</formula>
    </cfRule>
    <cfRule type="expression" dxfId="1794" priority="3034">
      <formula>IF(RIGHT(TEXT(AE123,"0.#"),1)=".",TRUE,FALSE)</formula>
    </cfRule>
  </conditionalFormatting>
  <conditionalFormatting sqref="AI123">
    <cfRule type="expression" dxfId="1793" priority="3031">
      <formula>IF(RIGHT(TEXT(AI123,"0.#"),1)=".",FALSE,TRUE)</formula>
    </cfRule>
    <cfRule type="expression" dxfId="1792" priority="3032">
      <formula>IF(RIGHT(TEXT(AI123,"0.#"),1)=".",TRUE,FALSE)</formula>
    </cfRule>
  </conditionalFormatting>
  <conditionalFormatting sqref="AE126 AM126">
    <cfRule type="expression" dxfId="1791" priority="3029">
      <formula>IF(RIGHT(TEXT(AE126,"0.#"),1)=".",FALSE,TRUE)</formula>
    </cfRule>
    <cfRule type="expression" dxfId="1790" priority="3030">
      <formula>IF(RIGHT(TEXT(AE126,"0.#"),1)=".",TRUE,FALSE)</formula>
    </cfRule>
  </conditionalFormatting>
  <conditionalFormatting sqref="AE129 AM129">
    <cfRule type="expression" dxfId="1789" priority="3025">
      <formula>IF(RIGHT(TEXT(AE129,"0.#"),1)=".",FALSE,TRUE)</formula>
    </cfRule>
    <cfRule type="expression" dxfId="1788" priority="3026">
      <formula>IF(RIGHT(TEXT(AE129,"0.#"),1)=".",TRUE,FALSE)</formula>
    </cfRule>
  </conditionalFormatting>
  <conditionalFormatting sqref="AI129">
    <cfRule type="expression" dxfId="1787" priority="3023">
      <formula>IF(RIGHT(TEXT(AI129,"0.#"),1)=".",FALSE,TRUE)</formula>
    </cfRule>
    <cfRule type="expression" dxfId="1786" priority="3024">
      <formula>IF(RIGHT(TEXT(AI129,"0.#"),1)=".",TRUE,FALSE)</formula>
    </cfRule>
  </conditionalFormatting>
  <conditionalFormatting sqref="Y847:Y874">
    <cfRule type="expression" dxfId="1785" priority="3021">
      <formula>IF(RIGHT(TEXT(Y847,"0.#"),1)=".",FALSE,TRUE)</formula>
    </cfRule>
    <cfRule type="expression" dxfId="1784" priority="3022">
      <formula>IF(RIGHT(TEXT(Y847,"0.#"),1)=".",TRUE,FALSE)</formula>
    </cfRule>
  </conditionalFormatting>
  <conditionalFormatting sqref="AU518">
    <cfRule type="expression" dxfId="1783" priority="1531">
      <formula>IF(RIGHT(TEXT(AU518,"0.#"),1)=".",FALSE,TRUE)</formula>
    </cfRule>
    <cfRule type="expression" dxfId="1782" priority="1532">
      <formula>IF(RIGHT(TEXT(AU518,"0.#"),1)=".",TRUE,FALSE)</formula>
    </cfRule>
  </conditionalFormatting>
  <conditionalFormatting sqref="AQ551">
    <cfRule type="expression" dxfId="1781" priority="1307">
      <formula>IF(RIGHT(TEXT(AQ551,"0.#"),1)=".",FALSE,TRUE)</formula>
    </cfRule>
    <cfRule type="expression" dxfId="1780" priority="1308">
      <formula>IF(RIGHT(TEXT(AQ551,"0.#"),1)=".",TRUE,FALSE)</formula>
    </cfRule>
  </conditionalFormatting>
  <conditionalFormatting sqref="AE556">
    <cfRule type="expression" dxfId="1779" priority="1305">
      <formula>IF(RIGHT(TEXT(AE556,"0.#"),1)=".",FALSE,TRUE)</formula>
    </cfRule>
    <cfRule type="expression" dxfId="1778" priority="1306">
      <formula>IF(RIGHT(TEXT(AE556,"0.#"),1)=".",TRUE,FALSE)</formula>
    </cfRule>
  </conditionalFormatting>
  <conditionalFormatting sqref="AE557">
    <cfRule type="expression" dxfId="1777" priority="1303">
      <formula>IF(RIGHT(TEXT(AE557,"0.#"),1)=".",FALSE,TRUE)</formula>
    </cfRule>
    <cfRule type="expression" dxfId="1776" priority="1304">
      <formula>IF(RIGHT(TEXT(AE557,"0.#"),1)=".",TRUE,FALSE)</formula>
    </cfRule>
  </conditionalFormatting>
  <conditionalFormatting sqref="AE558">
    <cfRule type="expression" dxfId="1775" priority="1301">
      <formula>IF(RIGHT(TEXT(AE558,"0.#"),1)=".",FALSE,TRUE)</formula>
    </cfRule>
    <cfRule type="expression" dxfId="1774" priority="1302">
      <formula>IF(RIGHT(TEXT(AE558,"0.#"),1)=".",TRUE,FALSE)</formula>
    </cfRule>
  </conditionalFormatting>
  <conditionalFormatting sqref="AU556">
    <cfRule type="expression" dxfId="1773" priority="1293">
      <formula>IF(RIGHT(TEXT(AU556,"0.#"),1)=".",FALSE,TRUE)</formula>
    </cfRule>
    <cfRule type="expression" dxfId="1772" priority="1294">
      <formula>IF(RIGHT(TEXT(AU556,"0.#"),1)=".",TRUE,FALSE)</formula>
    </cfRule>
  </conditionalFormatting>
  <conditionalFormatting sqref="AU557">
    <cfRule type="expression" dxfId="1771" priority="1291">
      <formula>IF(RIGHT(TEXT(AU557,"0.#"),1)=".",FALSE,TRUE)</formula>
    </cfRule>
    <cfRule type="expression" dxfId="1770" priority="1292">
      <formula>IF(RIGHT(TEXT(AU557,"0.#"),1)=".",TRUE,FALSE)</formula>
    </cfRule>
  </conditionalFormatting>
  <conditionalFormatting sqref="AU558">
    <cfRule type="expression" dxfId="1769" priority="1289">
      <formula>IF(RIGHT(TEXT(AU558,"0.#"),1)=".",FALSE,TRUE)</formula>
    </cfRule>
    <cfRule type="expression" dxfId="1768" priority="1290">
      <formula>IF(RIGHT(TEXT(AU558,"0.#"),1)=".",TRUE,FALSE)</formula>
    </cfRule>
  </conditionalFormatting>
  <conditionalFormatting sqref="AQ557">
    <cfRule type="expression" dxfId="1767" priority="1281">
      <formula>IF(RIGHT(TEXT(AQ557,"0.#"),1)=".",FALSE,TRUE)</formula>
    </cfRule>
    <cfRule type="expression" dxfId="1766" priority="1282">
      <formula>IF(RIGHT(TEXT(AQ557,"0.#"),1)=".",TRUE,FALSE)</formula>
    </cfRule>
  </conditionalFormatting>
  <conditionalFormatting sqref="AQ558">
    <cfRule type="expression" dxfId="1765" priority="1279">
      <formula>IF(RIGHT(TEXT(AQ558,"0.#"),1)=".",FALSE,TRUE)</formula>
    </cfRule>
    <cfRule type="expression" dxfId="1764" priority="1280">
      <formula>IF(RIGHT(TEXT(AQ558,"0.#"),1)=".",TRUE,FALSE)</formula>
    </cfRule>
  </conditionalFormatting>
  <conditionalFormatting sqref="AQ556">
    <cfRule type="expression" dxfId="1763" priority="1277">
      <formula>IF(RIGHT(TEXT(AQ556,"0.#"),1)=".",FALSE,TRUE)</formula>
    </cfRule>
    <cfRule type="expression" dxfId="1762" priority="1278">
      <formula>IF(RIGHT(TEXT(AQ556,"0.#"),1)=".",TRUE,FALSE)</formula>
    </cfRule>
  </conditionalFormatting>
  <conditionalFormatting sqref="AE561">
    <cfRule type="expression" dxfId="1761" priority="1275">
      <formula>IF(RIGHT(TEXT(AE561,"0.#"),1)=".",FALSE,TRUE)</formula>
    </cfRule>
    <cfRule type="expression" dxfId="1760" priority="1276">
      <formula>IF(RIGHT(TEXT(AE561,"0.#"),1)=".",TRUE,FALSE)</formula>
    </cfRule>
  </conditionalFormatting>
  <conditionalFormatting sqref="AE562">
    <cfRule type="expression" dxfId="1759" priority="1273">
      <formula>IF(RIGHT(TEXT(AE562,"0.#"),1)=".",FALSE,TRUE)</formula>
    </cfRule>
    <cfRule type="expression" dxfId="1758" priority="1274">
      <formula>IF(RIGHT(TEXT(AE562,"0.#"),1)=".",TRUE,FALSE)</formula>
    </cfRule>
  </conditionalFormatting>
  <conditionalFormatting sqref="AE563">
    <cfRule type="expression" dxfId="1757" priority="1271">
      <formula>IF(RIGHT(TEXT(AE563,"0.#"),1)=".",FALSE,TRUE)</formula>
    </cfRule>
    <cfRule type="expression" dxfId="1756" priority="1272">
      <formula>IF(RIGHT(TEXT(AE563,"0.#"),1)=".",TRUE,FALSE)</formula>
    </cfRule>
  </conditionalFormatting>
  <conditionalFormatting sqref="AL1110:AO1139">
    <cfRule type="expression" dxfId="1755" priority="2927">
      <formula>IF(AND(AL1110&gt;=0, RIGHT(TEXT(AL1110,"0.#"),1)&lt;&gt;"."),TRUE,FALSE)</formula>
    </cfRule>
    <cfRule type="expression" dxfId="1754" priority="2928">
      <formula>IF(AND(AL1110&gt;=0, RIGHT(TEXT(AL1110,"0.#"),1)="."),TRUE,FALSE)</formula>
    </cfRule>
    <cfRule type="expression" dxfId="1753" priority="2929">
      <formula>IF(AND(AL1110&lt;0, RIGHT(TEXT(AL1110,"0.#"),1)&lt;&gt;"."),TRUE,FALSE)</formula>
    </cfRule>
    <cfRule type="expression" dxfId="1752" priority="2930">
      <formula>IF(AND(AL1110&lt;0, RIGHT(TEXT(AL1110,"0.#"),1)="."),TRUE,FALSE)</formula>
    </cfRule>
  </conditionalFormatting>
  <conditionalFormatting sqref="Y1110:Y1139">
    <cfRule type="expression" dxfId="1751" priority="2925">
      <formula>IF(RIGHT(TEXT(Y1110,"0.#"),1)=".",FALSE,TRUE)</formula>
    </cfRule>
    <cfRule type="expression" dxfId="1750" priority="2926">
      <formula>IF(RIGHT(TEXT(Y1110,"0.#"),1)=".",TRUE,FALSE)</formula>
    </cfRule>
  </conditionalFormatting>
  <conditionalFormatting sqref="AQ553">
    <cfRule type="expression" dxfId="1749" priority="1309">
      <formula>IF(RIGHT(TEXT(AQ553,"0.#"),1)=".",FALSE,TRUE)</formula>
    </cfRule>
    <cfRule type="expression" dxfId="1748" priority="1310">
      <formula>IF(RIGHT(TEXT(AQ553,"0.#"),1)=".",TRUE,FALSE)</formula>
    </cfRule>
  </conditionalFormatting>
  <conditionalFormatting sqref="AU552">
    <cfRule type="expression" dxfId="1747" priority="1321">
      <formula>IF(RIGHT(TEXT(AU552,"0.#"),1)=".",FALSE,TRUE)</formula>
    </cfRule>
    <cfRule type="expression" dxfId="1746" priority="1322">
      <formula>IF(RIGHT(TEXT(AU552,"0.#"),1)=".",TRUE,FALSE)</formula>
    </cfRule>
  </conditionalFormatting>
  <conditionalFormatting sqref="AE552">
    <cfRule type="expression" dxfId="1745" priority="1333">
      <formula>IF(RIGHT(TEXT(AE552,"0.#"),1)=".",FALSE,TRUE)</formula>
    </cfRule>
    <cfRule type="expression" dxfId="1744" priority="1334">
      <formula>IF(RIGHT(TEXT(AE552,"0.#"),1)=".",TRUE,FALSE)</formula>
    </cfRule>
  </conditionalFormatting>
  <conditionalFormatting sqref="AQ548">
    <cfRule type="expression" dxfId="1743" priority="1339">
      <formula>IF(RIGHT(TEXT(AQ548,"0.#"),1)=".",FALSE,TRUE)</formula>
    </cfRule>
    <cfRule type="expression" dxfId="1742" priority="1340">
      <formula>IF(RIGHT(TEXT(AQ548,"0.#"),1)=".",TRUE,FALSE)</formula>
    </cfRule>
  </conditionalFormatting>
  <conditionalFormatting sqref="AL846:AO846">
    <cfRule type="expression" dxfId="1741" priority="2879">
      <formula>IF(AND(AL846&gt;=0, RIGHT(TEXT(AL846,"0.#"),1)&lt;&gt;"."),TRUE,FALSE)</formula>
    </cfRule>
    <cfRule type="expression" dxfId="1740" priority="2880">
      <formula>IF(AND(AL846&gt;=0, RIGHT(TEXT(AL846,"0.#"),1)="."),TRUE,FALSE)</formula>
    </cfRule>
    <cfRule type="expression" dxfId="1739" priority="2881">
      <formula>IF(AND(AL846&lt;0, RIGHT(TEXT(AL846,"0.#"),1)&lt;&gt;"."),TRUE,FALSE)</formula>
    </cfRule>
    <cfRule type="expression" dxfId="1738" priority="2882">
      <formula>IF(AND(AL846&lt;0, RIGHT(TEXT(AL846,"0.#"),1)="."),TRUE,FALSE)</formula>
    </cfRule>
  </conditionalFormatting>
  <conditionalFormatting sqref="Y846">
    <cfRule type="expression" dxfId="1737" priority="2877">
      <formula>IF(RIGHT(TEXT(Y846,"0.#"),1)=".",FALSE,TRUE)</formula>
    </cfRule>
    <cfRule type="expression" dxfId="1736" priority="2878">
      <formula>IF(RIGHT(TEXT(Y846,"0.#"),1)=".",TRUE,FALSE)</formula>
    </cfRule>
  </conditionalFormatting>
  <conditionalFormatting sqref="AE492">
    <cfRule type="expression" dxfId="1735" priority="1665">
      <formula>IF(RIGHT(TEXT(AE492,"0.#"),1)=".",FALSE,TRUE)</formula>
    </cfRule>
    <cfRule type="expression" dxfId="1734" priority="1666">
      <formula>IF(RIGHT(TEXT(AE492,"0.#"),1)=".",TRUE,FALSE)</formula>
    </cfRule>
  </conditionalFormatting>
  <conditionalFormatting sqref="AE493">
    <cfRule type="expression" dxfId="1733" priority="1663">
      <formula>IF(RIGHT(TEXT(AE493,"0.#"),1)=".",FALSE,TRUE)</formula>
    </cfRule>
    <cfRule type="expression" dxfId="1732" priority="1664">
      <formula>IF(RIGHT(TEXT(AE493,"0.#"),1)=".",TRUE,FALSE)</formula>
    </cfRule>
  </conditionalFormatting>
  <conditionalFormatting sqref="AE494">
    <cfRule type="expression" dxfId="1731" priority="1661">
      <formula>IF(RIGHT(TEXT(AE494,"0.#"),1)=".",FALSE,TRUE)</formula>
    </cfRule>
    <cfRule type="expression" dxfId="1730" priority="1662">
      <formula>IF(RIGHT(TEXT(AE494,"0.#"),1)=".",TRUE,FALSE)</formula>
    </cfRule>
  </conditionalFormatting>
  <conditionalFormatting sqref="AQ493">
    <cfRule type="expression" dxfId="1729" priority="1641">
      <formula>IF(RIGHT(TEXT(AQ493,"0.#"),1)=".",FALSE,TRUE)</formula>
    </cfRule>
    <cfRule type="expression" dxfId="1728" priority="1642">
      <formula>IF(RIGHT(TEXT(AQ493,"0.#"),1)=".",TRUE,FALSE)</formula>
    </cfRule>
  </conditionalFormatting>
  <conditionalFormatting sqref="AQ494">
    <cfRule type="expression" dxfId="1727" priority="1639">
      <formula>IF(RIGHT(TEXT(AQ494,"0.#"),1)=".",FALSE,TRUE)</formula>
    </cfRule>
    <cfRule type="expression" dxfId="1726" priority="1640">
      <formula>IF(RIGHT(TEXT(AQ494,"0.#"),1)=".",TRUE,FALSE)</formula>
    </cfRule>
  </conditionalFormatting>
  <conditionalFormatting sqref="AQ492">
    <cfRule type="expression" dxfId="1725" priority="1637">
      <formula>IF(RIGHT(TEXT(AQ492,"0.#"),1)=".",FALSE,TRUE)</formula>
    </cfRule>
    <cfRule type="expression" dxfId="1724" priority="1638">
      <formula>IF(RIGHT(TEXT(AQ492,"0.#"),1)=".",TRUE,FALSE)</formula>
    </cfRule>
  </conditionalFormatting>
  <conditionalFormatting sqref="AU494">
    <cfRule type="expression" dxfId="1723" priority="1649">
      <formula>IF(RIGHT(TEXT(AU494,"0.#"),1)=".",FALSE,TRUE)</formula>
    </cfRule>
    <cfRule type="expression" dxfId="1722" priority="1650">
      <formula>IF(RIGHT(TEXT(AU494,"0.#"),1)=".",TRUE,FALSE)</formula>
    </cfRule>
  </conditionalFormatting>
  <conditionalFormatting sqref="AU492">
    <cfRule type="expression" dxfId="1721" priority="1653">
      <formula>IF(RIGHT(TEXT(AU492,"0.#"),1)=".",FALSE,TRUE)</formula>
    </cfRule>
    <cfRule type="expression" dxfId="1720" priority="1654">
      <formula>IF(RIGHT(TEXT(AU492,"0.#"),1)=".",TRUE,FALSE)</formula>
    </cfRule>
  </conditionalFormatting>
  <conditionalFormatting sqref="AU493">
    <cfRule type="expression" dxfId="1719" priority="1651">
      <formula>IF(RIGHT(TEXT(AU493,"0.#"),1)=".",FALSE,TRUE)</formula>
    </cfRule>
    <cfRule type="expression" dxfId="1718" priority="1652">
      <formula>IF(RIGHT(TEXT(AU493,"0.#"),1)=".",TRUE,FALSE)</formula>
    </cfRule>
  </conditionalFormatting>
  <conditionalFormatting sqref="AU583">
    <cfRule type="expression" dxfId="1717" priority="1169">
      <formula>IF(RIGHT(TEXT(AU583,"0.#"),1)=".",FALSE,TRUE)</formula>
    </cfRule>
    <cfRule type="expression" dxfId="1716" priority="1170">
      <formula>IF(RIGHT(TEXT(AU583,"0.#"),1)=".",TRUE,FALSE)</formula>
    </cfRule>
  </conditionalFormatting>
  <conditionalFormatting sqref="AU582">
    <cfRule type="expression" dxfId="1715" priority="1171">
      <formula>IF(RIGHT(TEXT(AU582,"0.#"),1)=".",FALSE,TRUE)</formula>
    </cfRule>
    <cfRule type="expression" dxfId="1714" priority="1172">
      <formula>IF(RIGHT(TEXT(AU582,"0.#"),1)=".",TRUE,FALSE)</formula>
    </cfRule>
  </conditionalFormatting>
  <conditionalFormatting sqref="AE499">
    <cfRule type="expression" dxfId="1713" priority="1631">
      <formula>IF(RIGHT(TEXT(AE499,"0.#"),1)=".",FALSE,TRUE)</formula>
    </cfRule>
    <cfRule type="expression" dxfId="1712" priority="1632">
      <formula>IF(RIGHT(TEXT(AE499,"0.#"),1)=".",TRUE,FALSE)</formula>
    </cfRule>
  </conditionalFormatting>
  <conditionalFormatting sqref="AE497">
    <cfRule type="expression" dxfId="1711" priority="1635">
      <formula>IF(RIGHT(TEXT(AE497,"0.#"),1)=".",FALSE,TRUE)</formula>
    </cfRule>
    <cfRule type="expression" dxfId="1710" priority="1636">
      <formula>IF(RIGHT(TEXT(AE497,"0.#"),1)=".",TRUE,FALSE)</formula>
    </cfRule>
  </conditionalFormatting>
  <conditionalFormatting sqref="AE498">
    <cfRule type="expression" dxfId="1709" priority="1633">
      <formula>IF(RIGHT(TEXT(AE498,"0.#"),1)=".",FALSE,TRUE)</formula>
    </cfRule>
    <cfRule type="expression" dxfId="1708" priority="1634">
      <formula>IF(RIGHT(TEXT(AE498,"0.#"),1)=".",TRUE,FALSE)</formula>
    </cfRule>
  </conditionalFormatting>
  <conditionalFormatting sqref="AU499">
    <cfRule type="expression" dxfId="1707" priority="1619">
      <formula>IF(RIGHT(TEXT(AU499,"0.#"),1)=".",FALSE,TRUE)</formula>
    </cfRule>
    <cfRule type="expression" dxfId="1706" priority="1620">
      <formula>IF(RIGHT(TEXT(AU499,"0.#"),1)=".",TRUE,FALSE)</formula>
    </cfRule>
  </conditionalFormatting>
  <conditionalFormatting sqref="AU497">
    <cfRule type="expression" dxfId="1705" priority="1623">
      <formula>IF(RIGHT(TEXT(AU497,"0.#"),1)=".",FALSE,TRUE)</formula>
    </cfRule>
    <cfRule type="expression" dxfId="1704" priority="1624">
      <formula>IF(RIGHT(TEXT(AU497,"0.#"),1)=".",TRUE,FALSE)</formula>
    </cfRule>
  </conditionalFormatting>
  <conditionalFormatting sqref="AU498">
    <cfRule type="expression" dxfId="1703" priority="1621">
      <formula>IF(RIGHT(TEXT(AU498,"0.#"),1)=".",FALSE,TRUE)</formula>
    </cfRule>
    <cfRule type="expression" dxfId="1702" priority="1622">
      <formula>IF(RIGHT(TEXT(AU498,"0.#"),1)=".",TRUE,FALSE)</formula>
    </cfRule>
  </conditionalFormatting>
  <conditionalFormatting sqref="AQ497">
    <cfRule type="expression" dxfId="1701" priority="1607">
      <formula>IF(RIGHT(TEXT(AQ497,"0.#"),1)=".",FALSE,TRUE)</formula>
    </cfRule>
    <cfRule type="expression" dxfId="1700" priority="1608">
      <formula>IF(RIGHT(TEXT(AQ497,"0.#"),1)=".",TRUE,FALSE)</formula>
    </cfRule>
  </conditionalFormatting>
  <conditionalFormatting sqref="AQ498">
    <cfRule type="expression" dxfId="1699" priority="1611">
      <formula>IF(RIGHT(TEXT(AQ498,"0.#"),1)=".",FALSE,TRUE)</formula>
    </cfRule>
    <cfRule type="expression" dxfId="1698" priority="1612">
      <formula>IF(RIGHT(TEXT(AQ498,"0.#"),1)=".",TRUE,FALSE)</formula>
    </cfRule>
  </conditionalFormatting>
  <conditionalFormatting sqref="AQ499">
    <cfRule type="expression" dxfId="1697" priority="1609">
      <formula>IF(RIGHT(TEXT(AQ499,"0.#"),1)=".",FALSE,TRUE)</formula>
    </cfRule>
    <cfRule type="expression" dxfId="1696" priority="1610">
      <formula>IF(RIGHT(TEXT(AQ499,"0.#"),1)=".",TRUE,FALSE)</formula>
    </cfRule>
  </conditionalFormatting>
  <conditionalFormatting sqref="AE504">
    <cfRule type="expression" dxfId="1695" priority="1601">
      <formula>IF(RIGHT(TEXT(AE504,"0.#"),1)=".",FALSE,TRUE)</formula>
    </cfRule>
    <cfRule type="expression" dxfId="1694" priority="1602">
      <formula>IF(RIGHT(TEXT(AE504,"0.#"),1)=".",TRUE,FALSE)</formula>
    </cfRule>
  </conditionalFormatting>
  <conditionalFormatting sqref="AE502">
    <cfRule type="expression" dxfId="1693" priority="1605">
      <formula>IF(RIGHT(TEXT(AE502,"0.#"),1)=".",FALSE,TRUE)</formula>
    </cfRule>
    <cfRule type="expression" dxfId="1692" priority="1606">
      <formula>IF(RIGHT(TEXT(AE502,"0.#"),1)=".",TRUE,FALSE)</formula>
    </cfRule>
  </conditionalFormatting>
  <conditionalFormatting sqref="AE503">
    <cfRule type="expression" dxfId="1691" priority="1603">
      <formula>IF(RIGHT(TEXT(AE503,"0.#"),1)=".",FALSE,TRUE)</formula>
    </cfRule>
    <cfRule type="expression" dxfId="1690" priority="1604">
      <formula>IF(RIGHT(TEXT(AE503,"0.#"),1)=".",TRUE,FALSE)</formula>
    </cfRule>
  </conditionalFormatting>
  <conditionalFormatting sqref="AU504">
    <cfRule type="expression" dxfId="1689" priority="1589">
      <formula>IF(RIGHT(TEXT(AU504,"0.#"),1)=".",FALSE,TRUE)</formula>
    </cfRule>
    <cfRule type="expression" dxfId="1688" priority="1590">
      <formula>IF(RIGHT(TEXT(AU504,"0.#"),1)=".",TRUE,FALSE)</formula>
    </cfRule>
  </conditionalFormatting>
  <conditionalFormatting sqref="AU502">
    <cfRule type="expression" dxfId="1687" priority="1593">
      <formula>IF(RIGHT(TEXT(AU502,"0.#"),1)=".",FALSE,TRUE)</formula>
    </cfRule>
    <cfRule type="expression" dxfId="1686" priority="1594">
      <formula>IF(RIGHT(TEXT(AU502,"0.#"),1)=".",TRUE,FALSE)</formula>
    </cfRule>
  </conditionalFormatting>
  <conditionalFormatting sqref="AU503">
    <cfRule type="expression" dxfId="1685" priority="1591">
      <formula>IF(RIGHT(TEXT(AU503,"0.#"),1)=".",FALSE,TRUE)</formula>
    </cfRule>
    <cfRule type="expression" dxfId="1684" priority="1592">
      <formula>IF(RIGHT(TEXT(AU503,"0.#"),1)=".",TRUE,FALSE)</formula>
    </cfRule>
  </conditionalFormatting>
  <conditionalFormatting sqref="AQ502">
    <cfRule type="expression" dxfId="1683" priority="1577">
      <formula>IF(RIGHT(TEXT(AQ502,"0.#"),1)=".",FALSE,TRUE)</formula>
    </cfRule>
    <cfRule type="expression" dxfId="1682" priority="1578">
      <formula>IF(RIGHT(TEXT(AQ502,"0.#"),1)=".",TRUE,FALSE)</formula>
    </cfRule>
  </conditionalFormatting>
  <conditionalFormatting sqref="AQ503">
    <cfRule type="expression" dxfId="1681" priority="1581">
      <formula>IF(RIGHT(TEXT(AQ503,"0.#"),1)=".",FALSE,TRUE)</formula>
    </cfRule>
    <cfRule type="expression" dxfId="1680" priority="1582">
      <formula>IF(RIGHT(TEXT(AQ503,"0.#"),1)=".",TRUE,FALSE)</formula>
    </cfRule>
  </conditionalFormatting>
  <conditionalFormatting sqref="AQ504">
    <cfRule type="expression" dxfId="1679" priority="1579">
      <formula>IF(RIGHT(TEXT(AQ504,"0.#"),1)=".",FALSE,TRUE)</formula>
    </cfRule>
    <cfRule type="expression" dxfId="1678" priority="1580">
      <formula>IF(RIGHT(TEXT(AQ504,"0.#"),1)=".",TRUE,FALSE)</formula>
    </cfRule>
  </conditionalFormatting>
  <conditionalFormatting sqref="AE509">
    <cfRule type="expression" dxfId="1677" priority="1571">
      <formula>IF(RIGHT(TEXT(AE509,"0.#"),1)=".",FALSE,TRUE)</formula>
    </cfRule>
    <cfRule type="expression" dxfId="1676" priority="1572">
      <formula>IF(RIGHT(TEXT(AE509,"0.#"),1)=".",TRUE,FALSE)</formula>
    </cfRule>
  </conditionalFormatting>
  <conditionalFormatting sqref="AE507">
    <cfRule type="expression" dxfId="1675" priority="1575">
      <formula>IF(RIGHT(TEXT(AE507,"0.#"),1)=".",FALSE,TRUE)</formula>
    </cfRule>
    <cfRule type="expression" dxfId="1674" priority="1576">
      <formula>IF(RIGHT(TEXT(AE507,"0.#"),1)=".",TRUE,FALSE)</formula>
    </cfRule>
  </conditionalFormatting>
  <conditionalFormatting sqref="AE508">
    <cfRule type="expression" dxfId="1673" priority="1573">
      <formula>IF(RIGHT(TEXT(AE508,"0.#"),1)=".",FALSE,TRUE)</formula>
    </cfRule>
    <cfRule type="expression" dxfId="1672" priority="1574">
      <formula>IF(RIGHT(TEXT(AE508,"0.#"),1)=".",TRUE,FALSE)</formula>
    </cfRule>
  </conditionalFormatting>
  <conditionalFormatting sqref="AU509">
    <cfRule type="expression" dxfId="1671" priority="1559">
      <formula>IF(RIGHT(TEXT(AU509,"0.#"),1)=".",FALSE,TRUE)</formula>
    </cfRule>
    <cfRule type="expression" dxfId="1670" priority="1560">
      <formula>IF(RIGHT(TEXT(AU509,"0.#"),1)=".",TRUE,FALSE)</formula>
    </cfRule>
  </conditionalFormatting>
  <conditionalFormatting sqref="AU507">
    <cfRule type="expression" dxfId="1669" priority="1563">
      <formula>IF(RIGHT(TEXT(AU507,"0.#"),1)=".",FALSE,TRUE)</formula>
    </cfRule>
    <cfRule type="expression" dxfId="1668" priority="1564">
      <formula>IF(RIGHT(TEXT(AU507,"0.#"),1)=".",TRUE,FALSE)</formula>
    </cfRule>
  </conditionalFormatting>
  <conditionalFormatting sqref="AU508">
    <cfRule type="expression" dxfId="1667" priority="1561">
      <formula>IF(RIGHT(TEXT(AU508,"0.#"),1)=".",FALSE,TRUE)</formula>
    </cfRule>
    <cfRule type="expression" dxfId="1666" priority="1562">
      <formula>IF(RIGHT(TEXT(AU508,"0.#"),1)=".",TRUE,FALSE)</formula>
    </cfRule>
  </conditionalFormatting>
  <conditionalFormatting sqref="AQ507">
    <cfRule type="expression" dxfId="1665" priority="1547">
      <formula>IF(RIGHT(TEXT(AQ507,"0.#"),1)=".",FALSE,TRUE)</formula>
    </cfRule>
    <cfRule type="expression" dxfId="1664" priority="1548">
      <formula>IF(RIGHT(TEXT(AQ507,"0.#"),1)=".",TRUE,FALSE)</formula>
    </cfRule>
  </conditionalFormatting>
  <conditionalFormatting sqref="AQ508">
    <cfRule type="expression" dxfId="1663" priority="1551">
      <formula>IF(RIGHT(TEXT(AQ508,"0.#"),1)=".",FALSE,TRUE)</formula>
    </cfRule>
    <cfRule type="expression" dxfId="1662" priority="1552">
      <formula>IF(RIGHT(TEXT(AQ508,"0.#"),1)=".",TRUE,FALSE)</formula>
    </cfRule>
  </conditionalFormatting>
  <conditionalFormatting sqref="AQ509">
    <cfRule type="expression" dxfId="1661" priority="1549">
      <formula>IF(RIGHT(TEXT(AQ509,"0.#"),1)=".",FALSE,TRUE)</formula>
    </cfRule>
    <cfRule type="expression" dxfId="1660" priority="1550">
      <formula>IF(RIGHT(TEXT(AQ509,"0.#"),1)=".",TRUE,FALSE)</formula>
    </cfRule>
  </conditionalFormatting>
  <conditionalFormatting sqref="AE465">
    <cfRule type="expression" dxfId="1659" priority="1841">
      <formula>IF(RIGHT(TEXT(AE465,"0.#"),1)=".",FALSE,TRUE)</formula>
    </cfRule>
    <cfRule type="expression" dxfId="1658" priority="1842">
      <formula>IF(RIGHT(TEXT(AE465,"0.#"),1)=".",TRUE,FALSE)</formula>
    </cfRule>
  </conditionalFormatting>
  <conditionalFormatting sqref="AE463">
    <cfRule type="expression" dxfId="1657" priority="1845">
      <formula>IF(RIGHT(TEXT(AE463,"0.#"),1)=".",FALSE,TRUE)</formula>
    </cfRule>
    <cfRule type="expression" dxfId="1656" priority="1846">
      <formula>IF(RIGHT(TEXT(AE463,"0.#"),1)=".",TRUE,FALSE)</formula>
    </cfRule>
  </conditionalFormatting>
  <conditionalFormatting sqref="AE464">
    <cfRule type="expression" dxfId="1655" priority="1843">
      <formula>IF(RIGHT(TEXT(AE464,"0.#"),1)=".",FALSE,TRUE)</formula>
    </cfRule>
    <cfRule type="expression" dxfId="1654" priority="1844">
      <formula>IF(RIGHT(TEXT(AE464,"0.#"),1)=".",TRUE,FALSE)</formula>
    </cfRule>
  </conditionalFormatting>
  <conditionalFormatting sqref="AM465">
    <cfRule type="expression" dxfId="1653" priority="1835">
      <formula>IF(RIGHT(TEXT(AM465,"0.#"),1)=".",FALSE,TRUE)</formula>
    </cfRule>
    <cfRule type="expression" dxfId="1652" priority="1836">
      <formula>IF(RIGHT(TEXT(AM465,"0.#"),1)=".",TRUE,FALSE)</formula>
    </cfRule>
  </conditionalFormatting>
  <conditionalFormatting sqref="AM463">
    <cfRule type="expression" dxfId="1651" priority="1839">
      <formula>IF(RIGHT(TEXT(AM463,"0.#"),1)=".",FALSE,TRUE)</formula>
    </cfRule>
    <cfRule type="expression" dxfId="1650" priority="1840">
      <formula>IF(RIGHT(TEXT(AM463,"0.#"),1)=".",TRUE,FALSE)</formula>
    </cfRule>
  </conditionalFormatting>
  <conditionalFormatting sqref="AM464">
    <cfRule type="expression" dxfId="1649" priority="1837">
      <formula>IF(RIGHT(TEXT(AM464,"0.#"),1)=".",FALSE,TRUE)</formula>
    </cfRule>
    <cfRule type="expression" dxfId="1648" priority="1838">
      <formula>IF(RIGHT(TEXT(AM464,"0.#"),1)=".",TRUE,FALSE)</formula>
    </cfRule>
  </conditionalFormatting>
  <conditionalFormatting sqref="AU465">
    <cfRule type="expression" dxfId="1647" priority="1829">
      <formula>IF(RIGHT(TEXT(AU465,"0.#"),1)=".",FALSE,TRUE)</formula>
    </cfRule>
    <cfRule type="expression" dxfId="1646" priority="1830">
      <formula>IF(RIGHT(TEXT(AU465,"0.#"),1)=".",TRUE,FALSE)</formula>
    </cfRule>
  </conditionalFormatting>
  <conditionalFormatting sqref="AU463">
    <cfRule type="expression" dxfId="1645" priority="1833">
      <formula>IF(RIGHT(TEXT(AU463,"0.#"),1)=".",FALSE,TRUE)</formula>
    </cfRule>
    <cfRule type="expression" dxfId="1644" priority="1834">
      <formula>IF(RIGHT(TEXT(AU463,"0.#"),1)=".",TRUE,FALSE)</formula>
    </cfRule>
  </conditionalFormatting>
  <conditionalFormatting sqref="AU464">
    <cfRule type="expression" dxfId="1643" priority="1831">
      <formula>IF(RIGHT(TEXT(AU464,"0.#"),1)=".",FALSE,TRUE)</formula>
    </cfRule>
    <cfRule type="expression" dxfId="1642" priority="1832">
      <formula>IF(RIGHT(TEXT(AU464,"0.#"),1)=".",TRUE,FALSE)</formula>
    </cfRule>
  </conditionalFormatting>
  <conditionalFormatting sqref="AI465">
    <cfRule type="expression" dxfId="1641" priority="1823">
      <formula>IF(RIGHT(TEXT(AI465,"0.#"),1)=".",FALSE,TRUE)</formula>
    </cfRule>
    <cfRule type="expression" dxfId="1640" priority="1824">
      <formula>IF(RIGHT(TEXT(AI465,"0.#"),1)=".",TRUE,FALSE)</formula>
    </cfRule>
  </conditionalFormatting>
  <conditionalFormatting sqref="AI463">
    <cfRule type="expression" dxfId="1639" priority="1827">
      <formula>IF(RIGHT(TEXT(AI463,"0.#"),1)=".",FALSE,TRUE)</formula>
    </cfRule>
    <cfRule type="expression" dxfId="1638" priority="1828">
      <formula>IF(RIGHT(TEXT(AI463,"0.#"),1)=".",TRUE,FALSE)</formula>
    </cfRule>
  </conditionalFormatting>
  <conditionalFormatting sqref="AI464">
    <cfRule type="expression" dxfId="1637" priority="1825">
      <formula>IF(RIGHT(TEXT(AI464,"0.#"),1)=".",FALSE,TRUE)</formula>
    </cfRule>
    <cfRule type="expression" dxfId="1636" priority="1826">
      <formula>IF(RIGHT(TEXT(AI464,"0.#"),1)=".",TRUE,FALSE)</formula>
    </cfRule>
  </conditionalFormatting>
  <conditionalFormatting sqref="AQ463">
    <cfRule type="expression" dxfId="1635" priority="1817">
      <formula>IF(RIGHT(TEXT(AQ463,"0.#"),1)=".",FALSE,TRUE)</formula>
    </cfRule>
    <cfRule type="expression" dxfId="1634" priority="1818">
      <formula>IF(RIGHT(TEXT(AQ463,"0.#"),1)=".",TRUE,FALSE)</formula>
    </cfRule>
  </conditionalFormatting>
  <conditionalFormatting sqref="AQ464">
    <cfRule type="expression" dxfId="1633" priority="1821">
      <formula>IF(RIGHT(TEXT(AQ464,"0.#"),1)=".",FALSE,TRUE)</formula>
    </cfRule>
    <cfRule type="expression" dxfId="1632" priority="1822">
      <formula>IF(RIGHT(TEXT(AQ464,"0.#"),1)=".",TRUE,FALSE)</formula>
    </cfRule>
  </conditionalFormatting>
  <conditionalFormatting sqref="AQ465">
    <cfRule type="expression" dxfId="1631" priority="1819">
      <formula>IF(RIGHT(TEXT(AQ465,"0.#"),1)=".",FALSE,TRUE)</formula>
    </cfRule>
    <cfRule type="expression" dxfId="1630" priority="1820">
      <formula>IF(RIGHT(TEXT(AQ465,"0.#"),1)=".",TRUE,FALSE)</formula>
    </cfRule>
  </conditionalFormatting>
  <conditionalFormatting sqref="AE470">
    <cfRule type="expression" dxfId="1629" priority="1811">
      <formula>IF(RIGHT(TEXT(AE470,"0.#"),1)=".",FALSE,TRUE)</formula>
    </cfRule>
    <cfRule type="expression" dxfId="1628" priority="1812">
      <formula>IF(RIGHT(TEXT(AE470,"0.#"),1)=".",TRUE,FALSE)</formula>
    </cfRule>
  </conditionalFormatting>
  <conditionalFormatting sqref="AE468">
    <cfRule type="expression" dxfId="1627" priority="1815">
      <formula>IF(RIGHT(TEXT(AE468,"0.#"),1)=".",FALSE,TRUE)</formula>
    </cfRule>
    <cfRule type="expression" dxfId="1626" priority="1816">
      <formula>IF(RIGHT(TEXT(AE468,"0.#"),1)=".",TRUE,FALSE)</formula>
    </cfRule>
  </conditionalFormatting>
  <conditionalFormatting sqref="AE469">
    <cfRule type="expression" dxfId="1625" priority="1813">
      <formula>IF(RIGHT(TEXT(AE469,"0.#"),1)=".",FALSE,TRUE)</formula>
    </cfRule>
    <cfRule type="expression" dxfId="1624" priority="1814">
      <formula>IF(RIGHT(TEXT(AE469,"0.#"),1)=".",TRUE,FALSE)</formula>
    </cfRule>
  </conditionalFormatting>
  <conditionalFormatting sqref="AM470">
    <cfRule type="expression" dxfId="1623" priority="1805">
      <formula>IF(RIGHT(TEXT(AM470,"0.#"),1)=".",FALSE,TRUE)</formula>
    </cfRule>
    <cfRule type="expression" dxfId="1622" priority="1806">
      <formula>IF(RIGHT(TEXT(AM470,"0.#"),1)=".",TRUE,FALSE)</formula>
    </cfRule>
  </conditionalFormatting>
  <conditionalFormatting sqref="AM468">
    <cfRule type="expression" dxfId="1621" priority="1809">
      <formula>IF(RIGHT(TEXT(AM468,"0.#"),1)=".",FALSE,TRUE)</formula>
    </cfRule>
    <cfRule type="expression" dxfId="1620" priority="1810">
      <formula>IF(RIGHT(TEXT(AM468,"0.#"),1)=".",TRUE,FALSE)</formula>
    </cfRule>
  </conditionalFormatting>
  <conditionalFormatting sqref="AM469">
    <cfRule type="expression" dxfId="1619" priority="1807">
      <formula>IF(RIGHT(TEXT(AM469,"0.#"),1)=".",FALSE,TRUE)</formula>
    </cfRule>
    <cfRule type="expression" dxfId="1618" priority="1808">
      <formula>IF(RIGHT(TEXT(AM469,"0.#"),1)=".",TRUE,FALSE)</formula>
    </cfRule>
  </conditionalFormatting>
  <conditionalFormatting sqref="AU470">
    <cfRule type="expression" dxfId="1617" priority="1799">
      <formula>IF(RIGHT(TEXT(AU470,"0.#"),1)=".",FALSE,TRUE)</formula>
    </cfRule>
    <cfRule type="expression" dxfId="1616" priority="1800">
      <formula>IF(RIGHT(TEXT(AU470,"0.#"),1)=".",TRUE,FALSE)</formula>
    </cfRule>
  </conditionalFormatting>
  <conditionalFormatting sqref="AU468">
    <cfRule type="expression" dxfId="1615" priority="1803">
      <formula>IF(RIGHT(TEXT(AU468,"0.#"),1)=".",FALSE,TRUE)</formula>
    </cfRule>
    <cfRule type="expression" dxfId="1614" priority="1804">
      <formula>IF(RIGHT(TEXT(AU468,"0.#"),1)=".",TRUE,FALSE)</formula>
    </cfRule>
  </conditionalFormatting>
  <conditionalFormatting sqref="AU469">
    <cfRule type="expression" dxfId="1613" priority="1801">
      <formula>IF(RIGHT(TEXT(AU469,"0.#"),1)=".",FALSE,TRUE)</formula>
    </cfRule>
    <cfRule type="expression" dxfId="1612" priority="1802">
      <formula>IF(RIGHT(TEXT(AU469,"0.#"),1)=".",TRUE,FALSE)</formula>
    </cfRule>
  </conditionalFormatting>
  <conditionalFormatting sqref="AI470">
    <cfRule type="expression" dxfId="1611" priority="1793">
      <formula>IF(RIGHT(TEXT(AI470,"0.#"),1)=".",FALSE,TRUE)</formula>
    </cfRule>
    <cfRule type="expression" dxfId="1610" priority="1794">
      <formula>IF(RIGHT(TEXT(AI470,"0.#"),1)=".",TRUE,FALSE)</formula>
    </cfRule>
  </conditionalFormatting>
  <conditionalFormatting sqref="AI468">
    <cfRule type="expression" dxfId="1609" priority="1797">
      <formula>IF(RIGHT(TEXT(AI468,"0.#"),1)=".",FALSE,TRUE)</formula>
    </cfRule>
    <cfRule type="expression" dxfId="1608" priority="1798">
      <formula>IF(RIGHT(TEXT(AI468,"0.#"),1)=".",TRUE,FALSE)</formula>
    </cfRule>
  </conditionalFormatting>
  <conditionalFormatting sqref="AI469">
    <cfRule type="expression" dxfId="1607" priority="1795">
      <formula>IF(RIGHT(TEXT(AI469,"0.#"),1)=".",FALSE,TRUE)</formula>
    </cfRule>
    <cfRule type="expression" dxfId="1606" priority="1796">
      <formula>IF(RIGHT(TEXT(AI469,"0.#"),1)=".",TRUE,FALSE)</formula>
    </cfRule>
  </conditionalFormatting>
  <conditionalFormatting sqref="AQ468">
    <cfRule type="expression" dxfId="1605" priority="1787">
      <formula>IF(RIGHT(TEXT(AQ468,"0.#"),1)=".",FALSE,TRUE)</formula>
    </cfRule>
    <cfRule type="expression" dxfId="1604" priority="1788">
      <formula>IF(RIGHT(TEXT(AQ468,"0.#"),1)=".",TRUE,FALSE)</formula>
    </cfRule>
  </conditionalFormatting>
  <conditionalFormatting sqref="AQ469">
    <cfRule type="expression" dxfId="1603" priority="1791">
      <formula>IF(RIGHT(TEXT(AQ469,"0.#"),1)=".",FALSE,TRUE)</formula>
    </cfRule>
    <cfRule type="expression" dxfId="1602" priority="1792">
      <formula>IF(RIGHT(TEXT(AQ469,"0.#"),1)=".",TRUE,FALSE)</formula>
    </cfRule>
  </conditionalFormatting>
  <conditionalFormatting sqref="AQ470">
    <cfRule type="expression" dxfId="1601" priority="1789">
      <formula>IF(RIGHT(TEXT(AQ470,"0.#"),1)=".",FALSE,TRUE)</formula>
    </cfRule>
    <cfRule type="expression" dxfId="1600" priority="1790">
      <formula>IF(RIGHT(TEXT(AQ470,"0.#"),1)=".",TRUE,FALSE)</formula>
    </cfRule>
  </conditionalFormatting>
  <conditionalFormatting sqref="AE475">
    <cfRule type="expression" dxfId="1599" priority="1781">
      <formula>IF(RIGHT(TEXT(AE475,"0.#"),1)=".",FALSE,TRUE)</formula>
    </cfRule>
    <cfRule type="expression" dxfId="1598" priority="1782">
      <formula>IF(RIGHT(TEXT(AE475,"0.#"),1)=".",TRUE,FALSE)</formula>
    </cfRule>
  </conditionalFormatting>
  <conditionalFormatting sqref="AE473">
    <cfRule type="expression" dxfId="1597" priority="1785">
      <formula>IF(RIGHT(TEXT(AE473,"0.#"),1)=".",FALSE,TRUE)</formula>
    </cfRule>
    <cfRule type="expression" dxfId="1596" priority="1786">
      <formula>IF(RIGHT(TEXT(AE473,"0.#"),1)=".",TRUE,FALSE)</formula>
    </cfRule>
  </conditionalFormatting>
  <conditionalFormatting sqref="AE474">
    <cfRule type="expression" dxfId="1595" priority="1783">
      <formula>IF(RIGHT(TEXT(AE474,"0.#"),1)=".",FALSE,TRUE)</formula>
    </cfRule>
    <cfRule type="expression" dxfId="1594" priority="1784">
      <formula>IF(RIGHT(TEXT(AE474,"0.#"),1)=".",TRUE,FALSE)</formula>
    </cfRule>
  </conditionalFormatting>
  <conditionalFormatting sqref="AM475">
    <cfRule type="expression" dxfId="1593" priority="1775">
      <formula>IF(RIGHT(TEXT(AM475,"0.#"),1)=".",FALSE,TRUE)</formula>
    </cfRule>
    <cfRule type="expression" dxfId="1592" priority="1776">
      <formula>IF(RIGHT(TEXT(AM475,"0.#"),1)=".",TRUE,FALSE)</formula>
    </cfRule>
  </conditionalFormatting>
  <conditionalFormatting sqref="AM473">
    <cfRule type="expression" dxfId="1591" priority="1779">
      <formula>IF(RIGHT(TEXT(AM473,"0.#"),1)=".",FALSE,TRUE)</formula>
    </cfRule>
    <cfRule type="expression" dxfId="1590" priority="1780">
      <formula>IF(RIGHT(TEXT(AM473,"0.#"),1)=".",TRUE,FALSE)</formula>
    </cfRule>
  </conditionalFormatting>
  <conditionalFormatting sqref="AM474">
    <cfRule type="expression" dxfId="1589" priority="1777">
      <formula>IF(RIGHT(TEXT(AM474,"0.#"),1)=".",FALSE,TRUE)</formula>
    </cfRule>
    <cfRule type="expression" dxfId="1588" priority="1778">
      <formula>IF(RIGHT(TEXT(AM474,"0.#"),1)=".",TRUE,FALSE)</formula>
    </cfRule>
  </conditionalFormatting>
  <conditionalFormatting sqref="AU475">
    <cfRule type="expression" dxfId="1587" priority="1769">
      <formula>IF(RIGHT(TEXT(AU475,"0.#"),1)=".",FALSE,TRUE)</formula>
    </cfRule>
    <cfRule type="expression" dxfId="1586" priority="1770">
      <formula>IF(RIGHT(TEXT(AU475,"0.#"),1)=".",TRUE,FALSE)</formula>
    </cfRule>
  </conditionalFormatting>
  <conditionalFormatting sqref="AU473">
    <cfRule type="expression" dxfId="1585" priority="1773">
      <formula>IF(RIGHT(TEXT(AU473,"0.#"),1)=".",FALSE,TRUE)</formula>
    </cfRule>
    <cfRule type="expression" dxfId="1584" priority="1774">
      <formula>IF(RIGHT(TEXT(AU473,"0.#"),1)=".",TRUE,FALSE)</formula>
    </cfRule>
  </conditionalFormatting>
  <conditionalFormatting sqref="AU474">
    <cfRule type="expression" dxfId="1583" priority="1771">
      <formula>IF(RIGHT(TEXT(AU474,"0.#"),1)=".",FALSE,TRUE)</formula>
    </cfRule>
    <cfRule type="expression" dxfId="1582" priority="1772">
      <formula>IF(RIGHT(TEXT(AU474,"0.#"),1)=".",TRUE,FALSE)</formula>
    </cfRule>
  </conditionalFormatting>
  <conditionalFormatting sqref="AI475">
    <cfRule type="expression" dxfId="1581" priority="1763">
      <formula>IF(RIGHT(TEXT(AI475,"0.#"),1)=".",FALSE,TRUE)</formula>
    </cfRule>
    <cfRule type="expression" dxfId="1580" priority="1764">
      <formula>IF(RIGHT(TEXT(AI475,"0.#"),1)=".",TRUE,FALSE)</formula>
    </cfRule>
  </conditionalFormatting>
  <conditionalFormatting sqref="AI473">
    <cfRule type="expression" dxfId="1579" priority="1767">
      <formula>IF(RIGHT(TEXT(AI473,"0.#"),1)=".",FALSE,TRUE)</formula>
    </cfRule>
    <cfRule type="expression" dxfId="1578" priority="1768">
      <formula>IF(RIGHT(TEXT(AI473,"0.#"),1)=".",TRUE,FALSE)</formula>
    </cfRule>
  </conditionalFormatting>
  <conditionalFormatting sqref="AI474">
    <cfRule type="expression" dxfId="1577" priority="1765">
      <formula>IF(RIGHT(TEXT(AI474,"0.#"),1)=".",FALSE,TRUE)</formula>
    </cfRule>
    <cfRule type="expression" dxfId="1576" priority="1766">
      <formula>IF(RIGHT(TEXT(AI474,"0.#"),1)=".",TRUE,FALSE)</formula>
    </cfRule>
  </conditionalFormatting>
  <conditionalFormatting sqref="AQ473">
    <cfRule type="expression" dxfId="1575" priority="1757">
      <formula>IF(RIGHT(TEXT(AQ473,"0.#"),1)=".",FALSE,TRUE)</formula>
    </cfRule>
    <cfRule type="expression" dxfId="1574" priority="1758">
      <formula>IF(RIGHT(TEXT(AQ473,"0.#"),1)=".",TRUE,FALSE)</formula>
    </cfRule>
  </conditionalFormatting>
  <conditionalFormatting sqref="AQ474">
    <cfRule type="expression" dxfId="1573" priority="1761">
      <formula>IF(RIGHT(TEXT(AQ474,"0.#"),1)=".",FALSE,TRUE)</formula>
    </cfRule>
    <cfRule type="expression" dxfId="1572" priority="1762">
      <formula>IF(RIGHT(TEXT(AQ474,"0.#"),1)=".",TRUE,FALSE)</formula>
    </cfRule>
  </conditionalFormatting>
  <conditionalFormatting sqref="AQ475">
    <cfRule type="expression" dxfId="1571" priority="1759">
      <formula>IF(RIGHT(TEXT(AQ475,"0.#"),1)=".",FALSE,TRUE)</formula>
    </cfRule>
    <cfRule type="expression" dxfId="1570" priority="1760">
      <formula>IF(RIGHT(TEXT(AQ475,"0.#"),1)=".",TRUE,FALSE)</formula>
    </cfRule>
  </conditionalFormatting>
  <conditionalFormatting sqref="AE480">
    <cfRule type="expression" dxfId="1569" priority="1751">
      <formula>IF(RIGHT(TEXT(AE480,"0.#"),1)=".",FALSE,TRUE)</formula>
    </cfRule>
    <cfRule type="expression" dxfId="1568" priority="1752">
      <formula>IF(RIGHT(TEXT(AE480,"0.#"),1)=".",TRUE,FALSE)</formula>
    </cfRule>
  </conditionalFormatting>
  <conditionalFormatting sqref="AE478">
    <cfRule type="expression" dxfId="1567" priority="1755">
      <formula>IF(RIGHT(TEXT(AE478,"0.#"),1)=".",FALSE,TRUE)</formula>
    </cfRule>
    <cfRule type="expression" dxfId="1566" priority="1756">
      <formula>IF(RIGHT(TEXT(AE478,"0.#"),1)=".",TRUE,FALSE)</formula>
    </cfRule>
  </conditionalFormatting>
  <conditionalFormatting sqref="AE479">
    <cfRule type="expression" dxfId="1565" priority="1753">
      <formula>IF(RIGHT(TEXT(AE479,"0.#"),1)=".",FALSE,TRUE)</formula>
    </cfRule>
    <cfRule type="expression" dxfId="1564" priority="1754">
      <formula>IF(RIGHT(TEXT(AE479,"0.#"),1)=".",TRUE,FALSE)</formula>
    </cfRule>
  </conditionalFormatting>
  <conditionalFormatting sqref="AM480">
    <cfRule type="expression" dxfId="1563" priority="1745">
      <formula>IF(RIGHT(TEXT(AM480,"0.#"),1)=".",FALSE,TRUE)</formula>
    </cfRule>
    <cfRule type="expression" dxfId="1562" priority="1746">
      <formula>IF(RIGHT(TEXT(AM480,"0.#"),1)=".",TRUE,FALSE)</formula>
    </cfRule>
  </conditionalFormatting>
  <conditionalFormatting sqref="AM478">
    <cfRule type="expression" dxfId="1561" priority="1749">
      <formula>IF(RIGHT(TEXT(AM478,"0.#"),1)=".",FALSE,TRUE)</formula>
    </cfRule>
    <cfRule type="expression" dxfId="1560" priority="1750">
      <formula>IF(RIGHT(TEXT(AM478,"0.#"),1)=".",TRUE,FALSE)</formula>
    </cfRule>
  </conditionalFormatting>
  <conditionalFormatting sqref="AM479">
    <cfRule type="expression" dxfId="1559" priority="1747">
      <formula>IF(RIGHT(TEXT(AM479,"0.#"),1)=".",FALSE,TRUE)</formula>
    </cfRule>
    <cfRule type="expression" dxfId="1558" priority="1748">
      <formula>IF(RIGHT(TEXT(AM479,"0.#"),1)=".",TRUE,FALSE)</formula>
    </cfRule>
  </conditionalFormatting>
  <conditionalFormatting sqref="AU480">
    <cfRule type="expression" dxfId="1557" priority="1739">
      <formula>IF(RIGHT(TEXT(AU480,"0.#"),1)=".",FALSE,TRUE)</formula>
    </cfRule>
    <cfRule type="expression" dxfId="1556" priority="1740">
      <formula>IF(RIGHT(TEXT(AU480,"0.#"),1)=".",TRUE,FALSE)</formula>
    </cfRule>
  </conditionalFormatting>
  <conditionalFormatting sqref="AU478">
    <cfRule type="expression" dxfId="1555" priority="1743">
      <formula>IF(RIGHT(TEXT(AU478,"0.#"),1)=".",FALSE,TRUE)</formula>
    </cfRule>
    <cfRule type="expression" dxfId="1554" priority="1744">
      <formula>IF(RIGHT(TEXT(AU478,"0.#"),1)=".",TRUE,FALSE)</formula>
    </cfRule>
  </conditionalFormatting>
  <conditionalFormatting sqref="AU479">
    <cfRule type="expression" dxfId="1553" priority="1741">
      <formula>IF(RIGHT(TEXT(AU479,"0.#"),1)=".",FALSE,TRUE)</formula>
    </cfRule>
    <cfRule type="expression" dxfId="1552" priority="1742">
      <formula>IF(RIGHT(TEXT(AU479,"0.#"),1)=".",TRUE,FALSE)</formula>
    </cfRule>
  </conditionalFormatting>
  <conditionalFormatting sqref="AI480">
    <cfRule type="expression" dxfId="1551" priority="1733">
      <formula>IF(RIGHT(TEXT(AI480,"0.#"),1)=".",FALSE,TRUE)</formula>
    </cfRule>
    <cfRule type="expression" dxfId="1550" priority="1734">
      <formula>IF(RIGHT(TEXT(AI480,"0.#"),1)=".",TRUE,FALSE)</formula>
    </cfRule>
  </conditionalFormatting>
  <conditionalFormatting sqref="AI478">
    <cfRule type="expression" dxfId="1549" priority="1737">
      <formula>IF(RIGHT(TEXT(AI478,"0.#"),1)=".",FALSE,TRUE)</formula>
    </cfRule>
    <cfRule type="expression" dxfId="1548" priority="1738">
      <formula>IF(RIGHT(TEXT(AI478,"0.#"),1)=".",TRUE,FALSE)</formula>
    </cfRule>
  </conditionalFormatting>
  <conditionalFormatting sqref="AI479">
    <cfRule type="expression" dxfId="1547" priority="1735">
      <formula>IF(RIGHT(TEXT(AI479,"0.#"),1)=".",FALSE,TRUE)</formula>
    </cfRule>
    <cfRule type="expression" dxfId="1546" priority="1736">
      <formula>IF(RIGHT(TEXT(AI479,"0.#"),1)=".",TRUE,FALSE)</formula>
    </cfRule>
  </conditionalFormatting>
  <conditionalFormatting sqref="AQ478">
    <cfRule type="expression" dxfId="1545" priority="1727">
      <formula>IF(RIGHT(TEXT(AQ478,"0.#"),1)=".",FALSE,TRUE)</formula>
    </cfRule>
    <cfRule type="expression" dxfId="1544" priority="1728">
      <formula>IF(RIGHT(TEXT(AQ478,"0.#"),1)=".",TRUE,FALSE)</formula>
    </cfRule>
  </conditionalFormatting>
  <conditionalFormatting sqref="AQ479">
    <cfRule type="expression" dxfId="1543" priority="1731">
      <formula>IF(RIGHT(TEXT(AQ479,"0.#"),1)=".",FALSE,TRUE)</formula>
    </cfRule>
    <cfRule type="expression" dxfId="1542" priority="1732">
      <formula>IF(RIGHT(TEXT(AQ479,"0.#"),1)=".",TRUE,FALSE)</formula>
    </cfRule>
  </conditionalFormatting>
  <conditionalFormatting sqref="AQ480">
    <cfRule type="expression" dxfId="1541" priority="1729">
      <formula>IF(RIGHT(TEXT(AQ480,"0.#"),1)=".",FALSE,TRUE)</formula>
    </cfRule>
    <cfRule type="expression" dxfId="1540" priority="1730">
      <formula>IF(RIGHT(TEXT(AQ480,"0.#"),1)=".",TRUE,FALSE)</formula>
    </cfRule>
  </conditionalFormatting>
  <conditionalFormatting sqref="AM47">
    <cfRule type="expression" dxfId="1539" priority="2021">
      <formula>IF(RIGHT(TEXT(AM47,"0.#"),1)=".",FALSE,TRUE)</formula>
    </cfRule>
    <cfRule type="expression" dxfId="1538" priority="2022">
      <formula>IF(RIGHT(TEXT(AM47,"0.#"),1)=".",TRUE,FALSE)</formula>
    </cfRule>
  </conditionalFormatting>
  <conditionalFormatting sqref="AI46">
    <cfRule type="expression" dxfId="1537" priority="2025">
      <formula>IF(RIGHT(TEXT(AI46,"0.#"),1)=".",FALSE,TRUE)</formula>
    </cfRule>
    <cfRule type="expression" dxfId="1536" priority="2026">
      <formula>IF(RIGHT(TEXT(AI46,"0.#"),1)=".",TRUE,FALSE)</formula>
    </cfRule>
  </conditionalFormatting>
  <conditionalFormatting sqref="AM46">
    <cfRule type="expression" dxfId="1535" priority="2023">
      <formula>IF(RIGHT(TEXT(AM46,"0.#"),1)=".",FALSE,TRUE)</formula>
    </cfRule>
    <cfRule type="expression" dxfId="1534" priority="2024">
      <formula>IF(RIGHT(TEXT(AM46,"0.#"),1)=".",TRUE,FALSE)</formula>
    </cfRule>
  </conditionalFormatting>
  <conditionalFormatting sqref="AU46:AU48">
    <cfRule type="expression" dxfId="1533" priority="2015">
      <formula>IF(RIGHT(TEXT(AU46,"0.#"),1)=".",FALSE,TRUE)</formula>
    </cfRule>
    <cfRule type="expression" dxfId="1532" priority="2016">
      <formula>IF(RIGHT(TEXT(AU46,"0.#"),1)=".",TRUE,FALSE)</formula>
    </cfRule>
  </conditionalFormatting>
  <conditionalFormatting sqref="AM48">
    <cfRule type="expression" dxfId="1531" priority="2019">
      <formula>IF(RIGHT(TEXT(AM48,"0.#"),1)=".",FALSE,TRUE)</formula>
    </cfRule>
    <cfRule type="expression" dxfId="1530" priority="2020">
      <formula>IF(RIGHT(TEXT(AM48,"0.#"),1)=".",TRUE,FALSE)</formula>
    </cfRule>
  </conditionalFormatting>
  <conditionalFormatting sqref="AQ46:AQ48">
    <cfRule type="expression" dxfId="1529" priority="2017">
      <formula>IF(RIGHT(TEXT(AQ46,"0.#"),1)=".",FALSE,TRUE)</formula>
    </cfRule>
    <cfRule type="expression" dxfId="1528" priority="2018">
      <formula>IF(RIGHT(TEXT(AQ46,"0.#"),1)=".",TRUE,FALSE)</formula>
    </cfRule>
  </conditionalFormatting>
  <conditionalFormatting sqref="AE146:AE147 AI146:AI147 AM146:AM147 AQ146:AQ147 AU146:AU147">
    <cfRule type="expression" dxfId="1527" priority="2009">
      <formula>IF(RIGHT(TEXT(AE146,"0.#"),1)=".",FALSE,TRUE)</formula>
    </cfRule>
    <cfRule type="expression" dxfId="1526" priority="2010">
      <formula>IF(RIGHT(TEXT(AE146,"0.#"),1)=".",TRUE,FALSE)</formula>
    </cfRule>
  </conditionalFormatting>
  <conditionalFormatting sqref="AE138:AE139 AI138:AI139 AM138:AM139 AQ138:AQ139 AU138:AU139">
    <cfRule type="expression" dxfId="1525" priority="2013">
      <formula>IF(RIGHT(TEXT(AE138,"0.#"),1)=".",FALSE,TRUE)</formula>
    </cfRule>
    <cfRule type="expression" dxfId="1524" priority="2014">
      <formula>IF(RIGHT(TEXT(AE138,"0.#"),1)=".",TRUE,FALSE)</formula>
    </cfRule>
  </conditionalFormatting>
  <conditionalFormatting sqref="AE142:AE143 AI142:AI143 AM142:AM143 AQ142:AQ143 AU142:AU143">
    <cfRule type="expression" dxfId="1523" priority="2011">
      <formula>IF(RIGHT(TEXT(AE142,"0.#"),1)=".",FALSE,TRUE)</formula>
    </cfRule>
    <cfRule type="expression" dxfId="1522" priority="2012">
      <formula>IF(RIGHT(TEXT(AE142,"0.#"),1)=".",TRUE,FALSE)</formula>
    </cfRule>
  </conditionalFormatting>
  <conditionalFormatting sqref="AE198:AE199 AI198:AI199 AM198:AM199 AQ198:AQ199 AU198:AU199">
    <cfRule type="expression" dxfId="1521" priority="2003">
      <formula>IF(RIGHT(TEXT(AE198,"0.#"),1)=".",FALSE,TRUE)</formula>
    </cfRule>
    <cfRule type="expression" dxfId="1520" priority="2004">
      <formula>IF(RIGHT(TEXT(AE198,"0.#"),1)=".",TRUE,FALSE)</formula>
    </cfRule>
  </conditionalFormatting>
  <conditionalFormatting sqref="AE150:AE151 AI150:AI151 AM150:AM151 AQ150:AQ151 AU150:AU151">
    <cfRule type="expression" dxfId="1519" priority="2007">
      <formula>IF(RIGHT(TEXT(AE150,"0.#"),1)=".",FALSE,TRUE)</formula>
    </cfRule>
    <cfRule type="expression" dxfId="1518" priority="2008">
      <formula>IF(RIGHT(TEXT(AE150,"0.#"),1)=".",TRUE,FALSE)</formula>
    </cfRule>
  </conditionalFormatting>
  <conditionalFormatting sqref="AE194:AE195 AI194:AI195 AM194:AM195 AQ194:AQ195 AU194:AU195">
    <cfRule type="expression" dxfId="1517" priority="2005">
      <formula>IF(RIGHT(TEXT(AE194,"0.#"),1)=".",FALSE,TRUE)</formula>
    </cfRule>
    <cfRule type="expression" dxfId="1516" priority="2006">
      <formula>IF(RIGHT(TEXT(AE194,"0.#"),1)=".",TRUE,FALSE)</formula>
    </cfRule>
  </conditionalFormatting>
  <conditionalFormatting sqref="AE210:AE211 AI210:AI211 AM210:AM211 AQ210:AQ211 AU210:AU211">
    <cfRule type="expression" dxfId="1515" priority="1997">
      <formula>IF(RIGHT(TEXT(AE210,"0.#"),1)=".",FALSE,TRUE)</formula>
    </cfRule>
    <cfRule type="expression" dxfId="1514" priority="1998">
      <formula>IF(RIGHT(TEXT(AE210,"0.#"),1)=".",TRUE,FALSE)</formula>
    </cfRule>
  </conditionalFormatting>
  <conditionalFormatting sqref="AE202:AE203 AI202:AI203 AM202:AM203 AQ202:AQ203 AU202:AU203">
    <cfRule type="expression" dxfId="1513" priority="2001">
      <formula>IF(RIGHT(TEXT(AE202,"0.#"),1)=".",FALSE,TRUE)</formula>
    </cfRule>
    <cfRule type="expression" dxfId="1512" priority="2002">
      <formula>IF(RIGHT(TEXT(AE202,"0.#"),1)=".",TRUE,FALSE)</formula>
    </cfRule>
  </conditionalFormatting>
  <conditionalFormatting sqref="AE206:AE207 AI206:AI207 AM206:AM207 AQ206:AQ207 AU206:AU207">
    <cfRule type="expression" dxfId="1511" priority="1999">
      <formula>IF(RIGHT(TEXT(AE206,"0.#"),1)=".",FALSE,TRUE)</formula>
    </cfRule>
    <cfRule type="expression" dxfId="1510" priority="2000">
      <formula>IF(RIGHT(TEXT(AE206,"0.#"),1)=".",TRUE,FALSE)</formula>
    </cfRule>
  </conditionalFormatting>
  <conditionalFormatting sqref="AE262:AE263 AI262:AI263 AM262:AM263 AQ262:AQ263 AU262:AU263">
    <cfRule type="expression" dxfId="1509" priority="1991">
      <formula>IF(RIGHT(TEXT(AE262,"0.#"),1)=".",FALSE,TRUE)</formula>
    </cfRule>
    <cfRule type="expression" dxfId="1508" priority="1992">
      <formula>IF(RIGHT(TEXT(AE262,"0.#"),1)=".",TRUE,FALSE)</formula>
    </cfRule>
  </conditionalFormatting>
  <conditionalFormatting sqref="AE254:AE255 AI254:AI255 AM254:AM255 AQ254:AQ255 AU254:AU255">
    <cfRule type="expression" dxfId="1507" priority="1995">
      <formula>IF(RIGHT(TEXT(AE254,"0.#"),1)=".",FALSE,TRUE)</formula>
    </cfRule>
    <cfRule type="expression" dxfId="1506" priority="1996">
      <formula>IF(RIGHT(TEXT(AE254,"0.#"),1)=".",TRUE,FALSE)</formula>
    </cfRule>
  </conditionalFormatting>
  <conditionalFormatting sqref="AE258:AE259 AI258:AI259 AM258:AM259 AQ258:AQ259 AU258:AU259">
    <cfRule type="expression" dxfId="1505" priority="1993">
      <formula>IF(RIGHT(TEXT(AE258,"0.#"),1)=".",FALSE,TRUE)</formula>
    </cfRule>
    <cfRule type="expression" dxfId="1504" priority="1994">
      <formula>IF(RIGHT(TEXT(AE258,"0.#"),1)=".",TRUE,FALSE)</formula>
    </cfRule>
  </conditionalFormatting>
  <conditionalFormatting sqref="AE314:AE315 AI314:AI315 AM314:AM315 AQ314:AQ315 AU314:AU315">
    <cfRule type="expression" dxfId="1503" priority="1985">
      <formula>IF(RIGHT(TEXT(AE314,"0.#"),1)=".",FALSE,TRUE)</formula>
    </cfRule>
    <cfRule type="expression" dxfId="1502" priority="1986">
      <formula>IF(RIGHT(TEXT(AE314,"0.#"),1)=".",TRUE,FALSE)</formula>
    </cfRule>
  </conditionalFormatting>
  <conditionalFormatting sqref="AE266:AE267 AI266:AI267 AM266:AM267 AQ266:AQ267 AU266:AU267">
    <cfRule type="expression" dxfId="1501" priority="1989">
      <formula>IF(RIGHT(TEXT(AE266,"0.#"),1)=".",FALSE,TRUE)</formula>
    </cfRule>
    <cfRule type="expression" dxfId="1500" priority="1990">
      <formula>IF(RIGHT(TEXT(AE266,"0.#"),1)=".",TRUE,FALSE)</formula>
    </cfRule>
  </conditionalFormatting>
  <conditionalFormatting sqref="AE270:AE271 AI270:AI271 AM270:AM271 AQ270:AQ271 AU270:AU271">
    <cfRule type="expression" dxfId="1499" priority="1987">
      <formula>IF(RIGHT(TEXT(AE270,"0.#"),1)=".",FALSE,TRUE)</formula>
    </cfRule>
    <cfRule type="expression" dxfId="1498" priority="1988">
      <formula>IF(RIGHT(TEXT(AE270,"0.#"),1)=".",TRUE,FALSE)</formula>
    </cfRule>
  </conditionalFormatting>
  <conditionalFormatting sqref="AE326:AE327 AI326:AI327 AM326:AM327 AQ326:AQ327 AU326:AU327">
    <cfRule type="expression" dxfId="1497" priority="1979">
      <formula>IF(RIGHT(TEXT(AE326,"0.#"),1)=".",FALSE,TRUE)</formula>
    </cfRule>
    <cfRule type="expression" dxfId="1496" priority="1980">
      <formula>IF(RIGHT(TEXT(AE326,"0.#"),1)=".",TRUE,FALSE)</formula>
    </cfRule>
  </conditionalFormatting>
  <conditionalFormatting sqref="AE318:AE319 AI318:AI319 AM318:AM319 AQ318:AQ319 AU318:AU319">
    <cfRule type="expression" dxfId="1495" priority="1983">
      <formula>IF(RIGHT(TEXT(AE318,"0.#"),1)=".",FALSE,TRUE)</formula>
    </cfRule>
    <cfRule type="expression" dxfId="1494" priority="1984">
      <formula>IF(RIGHT(TEXT(AE318,"0.#"),1)=".",TRUE,FALSE)</formula>
    </cfRule>
  </conditionalFormatting>
  <conditionalFormatting sqref="AE322:AE323 AI322:AI323 AM322:AM323 AQ322:AQ323 AU322:AU323">
    <cfRule type="expression" dxfId="1493" priority="1981">
      <formula>IF(RIGHT(TEXT(AE322,"0.#"),1)=".",FALSE,TRUE)</formula>
    </cfRule>
    <cfRule type="expression" dxfId="1492" priority="1982">
      <formula>IF(RIGHT(TEXT(AE322,"0.#"),1)=".",TRUE,FALSE)</formula>
    </cfRule>
  </conditionalFormatting>
  <conditionalFormatting sqref="AE378:AE379 AI378:AI379 AM378:AM379 AQ378:AQ379 AU378:AU379">
    <cfRule type="expression" dxfId="1491" priority="1973">
      <formula>IF(RIGHT(TEXT(AE378,"0.#"),1)=".",FALSE,TRUE)</formula>
    </cfRule>
    <cfRule type="expression" dxfId="1490" priority="1974">
      <formula>IF(RIGHT(TEXT(AE378,"0.#"),1)=".",TRUE,FALSE)</formula>
    </cfRule>
  </conditionalFormatting>
  <conditionalFormatting sqref="AE330:AE331 AI330:AI331 AM330:AM331 AQ330:AQ331 AU330:AU331">
    <cfRule type="expression" dxfId="1489" priority="1977">
      <formula>IF(RIGHT(TEXT(AE330,"0.#"),1)=".",FALSE,TRUE)</formula>
    </cfRule>
    <cfRule type="expression" dxfId="1488" priority="1978">
      <formula>IF(RIGHT(TEXT(AE330,"0.#"),1)=".",TRUE,FALSE)</formula>
    </cfRule>
  </conditionalFormatting>
  <conditionalFormatting sqref="AE374:AE375 AI374:AI375 AM374:AM375 AQ374:AQ375 AU374:AU375">
    <cfRule type="expression" dxfId="1487" priority="1975">
      <formula>IF(RIGHT(TEXT(AE374,"0.#"),1)=".",FALSE,TRUE)</formula>
    </cfRule>
    <cfRule type="expression" dxfId="1486" priority="1976">
      <formula>IF(RIGHT(TEXT(AE374,"0.#"),1)=".",TRUE,FALSE)</formula>
    </cfRule>
  </conditionalFormatting>
  <conditionalFormatting sqref="AE390:AE391 AI390:AI391 AM390:AM391 AQ390:AQ391 AU390:AU391">
    <cfRule type="expression" dxfId="1485" priority="1967">
      <formula>IF(RIGHT(TEXT(AE390,"0.#"),1)=".",FALSE,TRUE)</formula>
    </cfRule>
    <cfRule type="expression" dxfId="1484" priority="1968">
      <formula>IF(RIGHT(TEXT(AE390,"0.#"),1)=".",TRUE,FALSE)</formula>
    </cfRule>
  </conditionalFormatting>
  <conditionalFormatting sqref="AE382:AE383 AI382:AI383 AM382:AM383 AQ382:AQ383 AU382:AU383">
    <cfRule type="expression" dxfId="1483" priority="1971">
      <formula>IF(RIGHT(TEXT(AE382,"0.#"),1)=".",FALSE,TRUE)</formula>
    </cfRule>
    <cfRule type="expression" dxfId="1482" priority="1972">
      <formula>IF(RIGHT(TEXT(AE382,"0.#"),1)=".",TRUE,FALSE)</formula>
    </cfRule>
  </conditionalFormatting>
  <conditionalFormatting sqref="AE386:AE387 AI386:AI387 AM386:AM387 AQ386:AQ387 AU386:AU387">
    <cfRule type="expression" dxfId="1481" priority="1969">
      <formula>IF(RIGHT(TEXT(AE386,"0.#"),1)=".",FALSE,TRUE)</formula>
    </cfRule>
    <cfRule type="expression" dxfId="1480" priority="1970">
      <formula>IF(RIGHT(TEXT(AE386,"0.#"),1)=".",TRUE,FALSE)</formula>
    </cfRule>
  </conditionalFormatting>
  <conditionalFormatting sqref="AE440">
    <cfRule type="expression" dxfId="1479" priority="1961">
      <formula>IF(RIGHT(TEXT(AE440,"0.#"),1)=".",FALSE,TRUE)</formula>
    </cfRule>
    <cfRule type="expression" dxfId="1478" priority="1962">
      <formula>IF(RIGHT(TEXT(AE440,"0.#"),1)=".",TRUE,FALSE)</formula>
    </cfRule>
  </conditionalFormatting>
  <conditionalFormatting sqref="AE438">
    <cfRule type="expression" dxfId="1477" priority="1965">
      <formula>IF(RIGHT(TEXT(AE438,"0.#"),1)=".",FALSE,TRUE)</formula>
    </cfRule>
    <cfRule type="expression" dxfId="1476" priority="1966">
      <formula>IF(RIGHT(TEXT(AE438,"0.#"),1)=".",TRUE,FALSE)</formula>
    </cfRule>
  </conditionalFormatting>
  <conditionalFormatting sqref="AE439">
    <cfRule type="expression" dxfId="1475" priority="1963">
      <formula>IF(RIGHT(TEXT(AE439,"0.#"),1)=".",FALSE,TRUE)</formula>
    </cfRule>
    <cfRule type="expression" dxfId="1474" priority="1964">
      <formula>IF(RIGHT(TEXT(AE439,"0.#"),1)=".",TRUE,FALSE)</formula>
    </cfRule>
  </conditionalFormatting>
  <conditionalFormatting sqref="AM440">
    <cfRule type="expression" dxfId="1473" priority="1955">
      <formula>IF(RIGHT(TEXT(AM440,"0.#"),1)=".",FALSE,TRUE)</formula>
    </cfRule>
    <cfRule type="expression" dxfId="1472" priority="1956">
      <formula>IF(RIGHT(TEXT(AM440,"0.#"),1)=".",TRUE,FALSE)</formula>
    </cfRule>
  </conditionalFormatting>
  <conditionalFormatting sqref="AM438">
    <cfRule type="expression" dxfId="1471" priority="1959">
      <formula>IF(RIGHT(TEXT(AM438,"0.#"),1)=".",FALSE,TRUE)</formula>
    </cfRule>
    <cfRule type="expression" dxfId="1470" priority="1960">
      <formula>IF(RIGHT(TEXT(AM438,"0.#"),1)=".",TRUE,FALSE)</formula>
    </cfRule>
  </conditionalFormatting>
  <conditionalFormatting sqref="AM439">
    <cfRule type="expression" dxfId="1469" priority="1957">
      <formula>IF(RIGHT(TEXT(AM439,"0.#"),1)=".",FALSE,TRUE)</formula>
    </cfRule>
    <cfRule type="expression" dxfId="1468" priority="1958">
      <formula>IF(RIGHT(TEXT(AM439,"0.#"),1)=".",TRUE,FALSE)</formula>
    </cfRule>
  </conditionalFormatting>
  <conditionalFormatting sqref="AU440">
    <cfRule type="expression" dxfId="1467" priority="1949">
      <formula>IF(RIGHT(TEXT(AU440,"0.#"),1)=".",FALSE,TRUE)</formula>
    </cfRule>
    <cfRule type="expression" dxfId="1466" priority="1950">
      <formula>IF(RIGHT(TEXT(AU440,"0.#"),1)=".",TRUE,FALSE)</formula>
    </cfRule>
  </conditionalFormatting>
  <conditionalFormatting sqref="AU438">
    <cfRule type="expression" dxfId="1465" priority="1953">
      <formula>IF(RIGHT(TEXT(AU438,"0.#"),1)=".",FALSE,TRUE)</formula>
    </cfRule>
    <cfRule type="expression" dxfId="1464" priority="1954">
      <formula>IF(RIGHT(TEXT(AU438,"0.#"),1)=".",TRUE,FALSE)</formula>
    </cfRule>
  </conditionalFormatting>
  <conditionalFormatting sqref="AU439">
    <cfRule type="expression" dxfId="1463" priority="1951">
      <formula>IF(RIGHT(TEXT(AU439,"0.#"),1)=".",FALSE,TRUE)</formula>
    </cfRule>
    <cfRule type="expression" dxfId="1462" priority="1952">
      <formula>IF(RIGHT(TEXT(AU439,"0.#"),1)=".",TRUE,FALSE)</formula>
    </cfRule>
  </conditionalFormatting>
  <conditionalFormatting sqref="AI440">
    <cfRule type="expression" dxfId="1461" priority="1943">
      <formula>IF(RIGHT(TEXT(AI440,"0.#"),1)=".",FALSE,TRUE)</formula>
    </cfRule>
    <cfRule type="expression" dxfId="1460" priority="1944">
      <formula>IF(RIGHT(TEXT(AI440,"0.#"),1)=".",TRUE,FALSE)</formula>
    </cfRule>
  </conditionalFormatting>
  <conditionalFormatting sqref="AI438">
    <cfRule type="expression" dxfId="1459" priority="1947">
      <formula>IF(RIGHT(TEXT(AI438,"0.#"),1)=".",FALSE,TRUE)</formula>
    </cfRule>
    <cfRule type="expression" dxfId="1458" priority="1948">
      <formula>IF(RIGHT(TEXT(AI438,"0.#"),1)=".",TRUE,FALSE)</formula>
    </cfRule>
  </conditionalFormatting>
  <conditionalFormatting sqref="AI439">
    <cfRule type="expression" dxfId="1457" priority="1945">
      <formula>IF(RIGHT(TEXT(AI439,"0.#"),1)=".",FALSE,TRUE)</formula>
    </cfRule>
    <cfRule type="expression" dxfId="1456" priority="1946">
      <formula>IF(RIGHT(TEXT(AI439,"0.#"),1)=".",TRUE,FALSE)</formula>
    </cfRule>
  </conditionalFormatting>
  <conditionalFormatting sqref="AQ438">
    <cfRule type="expression" dxfId="1455" priority="1937">
      <formula>IF(RIGHT(TEXT(AQ438,"0.#"),1)=".",FALSE,TRUE)</formula>
    </cfRule>
    <cfRule type="expression" dxfId="1454" priority="1938">
      <formula>IF(RIGHT(TEXT(AQ438,"0.#"),1)=".",TRUE,FALSE)</formula>
    </cfRule>
  </conditionalFormatting>
  <conditionalFormatting sqref="AQ439">
    <cfRule type="expression" dxfId="1453" priority="1941">
      <formula>IF(RIGHT(TEXT(AQ439,"0.#"),1)=".",FALSE,TRUE)</formula>
    </cfRule>
    <cfRule type="expression" dxfId="1452" priority="1942">
      <formula>IF(RIGHT(TEXT(AQ439,"0.#"),1)=".",TRUE,FALSE)</formula>
    </cfRule>
  </conditionalFormatting>
  <conditionalFormatting sqref="AQ440">
    <cfRule type="expression" dxfId="1451" priority="1939">
      <formula>IF(RIGHT(TEXT(AQ440,"0.#"),1)=".",FALSE,TRUE)</formula>
    </cfRule>
    <cfRule type="expression" dxfId="1450" priority="1940">
      <formula>IF(RIGHT(TEXT(AQ440,"0.#"),1)=".",TRUE,FALSE)</formula>
    </cfRule>
  </conditionalFormatting>
  <conditionalFormatting sqref="AE445">
    <cfRule type="expression" dxfId="1449" priority="1931">
      <formula>IF(RIGHT(TEXT(AE445,"0.#"),1)=".",FALSE,TRUE)</formula>
    </cfRule>
    <cfRule type="expression" dxfId="1448" priority="1932">
      <formula>IF(RIGHT(TEXT(AE445,"0.#"),1)=".",TRUE,FALSE)</formula>
    </cfRule>
  </conditionalFormatting>
  <conditionalFormatting sqref="AE443">
    <cfRule type="expression" dxfId="1447" priority="1935">
      <formula>IF(RIGHT(TEXT(AE443,"0.#"),1)=".",FALSE,TRUE)</formula>
    </cfRule>
    <cfRule type="expression" dxfId="1446" priority="1936">
      <formula>IF(RIGHT(TEXT(AE443,"0.#"),1)=".",TRUE,FALSE)</formula>
    </cfRule>
  </conditionalFormatting>
  <conditionalFormatting sqref="AE444">
    <cfRule type="expression" dxfId="1445" priority="1933">
      <formula>IF(RIGHT(TEXT(AE444,"0.#"),1)=".",FALSE,TRUE)</formula>
    </cfRule>
    <cfRule type="expression" dxfId="1444" priority="1934">
      <formula>IF(RIGHT(TEXT(AE444,"0.#"),1)=".",TRUE,FALSE)</formula>
    </cfRule>
  </conditionalFormatting>
  <conditionalFormatting sqref="AM445">
    <cfRule type="expression" dxfId="1443" priority="1925">
      <formula>IF(RIGHT(TEXT(AM445,"0.#"),1)=".",FALSE,TRUE)</formula>
    </cfRule>
    <cfRule type="expression" dxfId="1442" priority="1926">
      <formula>IF(RIGHT(TEXT(AM445,"0.#"),1)=".",TRUE,FALSE)</formula>
    </cfRule>
  </conditionalFormatting>
  <conditionalFormatting sqref="AM443">
    <cfRule type="expression" dxfId="1441" priority="1929">
      <formula>IF(RIGHT(TEXT(AM443,"0.#"),1)=".",FALSE,TRUE)</formula>
    </cfRule>
    <cfRule type="expression" dxfId="1440" priority="1930">
      <formula>IF(RIGHT(TEXT(AM443,"0.#"),1)=".",TRUE,FALSE)</formula>
    </cfRule>
  </conditionalFormatting>
  <conditionalFormatting sqref="AM444">
    <cfRule type="expression" dxfId="1439" priority="1927">
      <formula>IF(RIGHT(TEXT(AM444,"0.#"),1)=".",FALSE,TRUE)</formula>
    </cfRule>
    <cfRule type="expression" dxfId="1438" priority="1928">
      <formula>IF(RIGHT(TEXT(AM444,"0.#"),1)=".",TRUE,FALSE)</formula>
    </cfRule>
  </conditionalFormatting>
  <conditionalFormatting sqref="AU445">
    <cfRule type="expression" dxfId="1437" priority="1919">
      <formula>IF(RIGHT(TEXT(AU445,"0.#"),1)=".",FALSE,TRUE)</formula>
    </cfRule>
    <cfRule type="expression" dxfId="1436" priority="1920">
      <formula>IF(RIGHT(TEXT(AU445,"0.#"),1)=".",TRUE,FALSE)</formula>
    </cfRule>
  </conditionalFormatting>
  <conditionalFormatting sqref="AU443">
    <cfRule type="expression" dxfId="1435" priority="1923">
      <formula>IF(RIGHT(TEXT(AU443,"0.#"),1)=".",FALSE,TRUE)</formula>
    </cfRule>
    <cfRule type="expression" dxfId="1434" priority="1924">
      <formula>IF(RIGHT(TEXT(AU443,"0.#"),1)=".",TRUE,FALSE)</formula>
    </cfRule>
  </conditionalFormatting>
  <conditionalFormatting sqref="AU444">
    <cfRule type="expression" dxfId="1433" priority="1921">
      <formula>IF(RIGHT(TEXT(AU444,"0.#"),1)=".",FALSE,TRUE)</formula>
    </cfRule>
    <cfRule type="expression" dxfId="1432" priority="1922">
      <formula>IF(RIGHT(TEXT(AU444,"0.#"),1)=".",TRUE,FALSE)</formula>
    </cfRule>
  </conditionalFormatting>
  <conditionalFormatting sqref="AI445">
    <cfRule type="expression" dxfId="1431" priority="1913">
      <formula>IF(RIGHT(TEXT(AI445,"0.#"),1)=".",FALSE,TRUE)</formula>
    </cfRule>
    <cfRule type="expression" dxfId="1430" priority="1914">
      <formula>IF(RIGHT(TEXT(AI445,"0.#"),1)=".",TRUE,FALSE)</formula>
    </cfRule>
  </conditionalFormatting>
  <conditionalFormatting sqref="AI443">
    <cfRule type="expression" dxfId="1429" priority="1917">
      <formula>IF(RIGHT(TEXT(AI443,"0.#"),1)=".",FALSE,TRUE)</formula>
    </cfRule>
    <cfRule type="expression" dxfId="1428" priority="1918">
      <formula>IF(RIGHT(TEXT(AI443,"0.#"),1)=".",TRUE,FALSE)</formula>
    </cfRule>
  </conditionalFormatting>
  <conditionalFormatting sqref="AI444">
    <cfRule type="expression" dxfId="1427" priority="1915">
      <formula>IF(RIGHT(TEXT(AI444,"0.#"),1)=".",FALSE,TRUE)</formula>
    </cfRule>
    <cfRule type="expression" dxfId="1426" priority="1916">
      <formula>IF(RIGHT(TEXT(AI444,"0.#"),1)=".",TRUE,FALSE)</formula>
    </cfRule>
  </conditionalFormatting>
  <conditionalFormatting sqref="AQ443">
    <cfRule type="expression" dxfId="1425" priority="1907">
      <formula>IF(RIGHT(TEXT(AQ443,"0.#"),1)=".",FALSE,TRUE)</formula>
    </cfRule>
    <cfRule type="expression" dxfId="1424" priority="1908">
      <formula>IF(RIGHT(TEXT(AQ443,"0.#"),1)=".",TRUE,FALSE)</formula>
    </cfRule>
  </conditionalFormatting>
  <conditionalFormatting sqref="AQ444">
    <cfRule type="expression" dxfId="1423" priority="1911">
      <formula>IF(RIGHT(TEXT(AQ444,"0.#"),1)=".",FALSE,TRUE)</formula>
    </cfRule>
    <cfRule type="expression" dxfId="1422" priority="1912">
      <formula>IF(RIGHT(TEXT(AQ444,"0.#"),1)=".",TRUE,FALSE)</formula>
    </cfRule>
  </conditionalFormatting>
  <conditionalFormatting sqref="AQ445">
    <cfRule type="expression" dxfId="1421" priority="1909">
      <formula>IF(RIGHT(TEXT(AQ445,"0.#"),1)=".",FALSE,TRUE)</formula>
    </cfRule>
    <cfRule type="expression" dxfId="1420" priority="1910">
      <formula>IF(RIGHT(TEXT(AQ445,"0.#"),1)=".",TRUE,FALSE)</formula>
    </cfRule>
  </conditionalFormatting>
  <conditionalFormatting sqref="Y888:Y907">
    <cfRule type="expression" dxfId="1419" priority="2137">
      <formula>IF(RIGHT(TEXT(Y888,"0.#"),1)=".",FALSE,TRUE)</formula>
    </cfRule>
    <cfRule type="expression" dxfId="1418" priority="2138">
      <formula>IF(RIGHT(TEXT(Y888,"0.#"),1)=".",TRUE,FALSE)</formula>
    </cfRule>
  </conditionalFormatting>
  <conditionalFormatting sqref="Y913:Y940">
    <cfRule type="expression" dxfId="1417" priority="2125">
      <formula>IF(RIGHT(TEXT(Y913,"0.#"),1)=".",FALSE,TRUE)</formula>
    </cfRule>
    <cfRule type="expression" dxfId="1416" priority="2126">
      <formula>IF(RIGHT(TEXT(Y913,"0.#"),1)=".",TRUE,FALSE)</formula>
    </cfRule>
  </conditionalFormatting>
  <conditionalFormatting sqref="Y911:Y912">
    <cfRule type="expression" dxfId="1415" priority="2119">
      <formula>IF(RIGHT(TEXT(Y911,"0.#"),1)=".",FALSE,TRUE)</formula>
    </cfRule>
    <cfRule type="expression" dxfId="1414" priority="2120">
      <formula>IF(RIGHT(TEXT(Y911,"0.#"),1)=".",TRUE,FALSE)</formula>
    </cfRule>
  </conditionalFormatting>
  <conditionalFormatting sqref="Y946:Y973">
    <cfRule type="expression" dxfId="1413" priority="2113">
      <formula>IF(RIGHT(TEXT(Y946,"0.#"),1)=".",FALSE,TRUE)</formula>
    </cfRule>
    <cfRule type="expression" dxfId="1412" priority="2114">
      <formula>IF(RIGHT(TEXT(Y946,"0.#"),1)=".",TRUE,FALSE)</formula>
    </cfRule>
  </conditionalFormatting>
  <conditionalFormatting sqref="Y944:Y945">
    <cfRule type="expression" dxfId="1411" priority="2107">
      <formula>IF(RIGHT(TEXT(Y944,"0.#"),1)=".",FALSE,TRUE)</formula>
    </cfRule>
    <cfRule type="expression" dxfId="1410" priority="2108">
      <formula>IF(RIGHT(TEXT(Y944,"0.#"),1)=".",TRUE,FALSE)</formula>
    </cfRule>
  </conditionalFormatting>
  <conditionalFormatting sqref="Y979:Y1006">
    <cfRule type="expression" dxfId="1409" priority="2101">
      <formula>IF(RIGHT(TEXT(Y979,"0.#"),1)=".",FALSE,TRUE)</formula>
    </cfRule>
    <cfRule type="expression" dxfId="1408" priority="2102">
      <formula>IF(RIGHT(TEXT(Y979,"0.#"),1)=".",TRUE,FALSE)</formula>
    </cfRule>
  </conditionalFormatting>
  <conditionalFormatting sqref="Y977:Y978">
    <cfRule type="expression" dxfId="1407" priority="2095">
      <formula>IF(RIGHT(TEXT(Y977,"0.#"),1)=".",FALSE,TRUE)</formula>
    </cfRule>
    <cfRule type="expression" dxfId="1406" priority="2096">
      <formula>IF(RIGHT(TEXT(Y977,"0.#"),1)=".",TRUE,FALSE)</formula>
    </cfRule>
  </conditionalFormatting>
  <conditionalFormatting sqref="Y1012:Y1039">
    <cfRule type="expression" dxfId="1405" priority="2089">
      <formula>IF(RIGHT(TEXT(Y1012,"0.#"),1)=".",FALSE,TRUE)</formula>
    </cfRule>
    <cfRule type="expression" dxfId="1404" priority="2090">
      <formula>IF(RIGHT(TEXT(Y1012,"0.#"),1)=".",TRUE,FALSE)</formula>
    </cfRule>
  </conditionalFormatting>
  <conditionalFormatting sqref="W23">
    <cfRule type="expression" dxfId="1403" priority="2373">
      <formula>IF(RIGHT(TEXT(W23,"0.#"),1)=".",FALSE,TRUE)</formula>
    </cfRule>
    <cfRule type="expression" dxfId="1402" priority="2374">
      <formula>IF(RIGHT(TEXT(W23,"0.#"),1)=".",TRUE,FALSE)</formula>
    </cfRule>
  </conditionalFormatting>
  <conditionalFormatting sqref="W24:W27">
    <cfRule type="expression" dxfId="1401" priority="2371">
      <formula>IF(RIGHT(TEXT(W24,"0.#"),1)=".",FALSE,TRUE)</formula>
    </cfRule>
    <cfRule type="expression" dxfId="1400" priority="2372">
      <formula>IF(RIGHT(TEXT(W24,"0.#"),1)=".",TRUE,FALSE)</formula>
    </cfRule>
  </conditionalFormatting>
  <conditionalFormatting sqref="W28">
    <cfRule type="expression" dxfId="1399" priority="2363">
      <formula>IF(RIGHT(TEXT(W28,"0.#"),1)=".",FALSE,TRUE)</formula>
    </cfRule>
    <cfRule type="expression" dxfId="1398" priority="2364">
      <formula>IF(RIGHT(TEXT(W28,"0.#"),1)=".",TRUE,FALSE)</formula>
    </cfRule>
  </conditionalFormatting>
  <conditionalFormatting sqref="P23">
    <cfRule type="expression" dxfId="1397" priority="2361">
      <formula>IF(RIGHT(TEXT(P23,"0.#"),1)=".",FALSE,TRUE)</formula>
    </cfRule>
    <cfRule type="expression" dxfId="1396" priority="2362">
      <formula>IF(RIGHT(TEXT(P23,"0.#"),1)=".",TRUE,FALSE)</formula>
    </cfRule>
  </conditionalFormatting>
  <conditionalFormatting sqref="P24:P27">
    <cfRule type="expression" dxfId="1395" priority="2359">
      <formula>IF(RIGHT(TEXT(P24,"0.#"),1)=".",FALSE,TRUE)</formula>
    </cfRule>
    <cfRule type="expression" dxfId="1394" priority="2360">
      <formula>IF(RIGHT(TEXT(P24,"0.#"),1)=".",TRUE,FALSE)</formula>
    </cfRule>
  </conditionalFormatting>
  <conditionalFormatting sqref="P28">
    <cfRule type="expression" dxfId="1393" priority="2357">
      <formula>IF(RIGHT(TEXT(P28,"0.#"),1)=".",FALSE,TRUE)</formula>
    </cfRule>
    <cfRule type="expression" dxfId="1392" priority="2358">
      <formula>IF(RIGHT(TEXT(P28,"0.#"),1)=".",TRUE,FALSE)</formula>
    </cfRule>
  </conditionalFormatting>
  <conditionalFormatting sqref="AQ114">
    <cfRule type="expression" dxfId="1391" priority="2341">
      <formula>IF(RIGHT(TEXT(AQ114,"0.#"),1)=".",FALSE,TRUE)</formula>
    </cfRule>
    <cfRule type="expression" dxfId="1390" priority="2342">
      <formula>IF(RIGHT(TEXT(AQ114,"0.#"),1)=".",TRUE,FALSE)</formula>
    </cfRule>
  </conditionalFormatting>
  <conditionalFormatting sqref="AQ104">
    <cfRule type="expression" dxfId="1389" priority="2355">
      <formula>IF(RIGHT(TEXT(AQ104,"0.#"),1)=".",FALSE,TRUE)</formula>
    </cfRule>
    <cfRule type="expression" dxfId="1388" priority="2356">
      <formula>IF(RIGHT(TEXT(AQ104,"0.#"),1)=".",TRUE,FALSE)</formula>
    </cfRule>
  </conditionalFormatting>
  <conditionalFormatting sqref="AQ105">
    <cfRule type="expression" dxfId="1387" priority="2353">
      <formula>IF(RIGHT(TEXT(AQ105,"0.#"),1)=".",FALSE,TRUE)</formula>
    </cfRule>
    <cfRule type="expression" dxfId="1386" priority="2354">
      <formula>IF(RIGHT(TEXT(AQ105,"0.#"),1)=".",TRUE,FALSE)</formula>
    </cfRule>
  </conditionalFormatting>
  <conditionalFormatting sqref="AQ107">
    <cfRule type="expression" dxfId="1385" priority="2351">
      <formula>IF(RIGHT(TEXT(AQ107,"0.#"),1)=".",FALSE,TRUE)</formula>
    </cfRule>
    <cfRule type="expression" dxfId="1384" priority="2352">
      <formula>IF(RIGHT(TEXT(AQ107,"0.#"),1)=".",TRUE,FALSE)</formula>
    </cfRule>
  </conditionalFormatting>
  <conditionalFormatting sqref="AQ108">
    <cfRule type="expression" dxfId="1383" priority="2349">
      <formula>IF(RIGHT(TEXT(AQ108,"0.#"),1)=".",FALSE,TRUE)</formula>
    </cfRule>
    <cfRule type="expression" dxfId="1382" priority="2350">
      <formula>IF(RIGHT(TEXT(AQ108,"0.#"),1)=".",TRUE,FALSE)</formula>
    </cfRule>
  </conditionalFormatting>
  <conditionalFormatting sqref="AQ110">
    <cfRule type="expression" dxfId="1381" priority="2347">
      <formula>IF(RIGHT(TEXT(AQ110,"0.#"),1)=".",FALSE,TRUE)</formula>
    </cfRule>
    <cfRule type="expression" dxfId="1380" priority="2348">
      <formula>IF(RIGHT(TEXT(AQ110,"0.#"),1)=".",TRUE,FALSE)</formula>
    </cfRule>
  </conditionalFormatting>
  <conditionalFormatting sqref="AQ111">
    <cfRule type="expression" dxfId="1379" priority="2345">
      <formula>IF(RIGHT(TEXT(AQ111,"0.#"),1)=".",FALSE,TRUE)</formula>
    </cfRule>
    <cfRule type="expression" dxfId="1378" priority="2346">
      <formula>IF(RIGHT(TEXT(AQ111,"0.#"),1)=".",TRUE,FALSE)</formula>
    </cfRule>
  </conditionalFormatting>
  <conditionalFormatting sqref="AQ113">
    <cfRule type="expression" dxfId="1377" priority="2343">
      <formula>IF(RIGHT(TEXT(AQ113,"0.#"),1)=".",FALSE,TRUE)</formula>
    </cfRule>
    <cfRule type="expression" dxfId="1376" priority="2344">
      <formula>IF(RIGHT(TEXT(AQ113,"0.#"),1)=".",TRUE,FALSE)</formula>
    </cfRule>
  </conditionalFormatting>
  <conditionalFormatting sqref="AE67">
    <cfRule type="expression" dxfId="1375" priority="2273">
      <formula>IF(RIGHT(TEXT(AE67,"0.#"),1)=".",FALSE,TRUE)</formula>
    </cfRule>
    <cfRule type="expression" dxfId="1374" priority="2274">
      <formula>IF(RIGHT(TEXT(AE67,"0.#"),1)=".",TRUE,FALSE)</formula>
    </cfRule>
  </conditionalFormatting>
  <conditionalFormatting sqref="AE68">
    <cfRule type="expression" dxfId="1373" priority="2271">
      <formula>IF(RIGHT(TEXT(AE68,"0.#"),1)=".",FALSE,TRUE)</formula>
    </cfRule>
    <cfRule type="expression" dxfId="1372" priority="2272">
      <formula>IF(RIGHT(TEXT(AE68,"0.#"),1)=".",TRUE,FALSE)</formula>
    </cfRule>
  </conditionalFormatting>
  <conditionalFormatting sqref="AE69">
    <cfRule type="expression" dxfId="1371" priority="2269">
      <formula>IF(RIGHT(TEXT(AE69,"0.#"),1)=".",FALSE,TRUE)</formula>
    </cfRule>
    <cfRule type="expression" dxfId="1370" priority="2270">
      <formula>IF(RIGHT(TEXT(AE69,"0.#"),1)=".",TRUE,FALSE)</formula>
    </cfRule>
  </conditionalFormatting>
  <conditionalFormatting sqref="AI69">
    <cfRule type="expression" dxfId="1369" priority="2267">
      <formula>IF(RIGHT(TEXT(AI69,"0.#"),1)=".",FALSE,TRUE)</formula>
    </cfRule>
    <cfRule type="expression" dxfId="1368" priority="2268">
      <formula>IF(RIGHT(TEXT(AI69,"0.#"),1)=".",TRUE,FALSE)</formula>
    </cfRule>
  </conditionalFormatting>
  <conditionalFormatting sqref="AI68">
    <cfRule type="expression" dxfId="1367" priority="2265">
      <formula>IF(RIGHT(TEXT(AI68,"0.#"),1)=".",FALSE,TRUE)</formula>
    </cfRule>
    <cfRule type="expression" dxfId="1366" priority="2266">
      <formula>IF(RIGHT(TEXT(AI68,"0.#"),1)=".",TRUE,FALSE)</formula>
    </cfRule>
  </conditionalFormatting>
  <conditionalFormatting sqref="AI67">
    <cfRule type="expression" dxfId="1365" priority="2263">
      <formula>IF(RIGHT(TEXT(AI67,"0.#"),1)=".",FALSE,TRUE)</formula>
    </cfRule>
    <cfRule type="expression" dxfId="1364" priority="2264">
      <formula>IF(RIGHT(TEXT(AI67,"0.#"),1)=".",TRUE,FALSE)</formula>
    </cfRule>
  </conditionalFormatting>
  <conditionalFormatting sqref="AM67">
    <cfRule type="expression" dxfId="1363" priority="2261">
      <formula>IF(RIGHT(TEXT(AM67,"0.#"),1)=".",FALSE,TRUE)</formula>
    </cfRule>
    <cfRule type="expression" dxfId="1362" priority="2262">
      <formula>IF(RIGHT(TEXT(AM67,"0.#"),1)=".",TRUE,FALSE)</formula>
    </cfRule>
  </conditionalFormatting>
  <conditionalFormatting sqref="AM68">
    <cfRule type="expression" dxfId="1361" priority="2259">
      <formula>IF(RIGHT(TEXT(AM68,"0.#"),1)=".",FALSE,TRUE)</formula>
    </cfRule>
    <cfRule type="expression" dxfId="1360" priority="2260">
      <formula>IF(RIGHT(TEXT(AM68,"0.#"),1)=".",TRUE,FALSE)</formula>
    </cfRule>
  </conditionalFormatting>
  <conditionalFormatting sqref="AM69">
    <cfRule type="expression" dxfId="1359" priority="2257">
      <formula>IF(RIGHT(TEXT(AM69,"0.#"),1)=".",FALSE,TRUE)</formula>
    </cfRule>
    <cfRule type="expression" dxfId="1358" priority="2258">
      <formula>IF(RIGHT(TEXT(AM69,"0.#"),1)=".",TRUE,FALSE)</formula>
    </cfRule>
  </conditionalFormatting>
  <conditionalFormatting sqref="AQ67:AQ69">
    <cfRule type="expression" dxfId="1357" priority="2255">
      <formula>IF(RIGHT(TEXT(AQ67,"0.#"),1)=".",FALSE,TRUE)</formula>
    </cfRule>
    <cfRule type="expression" dxfId="1356" priority="2256">
      <formula>IF(RIGHT(TEXT(AQ67,"0.#"),1)=".",TRUE,FALSE)</formula>
    </cfRule>
  </conditionalFormatting>
  <conditionalFormatting sqref="AU67:AU69">
    <cfRule type="expression" dxfId="1355" priority="2253">
      <formula>IF(RIGHT(TEXT(AU67,"0.#"),1)=".",FALSE,TRUE)</formula>
    </cfRule>
    <cfRule type="expression" dxfId="1354" priority="2254">
      <formula>IF(RIGHT(TEXT(AU67,"0.#"),1)=".",TRUE,FALSE)</formula>
    </cfRule>
  </conditionalFormatting>
  <conditionalFormatting sqref="AE70">
    <cfRule type="expression" dxfId="1353" priority="2251">
      <formula>IF(RIGHT(TEXT(AE70,"0.#"),1)=".",FALSE,TRUE)</formula>
    </cfRule>
    <cfRule type="expression" dxfId="1352" priority="2252">
      <formula>IF(RIGHT(TEXT(AE70,"0.#"),1)=".",TRUE,FALSE)</formula>
    </cfRule>
  </conditionalFormatting>
  <conditionalFormatting sqref="AE71">
    <cfRule type="expression" dxfId="1351" priority="2249">
      <formula>IF(RIGHT(TEXT(AE71,"0.#"),1)=".",FALSE,TRUE)</formula>
    </cfRule>
    <cfRule type="expression" dxfId="1350" priority="2250">
      <formula>IF(RIGHT(TEXT(AE71,"0.#"),1)=".",TRUE,FALSE)</formula>
    </cfRule>
  </conditionalFormatting>
  <conditionalFormatting sqref="AE72">
    <cfRule type="expression" dxfId="1349" priority="2247">
      <formula>IF(RIGHT(TEXT(AE72,"0.#"),1)=".",FALSE,TRUE)</formula>
    </cfRule>
    <cfRule type="expression" dxfId="1348" priority="2248">
      <formula>IF(RIGHT(TEXT(AE72,"0.#"),1)=".",TRUE,FALSE)</formula>
    </cfRule>
  </conditionalFormatting>
  <conditionalFormatting sqref="AI72">
    <cfRule type="expression" dxfId="1347" priority="2245">
      <formula>IF(RIGHT(TEXT(AI72,"0.#"),1)=".",FALSE,TRUE)</formula>
    </cfRule>
    <cfRule type="expression" dxfId="1346" priority="2246">
      <formula>IF(RIGHT(TEXT(AI72,"0.#"),1)=".",TRUE,FALSE)</formula>
    </cfRule>
  </conditionalFormatting>
  <conditionalFormatting sqref="AI71">
    <cfRule type="expression" dxfId="1345" priority="2243">
      <formula>IF(RIGHT(TEXT(AI71,"0.#"),1)=".",FALSE,TRUE)</formula>
    </cfRule>
    <cfRule type="expression" dxfId="1344" priority="2244">
      <formula>IF(RIGHT(TEXT(AI71,"0.#"),1)=".",TRUE,FALSE)</formula>
    </cfRule>
  </conditionalFormatting>
  <conditionalFormatting sqref="AI70">
    <cfRule type="expression" dxfId="1343" priority="2241">
      <formula>IF(RIGHT(TEXT(AI70,"0.#"),1)=".",FALSE,TRUE)</formula>
    </cfRule>
    <cfRule type="expression" dxfId="1342" priority="2242">
      <formula>IF(RIGHT(TEXT(AI70,"0.#"),1)=".",TRUE,FALSE)</formula>
    </cfRule>
  </conditionalFormatting>
  <conditionalFormatting sqref="AM70">
    <cfRule type="expression" dxfId="1341" priority="2239">
      <formula>IF(RIGHT(TEXT(AM70,"0.#"),1)=".",FALSE,TRUE)</formula>
    </cfRule>
    <cfRule type="expression" dxfId="1340" priority="2240">
      <formula>IF(RIGHT(TEXT(AM70,"0.#"),1)=".",TRUE,FALSE)</formula>
    </cfRule>
  </conditionalFormatting>
  <conditionalFormatting sqref="AM71">
    <cfRule type="expression" dxfId="1339" priority="2237">
      <formula>IF(RIGHT(TEXT(AM71,"0.#"),1)=".",FALSE,TRUE)</formula>
    </cfRule>
    <cfRule type="expression" dxfId="1338" priority="2238">
      <formula>IF(RIGHT(TEXT(AM71,"0.#"),1)=".",TRUE,FALSE)</formula>
    </cfRule>
  </conditionalFormatting>
  <conditionalFormatting sqref="AM72">
    <cfRule type="expression" dxfId="1337" priority="2235">
      <formula>IF(RIGHT(TEXT(AM72,"0.#"),1)=".",FALSE,TRUE)</formula>
    </cfRule>
    <cfRule type="expression" dxfId="1336" priority="2236">
      <formula>IF(RIGHT(TEXT(AM72,"0.#"),1)=".",TRUE,FALSE)</formula>
    </cfRule>
  </conditionalFormatting>
  <conditionalFormatting sqref="AQ70:AQ72">
    <cfRule type="expression" dxfId="1335" priority="2233">
      <formula>IF(RIGHT(TEXT(AQ70,"0.#"),1)=".",FALSE,TRUE)</formula>
    </cfRule>
    <cfRule type="expression" dxfId="1334" priority="2234">
      <formula>IF(RIGHT(TEXT(AQ70,"0.#"),1)=".",TRUE,FALSE)</formula>
    </cfRule>
  </conditionalFormatting>
  <conditionalFormatting sqref="AU70:AU72">
    <cfRule type="expression" dxfId="1333" priority="2231">
      <formula>IF(RIGHT(TEXT(AU70,"0.#"),1)=".",FALSE,TRUE)</formula>
    </cfRule>
    <cfRule type="expression" dxfId="1332" priority="2232">
      <formula>IF(RIGHT(TEXT(AU70,"0.#"),1)=".",TRUE,FALSE)</formula>
    </cfRule>
  </conditionalFormatting>
  <conditionalFormatting sqref="AU656">
    <cfRule type="expression" dxfId="1331" priority="749">
      <formula>IF(RIGHT(TEXT(AU656,"0.#"),1)=".",FALSE,TRUE)</formula>
    </cfRule>
    <cfRule type="expression" dxfId="1330" priority="750">
      <formula>IF(RIGHT(TEXT(AU656,"0.#"),1)=".",TRUE,FALSE)</formula>
    </cfRule>
  </conditionalFormatting>
  <conditionalFormatting sqref="AQ655">
    <cfRule type="expression" dxfId="1329" priority="741">
      <formula>IF(RIGHT(TEXT(AQ655,"0.#"),1)=".",FALSE,TRUE)</formula>
    </cfRule>
    <cfRule type="expression" dxfId="1328" priority="742">
      <formula>IF(RIGHT(TEXT(AQ655,"0.#"),1)=".",TRUE,FALSE)</formula>
    </cfRule>
  </conditionalFormatting>
  <conditionalFormatting sqref="AI696">
    <cfRule type="expression" dxfId="1327" priority="533">
      <formula>IF(RIGHT(TEXT(AI696,"0.#"),1)=".",FALSE,TRUE)</formula>
    </cfRule>
    <cfRule type="expression" dxfId="1326" priority="534">
      <formula>IF(RIGHT(TEXT(AI696,"0.#"),1)=".",TRUE,FALSE)</formula>
    </cfRule>
  </conditionalFormatting>
  <conditionalFormatting sqref="AQ694">
    <cfRule type="expression" dxfId="1325" priority="527">
      <formula>IF(RIGHT(TEXT(AQ694,"0.#"),1)=".",FALSE,TRUE)</formula>
    </cfRule>
    <cfRule type="expression" dxfId="1324" priority="528">
      <formula>IF(RIGHT(TEXT(AQ694,"0.#"),1)=".",TRUE,FALSE)</formula>
    </cfRule>
  </conditionalFormatting>
  <conditionalFormatting sqref="AL888:AO907">
    <cfRule type="expression" dxfId="1323" priority="2139">
      <formula>IF(AND(AL888&gt;=0, RIGHT(TEXT(AL888,"0.#"),1)&lt;&gt;"."),TRUE,FALSE)</formula>
    </cfRule>
    <cfRule type="expression" dxfId="1322" priority="2140">
      <formula>IF(AND(AL888&gt;=0, RIGHT(TEXT(AL888,"0.#"),1)="."),TRUE,FALSE)</formula>
    </cfRule>
    <cfRule type="expression" dxfId="1321" priority="2141">
      <formula>IF(AND(AL888&lt;0, RIGHT(TEXT(AL888,"0.#"),1)&lt;&gt;"."),TRUE,FALSE)</formula>
    </cfRule>
    <cfRule type="expression" dxfId="1320" priority="2142">
      <formula>IF(AND(AL888&lt;0, RIGHT(TEXT(AL888,"0.#"),1)="."),TRUE,FALSE)</formula>
    </cfRule>
  </conditionalFormatting>
  <conditionalFormatting sqref="AL913:AO940">
    <cfRule type="expression" dxfId="1319" priority="2127">
      <formula>IF(AND(AL913&gt;=0, RIGHT(TEXT(AL913,"0.#"),1)&lt;&gt;"."),TRUE,FALSE)</formula>
    </cfRule>
    <cfRule type="expression" dxfId="1318" priority="2128">
      <formula>IF(AND(AL913&gt;=0, RIGHT(TEXT(AL913,"0.#"),1)="."),TRUE,FALSE)</formula>
    </cfRule>
    <cfRule type="expression" dxfId="1317" priority="2129">
      <formula>IF(AND(AL913&lt;0, RIGHT(TEXT(AL913,"0.#"),1)&lt;&gt;"."),TRUE,FALSE)</formula>
    </cfRule>
    <cfRule type="expression" dxfId="1316" priority="2130">
      <formula>IF(AND(AL913&lt;0, RIGHT(TEXT(AL913,"0.#"),1)="."),TRUE,FALSE)</formula>
    </cfRule>
  </conditionalFormatting>
  <conditionalFormatting sqref="AL911:AO912">
    <cfRule type="expression" dxfId="1315" priority="2121">
      <formula>IF(AND(AL911&gt;=0, RIGHT(TEXT(AL911,"0.#"),1)&lt;&gt;"."),TRUE,FALSE)</formula>
    </cfRule>
    <cfRule type="expression" dxfId="1314" priority="2122">
      <formula>IF(AND(AL911&gt;=0, RIGHT(TEXT(AL911,"0.#"),1)="."),TRUE,FALSE)</formula>
    </cfRule>
    <cfRule type="expression" dxfId="1313" priority="2123">
      <formula>IF(AND(AL911&lt;0, RIGHT(TEXT(AL911,"0.#"),1)&lt;&gt;"."),TRUE,FALSE)</formula>
    </cfRule>
    <cfRule type="expression" dxfId="1312" priority="2124">
      <formula>IF(AND(AL911&lt;0, RIGHT(TEXT(AL911,"0.#"),1)="."),TRUE,FALSE)</formula>
    </cfRule>
  </conditionalFormatting>
  <conditionalFormatting sqref="AL946:AO973">
    <cfRule type="expression" dxfId="1311" priority="2115">
      <formula>IF(AND(AL946&gt;=0, RIGHT(TEXT(AL946,"0.#"),1)&lt;&gt;"."),TRUE,FALSE)</formula>
    </cfRule>
    <cfRule type="expression" dxfId="1310" priority="2116">
      <formula>IF(AND(AL946&gt;=0, RIGHT(TEXT(AL946,"0.#"),1)="."),TRUE,FALSE)</formula>
    </cfRule>
    <cfRule type="expression" dxfId="1309" priority="2117">
      <formula>IF(AND(AL946&lt;0, RIGHT(TEXT(AL946,"0.#"),1)&lt;&gt;"."),TRUE,FALSE)</formula>
    </cfRule>
    <cfRule type="expression" dxfId="1308" priority="2118">
      <formula>IF(AND(AL946&lt;0, RIGHT(TEXT(AL946,"0.#"),1)="."),TRUE,FALSE)</formula>
    </cfRule>
  </conditionalFormatting>
  <conditionalFormatting sqref="AL944:AO945">
    <cfRule type="expression" dxfId="1307" priority="2109">
      <formula>IF(AND(AL944&gt;=0, RIGHT(TEXT(AL944,"0.#"),1)&lt;&gt;"."),TRUE,FALSE)</formula>
    </cfRule>
    <cfRule type="expression" dxfId="1306" priority="2110">
      <formula>IF(AND(AL944&gt;=0, RIGHT(TEXT(AL944,"0.#"),1)="."),TRUE,FALSE)</formula>
    </cfRule>
    <cfRule type="expression" dxfId="1305" priority="2111">
      <formula>IF(AND(AL944&lt;0, RIGHT(TEXT(AL944,"0.#"),1)&lt;&gt;"."),TRUE,FALSE)</formula>
    </cfRule>
    <cfRule type="expression" dxfId="1304" priority="2112">
      <formula>IF(AND(AL944&lt;0, RIGHT(TEXT(AL944,"0.#"),1)="."),TRUE,FALSE)</formula>
    </cfRule>
  </conditionalFormatting>
  <conditionalFormatting sqref="AL979:AO1006">
    <cfRule type="expression" dxfId="1303" priority="2103">
      <formula>IF(AND(AL979&gt;=0, RIGHT(TEXT(AL979,"0.#"),1)&lt;&gt;"."),TRUE,FALSE)</formula>
    </cfRule>
    <cfRule type="expression" dxfId="1302" priority="2104">
      <formula>IF(AND(AL979&gt;=0, RIGHT(TEXT(AL979,"0.#"),1)="."),TRUE,FALSE)</formula>
    </cfRule>
    <cfRule type="expression" dxfId="1301" priority="2105">
      <formula>IF(AND(AL979&lt;0, RIGHT(TEXT(AL979,"0.#"),1)&lt;&gt;"."),TRUE,FALSE)</formula>
    </cfRule>
    <cfRule type="expression" dxfId="1300" priority="2106">
      <formula>IF(AND(AL979&lt;0, RIGHT(TEXT(AL979,"0.#"),1)="."),TRUE,FALSE)</formula>
    </cfRule>
  </conditionalFormatting>
  <conditionalFormatting sqref="AL977:AO978">
    <cfRule type="expression" dxfId="1299" priority="2097">
      <formula>IF(AND(AL977&gt;=0, RIGHT(TEXT(AL977,"0.#"),1)&lt;&gt;"."),TRUE,FALSE)</formula>
    </cfRule>
    <cfRule type="expression" dxfId="1298" priority="2098">
      <formula>IF(AND(AL977&gt;=0, RIGHT(TEXT(AL977,"0.#"),1)="."),TRUE,FALSE)</formula>
    </cfRule>
    <cfRule type="expression" dxfId="1297" priority="2099">
      <formula>IF(AND(AL977&lt;0, RIGHT(TEXT(AL977,"0.#"),1)&lt;&gt;"."),TRUE,FALSE)</formula>
    </cfRule>
    <cfRule type="expression" dxfId="1296" priority="2100">
      <formula>IF(AND(AL977&lt;0, RIGHT(TEXT(AL977,"0.#"),1)="."),TRUE,FALSE)</formula>
    </cfRule>
  </conditionalFormatting>
  <conditionalFormatting sqref="AL1012:AO1039">
    <cfRule type="expression" dxfId="1295" priority="2091">
      <formula>IF(AND(AL1012&gt;=0, RIGHT(TEXT(AL1012,"0.#"),1)&lt;&gt;"."),TRUE,FALSE)</formula>
    </cfRule>
    <cfRule type="expression" dxfId="1294" priority="2092">
      <formula>IF(AND(AL1012&gt;=0, RIGHT(TEXT(AL1012,"0.#"),1)="."),TRUE,FALSE)</formula>
    </cfRule>
    <cfRule type="expression" dxfId="1293" priority="2093">
      <formula>IF(AND(AL1012&lt;0, RIGHT(TEXT(AL1012,"0.#"),1)&lt;&gt;"."),TRUE,FALSE)</formula>
    </cfRule>
    <cfRule type="expression" dxfId="1292" priority="2094">
      <formula>IF(AND(AL1012&lt;0, RIGHT(TEXT(AL1012,"0.#"),1)="."),TRUE,FALSE)</formula>
    </cfRule>
  </conditionalFormatting>
  <conditionalFormatting sqref="AL1010:AO1011">
    <cfRule type="expression" dxfId="1291" priority="2085">
      <formula>IF(AND(AL1010&gt;=0, RIGHT(TEXT(AL1010,"0.#"),1)&lt;&gt;"."),TRUE,FALSE)</formula>
    </cfRule>
    <cfRule type="expression" dxfId="1290" priority="2086">
      <formula>IF(AND(AL1010&gt;=0, RIGHT(TEXT(AL1010,"0.#"),1)="."),TRUE,FALSE)</formula>
    </cfRule>
    <cfRule type="expression" dxfId="1289" priority="2087">
      <formula>IF(AND(AL1010&lt;0, RIGHT(TEXT(AL1010,"0.#"),1)&lt;&gt;"."),TRUE,FALSE)</formula>
    </cfRule>
    <cfRule type="expression" dxfId="1288" priority="2088">
      <formula>IF(AND(AL1010&lt;0, RIGHT(TEXT(AL1010,"0.#"),1)="."),TRUE,FALSE)</formula>
    </cfRule>
  </conditionalFormatting>
  <conditionalFormatting sqref="Y1010:Y1011">
    <cfRule type="expression" dxfId="1287" priority="2083">
      <formula>IF(RIGHT(TEXT(Y1010,"0.#"),1)=".",FALSE,TRUE)</formula>
    </cfRule>
    <cfRule type="expression" dxfId="1286" priority="2084">
      <formula>IF(RIGHT(TEXT(Y1010,"0.#"),1)=".",TRUE,FALSE)</formula>
    </cfRule>
  </conditionalFormatting>
  <conditionalFormatting sqref="AL1045:AO1072">
    <cfRule type="expression" dxfId="1285" priority="2079">
      <formula>IF(AND(AL1045&gt;=0, RIGHT(TEXT(AL1045,"0.#"),1)&lt;&gt;"."),TRUE,FALSE)</formula>
    </cfRule>
    <cfRule type="expression" dxfId="1284" priority="2080">
      <formula>IF(AND(AL1045&gt;=0, RIGHT(TEXT(AL1045,"0.#"),1)="."),TRUE,FALSE)</formula>
    </cfRule>
    <cfRule type="expression" dxfId="1283" priority="2081">
      <formula>IF(AND(AL1045&lt;0, RIGHT(TEXT(AL1045,"0.#"),1)&lt;&gt;"."),TRUE,FALSE)</formula>
    </cfRule>
    <cfRule type="expression" dxfId="1282" priority="2082">
      <formula>IF(AND(AL1045&lt;0, RIGHT(TEXT(AL1045,"0.#"),1)="."),TRUE,FALSE)</formula>
    </cfRule>
  </conditionalFormatting>
  <conditionalFormatting sqref="Y1045:Y1072">
    <cfRule type="expression" dxfId="1281" priority="2077">
      <formula>IF(RIGHT(TEXT(Y1045,"0.#"),1)=".",FALSE,TRUE)</formula>
    </cfRule>
    <cfRule type="expression" dxfId="1280" priority="2078">
      <formula>IF(RIGHT(TEXT(Y1045,"0.#"),1)=".",TRUE,FALSE)</formula>
    </cfRule>
  </conditionalFormatting>
  <conditionalFormatting sqref="AL1043:AO1044">
    <cfRule type="expression" dxfId="1279" priority="2073">
      <formula>IF(AND(AL1043&gt;=0, RIGHT(TEXT(AL1043,"0.#"),1)&lt;&gt;"."),TRUE,FALSE)</formula>
    </cfRule>
    <cfRule type="expression" dxfId="1278" priority="2074">
      <formula>IF(AND(AL1043&gt;=0, RIGHT(TEXT(AL1043,"0.#"),1)="."),TRUE,FALSE)</formula>
    </cfRule>
    <cfRule type="expression" dxfId="1277" priority="2075">
      <formula>IF(AND(AL1043&lt;0, RIGHT(TEXT(AL1043,"0.#"),1)&lt;&gt;"."),TRUE,FALSE)</formula>
    </cfRule>
    <cfRule type="expression" dxfId="1276" priority="2076">
      <formula>IF(AND(AL1043&lt;0, RIGHT(TEXT(AL1043,"0.#"),1)="."),TRUE,FALSE)</formula>
    </cfRule>
  </conditionalFormatting>
  <conditionalFormatting sqref="Y1043:Y1044">
    <cfRule type="expression" dxfId="1275" priority="2071">
      <formula>IF(RIGHT(TEXT(Y1043,"0.#"),1)=".",FALSE,TRUE)</formula>
    </cfRule>
    <cfRule type="expression" dxfId="1274" priority="2072">
      <formula>IF(RIGHT(TEXT(Y1043,"0.#"),1)=".",TRUE,FALSE)</formula>
    </cfRule>
  </conditionalFormatting>
  <conditionalFormatting sqref="AL1078:AO1105">
    <cfRule type="expression" dxfId="1273" priority="2067">
      <formula>IF(AND(AL1078&gt;=0, RIGHT(TEXT(AL1078,"0.#"),1)&lt;&gt;"."),TRUE,FALSE)</formula>
    </cfRule>
    <cfRule type="expression" dxfId="1272" priority="2068">
      <formula>IF(AND(AL1078&gt;=0, RIGHT(TEXT(AL1078,"0.#"),1)="."),TRUE,FALSE)</formula>
    </cfRule>
    <cfRule type="expression" dxfId="1271" priority="2069">
      <formula>IF(AND(AL1078&lt;0, RIGHT(TEXT(AL1078,"0.#"),1)&lt;&gt;"."),TRUE,FALSE)</formula>
    </cfRule>
    <cfRule type="expression" dxfId="1270" priority="2070">
      <formula>IF(AND(AL1078&lt;0, RIGHT(TEXT(AL1078,"0.#"),1)="."),TRUE,FALSE)</formula>
    </cfRule>
  </conditionalFormatting>
  <conditionalFormatting sqref="Y1078:Y1105">
    <cfRule type="expression" dxfId="1269" priority="2065">
      <formula>IF(RIGHT(TEXT(Y1078,"0.#"),1)=".",FALSE,TRUE)</formula>
    </cfRule>
    <cfRule type="expression" dxfId="1268" priority="2066">
      <formula>IF(RIGHT(TEXT(Y1078,"0.#"),1)=".",TRUE,FALSE)</formula>
    </cfRule>
  </conditionalFormatting>
  <conditionalFormatting sqref="AL1076:AO1077">
    <cfRule type="expression" dxfId="1267" priority="2061">
      <formula>IF(AND(AL1076&gt;=0, RIGHT(TEXT(AL1076,"0.#"),1)&lt;&gt;"."),TRUE,FALSE)</formula>
    </cfRule>
    <cfRule type="expression" dxfId="1266" priority="2062">
      <formula>IF(AND(AL1076&gt;=0, RIGHT(TEXT(AL1076,"0.#"),1)="."),TRUE,FALSE)</formula>
    </cfRule>
    <cfRule type="expression" dxfId="1265" priority="2063">
      <formula>IF(AND(AL1076&lt;0, RIGHT(TEXT(AL1076,"0.#"),1)&lt;&gt;"."),TRUE,FALSE)</formula>
    </cfRule>
    <cfRule type="expression" dxfId="1264" priority="2064">
      <formula>IF(AND(AL1076&lt;0, RIGHT(TEXT(AL1076,"0.#"),1)="."),TRUE,FALSE)</formula>
    </cfRule>
  </conditionalFormatting>
  <conditionalFormatting sqref="Y1076:Y1077">
    <cfRule type="expression" dxfId="1263" priority="2059">
      <formula>IF(RIGHT(TEXT(Y1076,"0.#"),1)=".",FALSE,TRUE)</formula>
    </cfRule>
    <cfRule type="expression" dxfId="1262" priority="2060">
      <formula>IF(RIGHT(TEXT(Y1076,"0.#"),1)=".",TRUE,FALSE)</formula>
    </cfRule>
  </conditionalFormatting>
  <conditionalFormatting sqref="AE39">
    <cfRule type="expression" dxfId="1261" priority="2057">
      <formula>IF(RIGHT(TEXT(AE39,"0.#"),1)=".",FALSE,TRUE)</formula>
    </cfRule>
    <cfRule type="expression" dxfId="1260" priority="2058">
      <formula>IF(RIGHT(TEXT(AE39,"0.#"),1)=".",TRUE,FALSE)</formula>
    </cfRule>
  </conditionalFormatting>
  <conditionalFormatting sqref="AM41">
    <cfRule type="expression" dxfId="1259" priority="2041">
      <formula>IF(RIGHT(TEXT(AM41,"0.#"),1)=".",FALSE,TRUE)</formula>
    </cfRule>
    <cfRule type="expression" dxfId="1258" priority="2042">
      <formula>IF(RIGHT(TEXT(AM41,"0.#"),1)=".",TRUE,FALSE)</formula>
    </cfRule>
  </conditionalFormatting>
  <conditionalFormatting sqref="AE40">
    <cfRule type="expression" dxfId="1257" priority="2055">
      <formula>IF(RIGHT(TEXT(AE40,"0.#"),1)=".",FALSE,TRUE)</formula>
    </cfRule>
    <cfRule type="expression" dxfId="1256" priority="2056">
      <formula>IF(RIGHT(TEXT(AE40,"0.#"),1)=".",TRUE,FALSE)</formula>
    </cfRule>
  </conditionalFormatting>
  <conditionalFormatting sqref="AE41">
    <cfRule type="expression" dxfId="1255" priority="2053">
      <formula>IF(RIGHT(TEXT(AE41,"0.#"),1)=".",FALSE,TRUE)</formula>
    </cfRule>
    <cfRule type="expression" dxfId="1254" priority="2054">
      <formula>IF(RIGHT(TEXT(AE41,"0.#"),1)=".",TRUE,FALSE)</formula>
    </cfRule>
  </conditionalFormatting>
  <conditionalFormatting sqref="AI41">
    <cfRule type="expression" dxfId="1253" priority="2051">
      <formula>IF(RIGHT(TEXT(AI41,"0.#"),1)=".",FALSE,TRUE)</formula>
    </cfRule>
    <cfRule type="expression" dxfId="1252" priority="2052">
      <formula>IF(RIGHT(TEXT(AI41,"0.#"),1)=".",TRUE,FALSE)</formula>
    </cfRule>
  </conditionalFormatting>
  <conditionalFormatting sqref="AI40">
    <cfRule type="expression" dxfId="1251" priority="2049">
      <formula>IF(RIGHT(TEXT(AI40,"0.#"),1)=".",FALSE,TRUE)</formula>
    </cfRule>
    <cfRule type="expression" dxfId="1250" priority="2050">
      <formula>IF(RIGHT(TEXT(AI40,"0.#"),1)=".",TRUE,FALSE)</formula>
    </cfRule>
  </conditionalFormatting>
  <conditionalFormatting sqref="AI39">
    <cfRule type="expression" dxfId="1249" priority="2047">
      <formula>IF(RIGHT(TEXT(AI39,"0.#"),1)=".",FALSE,TRUE)</formula>
    </cfRule>
    <cfRule type="expression" dxfId="1248" priority="2048">
      <formula>IF(RIGHT(TEXT(AI39,"0.#"),1)=".",TRUE,FALSE)</formula>
    </cfRule>
  </conditionalFormatting>
  <conditionalFormatting sqref="AM39">
    <cfRule type="expression" dxfId="1247" priority="2045">
      <formula>IF(RIGHT(TEXT(AM39,"0.#"),1)=".",FALSE,TRUE)</formula>
    </cfRule>
    <cfRule type="expression" dxfId="1246" priority="2046">
      <formula>IF(RIGHT(TEXT(AM39,"0.#"),1)=".",TRUE,FALSE)</formula>
    </cfRule>
  </conditionalFormatting>
  <conditionalFormatting sqref="AM40">
    <cfRule type="expression" dxfId="1245" priority="2043">
      <formula>IF(RIGHT(TEXT(AM40,"0.#"),1)=".",FALSE,TRUE)</formula>
    </cfRule>
    <cfRule type="expression" dxfId="1244" priority="2044">
      <formula>IF(RIGHT(TEXT(AM40,"0.#"),1)=".",TRUE,FALSE)</formula>
    </cfRule>
  </conditionalFormatting>
  <conditionalFormatting sqref="AQ39:AQ41">
    <cfRule type="expression" dxfId="1243" priority="2039">
      <formula>IF(RIGHT(TEXT(AQ39,"0.#"),1)=".",FALSE,TRUE)</formula>
    </cfRule>
    <cfRule type="expression" dxfId="1242" priority="2040">
      <formula>IF(RIGHT(TEXT(AQ39,"0.#"),1)=".",TRUE,FALSE)</formula>
    </cfRule>
  </conditionalFormatting>
  <conditionalFormatting sqref="AU39:AU41">
    <cfRule type="expression" dxfId="1241" priority="2037">
      <formula>IF(RIGHT(TEXT(AU39,"0.#"),1)=".",FALSE,TRUE)</formula>
    </cfRule>
    <cfRule type="expression" dxfId="1240" priority="2038">
      <formula>IF(RIGHT(TEXT(AU39,"0.#"),1)=".",TRUE,FALSE)</formula>
    </cfRule>
  </conditionalFormatting>
  <conditionalFormatting sqref="AE46">
    <cfRule type="expression" dxfId="1239" priority="2035">
      <formula>IF(RIGHT(TEXT(AE46,"0.#"),1)=".",FALSE,TRUE)</formula>
    </cfRule>
    <cfRule type="expression" dxfId="1238" priority="2036">
      <formula>IF(RIGHT(TEXT(AE46,"0.#"),1)=".",TRUE,FALSE)</formula>
    </cfRule>
  </conditionalFormatting>
  <conditionalFormatting sqref="AE47">
    <cfRule type="expression" dxfId="1237" priority="2033">
      <formula>IF(RIGHT(TEXT(AE47,"0.#"),1)=".",FALSE,TRUE)</formula>
    </cfRule>
    <cfRule type="expression" dxfId="1236" priority="2034">
      <formula>IF(RIGHT(TEXT(AE47,"0.#"),1)=".",TRUE,FALSE)</formula>
    </cfRule>
  </conditionalFormatting>
  <conditionalFormatting sqref="AE48">
    <cfRule type="expression" dxfId="1235" priority="2031">
      <formula>IF(RIGHT(TEXT(AE48,"0.#"),1)=".",FALSE,TRUE)</formula>
    </cfRule>
    <cfRule type="expression" dxfId="1234" priority="2032">
      <formula>IF(RIGHT(TEXT(AE48,"0.#"),1)=".",TRUE,FALSE)</formula>
    </cfRule>
  </conditionalFormatting>
  <conditionalFormatting sqref="AI48">
    <cfRule type="expression" dxfId="1233" priority="2029">
      <formula>IF(RIGHT(TEXT(AI48,"0.#"),1)=".",FALSE,TRUE)</formula>
    </cfRule>
    <cfRule type="expression" dxfId="1232" priority="2030">
      <formula>IF(RIGHT(TEXT(AI48,"0.#"),1)=".",TRUE,FALSE)</formula>
    </cfRule>
  </conditionalFormatting>
  <conditionalFormatting sqref="AI47">
    <cfRule type="expression" dxfId="1231" priority="2027">
      <formula>IF(RIGHT(TEXT(AI47,"0.#"),1)=".",FALSE,TRUE)</formula>
    </cfRule>
    <cfRule type="expression" dxfId="1230" priority="2028">
      <formula>IF(RIGHT(TEXT(AI47,"0.#"),1)=".",TRUE,FALSE)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AL845:AO845">
    <cfRule type="expression" dxfId="67" priority="65">
      <formula>IF(AND(AL845&gt;=0,RIGHT(TEXT(AL845,"0.#"),1)&lt;&gt;"."),TRUE,FALSE)</formula>
    </cfRule>
    <cfRule type="expression" dxfId="66" priority="66">
      <formula>IF(AND(AL845&gt;=0,RIGHT(TEXT(AL845,"0.#"),1)="."),TRUE,FALSE)</formula>
    </cfRule>
    <cfRule type="expression" dxfId="65" priority="67">
      <formula>IF(AND(AL845&lt;0,RIGHT(TEXT(AL845,"0.#"),1)&lt;&gt;"."),TRUE,FALSE)</formula>
    </cfRule>
    <cfRule type="expression" dxfId="64" priority="68">
      <formula>IF(AND(AL845&lt;0,RIGHT(TEXT(AL845,"0.#"),1)="."),TRUE,FALSE)</formula>
    </cfRule>
  </conditionalFormatting>
  <conditionalFormatting sqref="Y845">
    <cfRule type="expression" dxfId="63" priority="63">
      <formula>IF(RIGHT(TEXT(Y845,"0.#"),1)=".",FALSE,TRUE)</formula>
    </cfRule>
    <cfRule type="expression" dxfId="62" priority="64">
      <formula>IF(RIGHT(TEXT(Y845,"0.#"),1)=".",TRUE,FALSE)</formula>
    </cfRule>
  </conditionalFormatting>
  <conditionalFormatting sqref="Y879">
    <cfRule type="expression" dxfId="61" priority="61">
      <formula>IF(RIGHT(TEXT(Y879,"0.#"),1)=".",FALSE,TRUE)</formula>
    </cfRule>
    <cfRule type="expression" dxfId="60" priority="62">
      <formula>IF(RIGHT(TEXT(Y879,"0.#"),1)=".",TRUE,FALSE)</formula>
    </cfRule>
  </conditionalFormatting>
  <conditionalFormatting sqref="Y878">
    <cfRule type="expression" dxfId="59" priority="59">
      <formula>IF(RIGHT(TEXT(Y878,"0.#"),1)=".",FALSE,TRUE)</formula>
    </cfRule>
    <cfRule type="expression" dxfId="58" priority="60">
      <formula>IF(RIGHT(TEXT(Y878,"0.#"),1)=".",TRUE,FALSE)</formula>
    </cfRule>
  </conditionalFormatting>
  <conditionalFormatting sqref="Y880">
    <cfRule type="expression" dxfId="57" priority="57">
      <formula>IF(RIGHT(TEXT(Y880,"0.#"),1)=".",FALSE,TRUE)</formula>
    </cfRule>
    <cfRule type="expression" dxfId="56" priority="58">
      <formula>IF(RIGHT(TEXT(Y880,"0.#"),1)=".",TRUE,FALSE)</formula>
    </cfRule>
  </conditionalFormatting>
  <conditionalFormatting sqref="Y882">
    <cfRule type="expression" dxfId="55" priority="55">
      <formula>IF(RIGHT(TEXT(Y882,"0.#"),1)=".",FALSE,TRUE)</formula>
    </cfRule>
    <cfRule type="expression" dxfId="54" priority="56">
      <formula>IF(RIGHT(TEXT(Y882,"0.#"),1)=".",TRUE,FALSE)</formula>
    </cfRule>
  </conditionalFormatting>
  <conditionalFormatting sqref="Y881">
    <cfRule type="expression" dxfId="53" priority="53">
      <formula>IF(RIGHT(TEXT(Y881,"0.#"),1)=".",FALSE,TRUE)</formula>
    </cfRule>
    <cfRule type="expression" dxfId="52" priority="54">
      <formula>IF(RIGHT(TEXT(Y881,"0.#"),1)=".",TRUE,FALSE)</formula>
    </cfRule>
  </conditionalFormatting>
  <conditionalFormatting sqref="Y884">
    <cfRule type="expression" dxfId="51" priority="51">
      <formula>IF(RIGHT(TEXT(Y884,"0.#"),1)=".",FALSE,TRUE)</formula>
    </cfRule>
    <cfRule type="expression" dxfId="50" priority="52">
      <formula>IF(RIGHT(TEXT(Y884,"0.#"),1)=".",TRUE,FALSE)</formula>
    </cfRule>
  </conditionalFormatting>
  <conditionalFormatting sqref="Y883">
    <cfRule type="expression" dxfId="49" priority="49">
      <formula>IF(RIGHT(TEXT(Y883,"0.#"),1)=".",FALSE,TRUE)</formula>
    </cfRule>
    <cfRule type="expression" dxfId="48" priority="50">
      <formula>IF(RIGHT(TEXT(Y883,"0.#"),1)=".",TRUE,FALSE)</formula>
    </cfRule>
  </conditionalFormatting>
  <conditionalFormatting sqref="Y885">
    <cfRule type="expression" dxfId="47" priority="47">
      <formula>IF(RIGHT(TEXT(Y885,"0.#"),1)=".",FALSE,TRUE)</formula>
    </cfRule>
    <cfRule type="expression" dxfId="46" priority="48">
      <formula>IF(RIGHT(TEXT(Y885,"0.#"),1)=".",TRUE,FALSE)</formula>
    </cfRule>
  </conditionalFormatting>
  <conditionalFormatting sqref="Y887">
    <cfRule type="expression" dxfId="45" priority="45">
      <formula>IF(RIGHT(TEXT(Y887,"0.#"),1)=".",FALSE,TRUE)</formula>
    </cfRule>
    <cfRule type="expression" dxfId="44" priority="46">
      <formula>IF(RIGHT(TEXT(Y887,"0.#"),1)=".",TRUE,FALSE)</formula>
    </cfRule>
  </conditionalFormatting>
  <conditionalFormatting sqref="Y886">
    <cfRule type="expression" dxfId="43" priority="43">
      <formula>IF(RIGHT(TEXT(Y886,"0.#"),1)=".",FALSE,TRUE)</formula>
    </cfRule>
    <cfRule type="expression" dxfId="42" priority="44">
      <formula>IF(RIGHT(TEXT(Y886,"0.#"),1)=".",TRUE,FALSE)</formula>
    </cfRule>
  </conditionalFormatting>
  <conditionalFormatting sqref="AL878:AO878">
    <cfRule type="expression" dxfId="41" priority="39">
      <formula>IF(AND(AL878&gt;=0, RIGHT(TEXT(AL878,"0.#"),1)&lt;&gt;"."),TRUE,FALSE)</formula>
    </cfRule>
    <cfRule type="expression" dxfId="40" priority="40">
      <formula>IF(AND(AL878&gt;=0, RIGHT(TEXT(AL878,"0.#"),1)="."),TRUE,FALSE)</formula>
    </cfRule>
    <cfRule type="expression" dxfId="39" priority="41">
      <formula>IF(AND(AL878&lt;0, RIGHT(TEXT(AL878,"0.#"),1)&lt;&gt;"."),TRUE,FALSE)</formula>
    </cfRule>
    <cfRule type="expression" dxfId="38" priority="42">
      <formula>IF(AND(AL878&lt;0, RIGHT(TEXT(AL878,"0.#"),1)="."),TRUE,FALSE)</formula>
    </cfRule>
  </conditionalFormatting>
  <conditionalFormatting sqref="AL879:AO879">
    <cfRule type="expression" dxfId="37" priority="35">
      <formula>IF(AND(AL879&gt;=0, RIGHT(TEXT(AL879,"0.#"),1)&lt;&gt;"."),TRUE,FALSE)</formula>
    </cfRule>
    <cfRule type="expression" dxfId="36" priority="36">
      <formula>IF(AND(AL879&gt;=0, RIGHT(TEXT(AL879,"0.#"),1)="."),TRUE,FALSE)</formula>
    </cfRule>
    <cfRule type="expression" dxfId="35" priority="37">
      <formula>IF(AND(AL879&lt;0, RIGHT(TEXT(AL879,"0.#"),1)&lt;&gt;"."),TRUE,FALSE)</formula>
    </cfRule>
    <cfRule type="expression" dxfId="34" priority="38">
      <formula>IF(AND(AL879&lt;0, RIGHT(TEXT(AL879,"0.#"),1)="."),TRUE,FALSE)</formula>
    </cfRule>
  </conditionalFormatting>
  <conditionalFormatting sqref="AL880:AO880">
    <cfRule type="expression" dxfId="33" priority="31">
      <formula>IF(AND(AL880&gt;=0, RIGHT(TEXT(AL880,"0.#"),1)&lt;&gt;"."),TRUE,FALSE)</formula>
    </cfRule>
    <cfRule type="expression" dxfId="32" priority="32">
      <formula>IF(AND(AL880&gt;=0, RIGHT(TEXT(AL880,"0.#"),1)="."),TRUE,FALSE)</formula>
    </cfRule>
    <cfRule type="expression" dxfId="31" priority="33">
      <formula>IF(AND(AL880&lt;0, RIGHT(TEXT(AL880,"0.#"),1)&lt;&gt;"."),TRUE,FALSE)</formula>
    </cfRule>
    <cfRule type="expression" dxfId="30" priority="34">
      <formula>IF(AND(AL880&lt;0, RIGHT(TEXT(AL880,"0.#"),1)="."),TRUE,FALSE)</formula>
    </cfRule>
  </conditionalFormatting>
  <conditionalFormatting sqref="AL881:AO881">
    <cfRule type="expression" dxfId="29" priority="27">
      <formula>IF(AND(AL881&gt;=0, RIGHT(TEXT(AL881,"0.#"),1)&lt;&gt;"."),TRUE,FALSE)</formula>
    </cfRule>
    <cfRule type="expression" dxfId="28" priority="28">
      <formula>IF(AND(AL881&gt;=0, RIGHT(TEXT(AL881,"0.#"),1)="."),TRUE,FALSE)</formula>
    </cfRule>
    <cfRule type="expression" dxfId="27" priority="29">
      <formula>IF(AND(AL881&lt;0, RIGHT(TEXT(AL881,"0.#"),1)&lt;&gt;"."),TRUE,FALSE)</formula>
    </cfRule>
    <cfRule type="expression" dxfId="26" priority="30">
      <formula>IF(AND(AL881&lt;0, RIGHT(TEXT(AL881,"0.#"),1)="."),TRUE,FALSE)</formula>
    </cfRule>
  </conditionalFormatting>
  <conditionalFormatting sqref="AL882:AO882">
    <cfRule type="expression" dxfId="25" priority="23">
      <formula>IF(AND(AL882&gt;=0, RIGHT(TEXT(AL882,"0.#"),1)&lt;&gt;"."),TRUE,FALSE)</formula>
    </cfRule>
    <cfRule type="expression" dxfId="24" priority="24">
      <formula>IF(AND(AL882&gt;=0, RIGHT(TEXT(AL882,"0.#"),1)="."),TRUE,FALSE)</formula>
    </cfRule>
    <cfRule type="expression" dxfId="23" priority="25">
      <formula>IF(AND(AL882&lt;0, RIGHT(TEXT(AL882,"0.#"),1)&lt;&gt;"."),TRUE,FALSE)</formula>
    </cfRule>
    <cfRule type="expression" dxfId="22" priority="26">
      <formula>IF(AND(AL882&lt;0, RIGHT(TEXT(AL882,"0.#"),1)="."),TRUE,FALSE)</formula>
    </cfRule>
  </conditionalFormatting>
  <conditionalFormatting sqref="AL883:AO883">
    <cfRule type="expression" dxfId="21" priority="19">
      <formula>IF(AND(AL883&gt;=0, RIGHT(TEXT(AL883,"0.#"),1)&lt;&gt;"."),TRUE,FALSE)</formula>
    </cfRule>
    <cfRule type="expression" dxfId="20" priority="20">
      <formula>IF(AND(AL883&gt;=0, RIGHT(TEXT(AL883,"0.#"),1)="."),TRUE,FALSE)</formula>
    </cfRule>
    <cfRule type="expression" dxfId="19" priority="21">
      <formula>IF(AND(AL883&lt;0, RIGHT(TEXT(AL883,"0.#"),1)&lt;&gt;"."),TRUE,FALSE)</formula>
    </cfRule>
    <cfRule type="expression" dxfId="18" priority="22">
      <formula>IF(AND(AL883&lt;0, RIGHT(TEXT(AL883,"0.#"),1)="."),TRUE,FALSE)</formula>
    </cfRule>
  </conditionalFormatting>
  <conditionalFormatting sqref="AL884:AO884">
    <cfRule type="expression" dxfId="17" priority="15">
      <formula>IF(AND(AL884&gt;=0, RIGHT(TEXT(AL884,"0.#"),1)&lt;&gt;"."),TRUE,FALSE)</formula>
    </cfRule>
    <cfRule type="expression" dxfId="16" priority="16">
      <formula>IF(AND(AL884&gt;=0, RIGHT(TEXT(AL884,"0.#"),1)="."),TRUE,FALSE)</formula>
    </cfRule>
    <cfRule type="expression" dxfId="15" priority="17">
      <formula>IF(AND(AL884&lt;0, RIGHT(TEXT(AL884,"0.#"),1)&lt;&gt;"."),TRUE,FALSE)</formula>
    </cfRule>
    <cfRule type="expression" dxfId="14" priority="18">
      <formula>IF(AND(AL884&lt;0, RIGHT(TEXT(AL884,"0.#"),1)="."),TRUE,FALSE)</formula>
    </cfRule>
  </conditionalFormatting>
  <conditionalFormatting sqref="AL885:AO885">
    <cfRule type="expression" dxfId="13" priority="11">
      <formula>IF(AND(AL885&gt;=0, RIGHT(TEXT(AL885,"0.#"),1)&lt;&gt;"."),TRUE,FALSE)</formula>
    </cfRule>
    <cfRule type="expression" dxfId="12" priority="12">
      <formula>IF(AND(AL885&gt;=0, RIGHT(TEXT(AL885,"0.#"),1)="."),TRUE,FALSE)</formula>
    </cfRule>
    <cfRule type="expression" dxfId="11" priority="13">
      <formula>IF(AND(AL885&lt;0, RIGHT(TEXT(AL885,"0.#"),1)&lt;&gt;"."),TRUE,FALSE)</formula>
    </cfRule>
    <cfRule type="expression" dxfId="10" priority="14">
      <formula>IF(AND(AL885&lt;0, RIGHT(TEXT(AL885,"0.#"),1)="."),TRUE,FALSE)</formula>
    </cfRule>
  </conditionalFormatting>
  <conditionalFormatting sqref="AL887:AO887">
    <cfRule type="expression" dxfId="9" priority="7">
      <formula>IF(AND(AL887&gt;=0, RIGHT(TEXT(AL887,"0.#"),1)&lt;&gt;"."),TRUE,FALSE)</formula>
    </cfRule>
    <cfRule type="expression" dxfId="8" priority="8">
      <formula>IF(AND(AL887&gt;=0, RIGHT(TEXT(AL887,"0.#"),1)="."),TRUE,FALSE)</formula>
    </cfRule>
    <cfRule type="expression" dxfId="7" priority="9">
      <formula>IF(AND(AL887&lt;0, RIGHT(TEXT(AL887,"0.#"),1)&lt;&gt;"."),TRUE,FALSE)</formula>
    </cfRule>
    <cfRule type="expression" dxfId="6" priority="10">
      <formula>IF(AND(AL887&lt;0, RIGHT(TEXT(AL887,"0.#"),1)="."),TRUE,FALSE)</formula>
    </cfRule>
  </conditionalFormatting>
  <conditionalFormatting sqref="AL886:AO886">
    <cfRule type="expression" dxfId="5" priority="3">
      <formula>IF(AND(AL886&gt;=0, RIGHT(TEXT(AL886,"0.#"),1)&lt;&gt;"."),TRUE,FALSE)</formula>
    </cfRule>
    <cfRule type="expression" dxfId="4" priority="4">
      <formula>IF(AND(AL886&gt;=0, RIGHT(TEXT(AL886,"0.#"),1)="."),TRUE,FALSE)</formula>
    </cfRule>
    <cfRule type="expression" dxfId="3" priority="5">
      <formula>IF(AND(AL886&lt;0, RIGHT(TEXT(AL886,"0.#"),1)&lt;&gt;"."),TRUE,FALSE)</formula>
    </cfRule>
    <cfRule type="expression" dxfId="2" priority="6">
      <formula>IF(AND(AL886&lt;0, RIGHT(TEXT(AL886,"0.#"),1)="."),TRUE,FALSE)</formula>
    </cfRule>
  </conditionalFormatting>
  <conditionalFormatting sqref="AQ34">
    <cfRule type="expression" dxfId="1" priority="1">
      <formula>IF(RIGHT(TEXT(AQ34,"0.#"),1)=".",FALSE,TRUE)</formula>
    </cfRule>
    <cfRule type="expression" dxfId="0" priority="2">
      <formula>IF(RIGHT(TEXT(AQ34,"0.#"),1)=".",TRUE,FALSE)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4" max="49" man="1"/>
    <brk id="699" max="49" man="1"/>
    <brk id="729" max="49" man="1"/>
    <brk id="766"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655</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655</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t="s">
        <v>655</v>
      </c>
      <c r="C16" s="13" t="str">
        <f t="shared" si="9"/>
        <v>地球温暖化対策</v>
      </c>
      <c r="D16" s="13" t="str">
        <f t="shared" si="8"/>
        <v>地球温暖化対策</v>
      </c>
      <c r="F16" s="18" t="s">
        <v>122</v>
      </c>
      <c r="G16" s="17"/>
      <c r="H16" s="13" t="str">
        <f t="shared" si="1"/>
        <v/>
      </c>
      <c r="I16" s="13" t="str">
        <f t="shared" si="5"/>
        <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地球温暖化対策</v>
      </c>
      <c r="F24" s="18" t="s">
        <v>325</v>
      </c>
      <c r="G24" s="17"/>
      <c r="H24" s="13" t="str">
        <f t="shared" si="1"/>
        <v/>
      </c>
      <c r="I24" s="13" t="str">
        <f t="shared" si="5"/>
        <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t="s">
        <v>655</v>
      </c>
      <c r="H33" s="13" t="str">
        <f t="shared" si="1"/>
        <v>自動車安全特別会計自動車検査登録勘定</v>
      </c>
      <c r="I33" s="13" t="str">
        <f t="shared" si="5"/>
        <v>自動車安全特別会計自動車検査登録勘定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自動車安全特別会計自動車検査登録勘定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自動車安全特別会計自動車検査登録勘定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自動車安全特別会計自動車検査登録勘定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自動車安全特別会計自動車検査登録勘定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拓晃</dc:creator>
  <cp:lastModifiedBy>ㅤ</cp:lastModifiedBy>
  <cp:lastPrinted>2021-05-28T01:24:22Z</cp:lastPrinted>
  <dcterms:created xsi:type="dcterms:W3CDTF">2012-03-13T00:50:25Z</dcterms:created>
  <dcterms:modified xsi:type="dcterms:W3CDTF">2021-06-24T13:00:27Z</dcterms:modified>
</cp:coreProperties>
</file>