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10_令和３年度（下岡慶太）\01_行政事業レビュー\05_レビューシートの作成（中間公表）\01_【中間公表】レビューシートの作成（一般会計）\05_更新依頼\03 提出\"/>
    </mc:Choice>
  </mc:AlternateContent>
  <bookViews>
    <workbookView xWindow="930" yWindow="-120" windowWidth="27990" windowHeight="16440" tabRatio="764"/>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271" i="3"/>
  <c r="AY417" i="3"/>
  <c r="AY255" i="3"/>
  <c r="AY369" i="3"/>
  <c r="AY645"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<sst xmlns="http://schemas.openxmlformats.org/spreadsheetml/2006/main" count="3121" uniqueCount="792">
  <si>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</si>
  <si>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</si>
  <si>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</si>
  <si>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</si>
  <si>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</si>
  <si>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</si>
  <si>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</si>
  <si>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</si>
  <si>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</si>
  <si>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</si>
  <si>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</si>
  <si>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</si>
  <si>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</si>
  <si>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</si>
  <si>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</si>
  <si>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</si>
  <si>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</si>
  <si>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</si>
  <si>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</si>
  <si>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</si>
  <si>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</si>
  <si>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</si>
  <si>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</si>
  <si>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</si>
  <si>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</si>
  <si>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</si>
  <si>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</si>
  <si>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</si>
  <si>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</si>
  <si>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</si>
  <si>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</si>
  <si>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</si>
  <si>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</si>
  <si>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</si>
  <si>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</si>
  <si>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</si>
  <si>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</si>
  <si>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</si>
  <si>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</si>
  <si>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</si>
  <si>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</si>
  <si>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</si>
  <si>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</si>
  <si>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</si>
  <si>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</si>
  <si>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</si>
  <si>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</si>
  <si>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</si>
  <si>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</si>
  <si>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</si>
  <si>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</si>
  <si>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</si>
  <si>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</si>
  <si>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</si>
  <si>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</si>
  <si>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</si>
  <si>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</si>
  <si>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</si>
  <si>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</si>
  <si>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</si>
  <si>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</si>
  <si>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</si>
  <si>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</si>
  <si>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</si>
  <si>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</si>
  <si>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</si>
  <si>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</si>
  <si>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</si>
  <si>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</si>
  <si>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</si>
  <si>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</si>
  <si>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</si>
  <si>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</si>
  <si>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</si>
  <si>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</si>
  <si>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</si>
  <si>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</si>
  <si>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</si>
  <si>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</si>
  <si>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</si>
  <si>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</si>
  <si>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</si>
  <si>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</si>
  <si>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</si>
  <si>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</si>
  <si>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</si>
  <si>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</si>
  <si>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</si>
  <si>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</si>
  <si>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</si>
  <si>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</si>
  <si>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</si>
  <si>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</si>
  <si>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</si>
  <si>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</si>
  <si>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</si>
  <si>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</si>
  <si>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</si>
  <si>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</si>
  <si>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</si>
  <si>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</si>
  <si>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</si>
  <si>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</si>
  <si>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</si>
  <si>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</si>
  <si>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</si>
  <si>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</si>
  <si>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</si>
  <si>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</si>
  <si>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</si>
  <si>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</si>
  <si>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</si>
  <si>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</si>
  <si>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</si>
  <si>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</si>
  <si>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</si>
  <si>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</si>
  <si>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</si>
  <si>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</si>
  <si>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</si>
  <si>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</si>
  <si>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</si>
  <si>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</si>
  <si>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</si>
  <si>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</si>
  <si>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</si>
  <si>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</si>
  <si>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</si>
  <si>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</si>
  <si>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</si>
  <si>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</si>
  <si>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</si>
  <si>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</si>
  <si>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</si>
  <si>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</si>
  <si>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</si>
  <si>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</si>
  <si>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</si>
  <si>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</si>
  <si>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</si>
  <si>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</si>
  <si>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</si>
  <si>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</si>
  <si>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</si>
  <si>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</si>
  <si>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</si>
  <si>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</si>
  <si>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</si>
  <si>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</si>
  <si>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</si>
  <si>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</si>
  <si>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</si>
  <si>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</si>
  <si>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</si>
  <si>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</si>
  <si>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</si>
  <si>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</si>
  <si>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</si>
  <si>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</si>
  <si>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</si>
  <si>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</si>
  <si>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</si>
  <si>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</si>
  <si>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</si>
  <si>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</si>
  <si>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</si>
  <si>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</si>
  <si>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</si>
  <si>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</si>
  <si>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</si>
  <si>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</si>
  <si>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</si>
  <si>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</si>
  <si>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</si>
  <si>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</si>
  <si>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</si>
  <si>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</si>
  <si>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</si>
  <si>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</si>
  <si>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</si>
  <si>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</si>
  <si>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</si>
  <si>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</si>
  <si>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</si>
  <si>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</si>
  <si>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</si>
  <si>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</si>
  <si>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</si>
  <si>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</si>
  <si>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</si>
  <si>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</si>
  <si>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</si>
  <si>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</si>
  <si>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</si>
  <si>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</si>
  <si>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</si>
  <si>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</si>
  <si>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</si>
  <si>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</si>
  <si>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</si>
  <si>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</si>
  <si>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</si>
  <si>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</si>
  <si>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</si>
  <si>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</si>
  <si>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</si>
  <si>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</si>
  <si>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</si>
  <si>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</si>
  <si>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</si>
  <si>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</si>
  <si>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</si>
  <si>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</si>
  <si>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</si>
  <si>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</si>
  <si>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</si>
  <si>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</si>
  <si>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</si>
  <si>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</si>
  <si>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</si>
  <si>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</si>
  <si>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</si>
  <si>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</si>
  <si>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</si>
  <si>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</si>
  <si>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</si>
  <si>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</si>
  <si>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</si>
  <si>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</si>
  <si>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</si>
  <si>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</si>
  <si>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</si>
  <si>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</si>
  <si>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</si>
  <si>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</si>
  <si>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</si>
  <si>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</si>
  <si>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</si>
  <si>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</si>
  <si>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</si>
  <si>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</si>
  <si>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</si>
  <si>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</si>
  <si>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</si>
  <si>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</si>
  <si>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</si>
  <si>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</si>
  <si>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</si>
  <si>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</si>
  <si>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</si>
  <si>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</si>
  <si>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</si>
  <si>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</si>
  <si>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</si>
  <si>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</si>
  <si>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</si>
  <si>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</si>
  <si>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</si>
  <si>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</si>
  <si>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</si>
  <si>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</si>
  <si>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</si>
  <si>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</si>
  <si>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</si>
  <si>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</si>
  <si>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</si>
  <si>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</si>
  <si>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</si>
  <si>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</si>
  <si>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</si>
  <si>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</si>
  <si>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</si>
  <si>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</si>
  <si>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</si>
  <si>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</si>
  <si>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</si>
  <si>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</si>
  <si>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</si>
  <si>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</si>
  <si>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</si>
  <si>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</si>
  <si>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</si>
  <si>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</si>
  <si>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</si>
  <si>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</si>
  <si>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</si>
  <si>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</si>
  <si>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</si>
  <si>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</si>
  <si>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</si>
  <si>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</si>
  <si>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</si>
  <si>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</si>
  <si>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</si>
  <si>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</si>
  <si>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</si>
  <si>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</si>
  <si>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</si>
  <si>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</si>
  <si>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</si>
  <si>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</si>
  <si>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</si>
  <si>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</si>
  <si>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</si>
  <si>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</si>
  <si>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</si>
  <si>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</si>
  <si>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</si>
  <si>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</si>
  <si>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</si>
  <si>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</si>
  <si>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</si>
  <si>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</si>
  <si>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</si>
  <si>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</si>
  <si>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</si>
  <si>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</si>
  <si>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</si>
  <si>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</si>
  <si>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</si>
  <si>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</si>
  <si>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</si>
  <si>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</si>
  <si>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</si>
  <si>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</si>
  <si>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</si>
  <si>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</si>
  <si>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</si>
  <si>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</si>
  <si>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</si>
  <si>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</si>
  <si>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</si>
  <si>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</si>
  <si>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</si>
  <si>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</si>
  <si>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</si>
  <si>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</si>
  <si>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</si>
  <si>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</si>
  <si>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</si>
  <si>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</si>
  <si>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</si>
  <si>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</si>
  <si>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</si>
  <si>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</si>
  <si>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</si>
  <si>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</si>
  <si>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</si>
  <si>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</si>
  <si>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</si>
  <si>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</si>
  <si>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</si>
  <si>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</si>
  <si>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</si>
  <si>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</si>
  <si>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</si>
  <si>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</si>
  <si>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</si>
  <si>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</si>
  <si>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</si>
  <si>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</si>
  <si>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</si>
  <si>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</si>
  <si>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</si>
  <si>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</si>
  <si>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</si>
  <si>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</si>
  <si>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</si>
  <si>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</si>
  <si>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</si>
  <si>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</si>
  <si>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</si>
  <si>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</si>
  <si>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</si>
  <si>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</si>
  <si>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</si>
  <si>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</si>
  <si>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</si>
  <si>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</si>
  <si>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</si>
  <si>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</si>
  <si>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</si>
  <si>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</si>
  <si>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</si>
  <si>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</si>
  <si>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</si>
  <si>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</si>
  <si>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</si>
  <si>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</si>
  <si>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</si>
  <si>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</si>
  <si>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</si>
  <si>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</si>
  <si>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</si>
  <si>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</si>
  <si>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</si>
  <si>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</si>
  <si>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</si>
  <si>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</si>
  <si>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</si>
  <si>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</si>
  <si>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</si>
  <si>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</si>
  <si>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</si>
  <si>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</si>
  <si>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</si>
  <si>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</si>
  <si>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</si>
  <si>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</si>
  <si>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</si>
  <si>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</si>
  <si>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</si>
  <si>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</si>
  <si>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</si>
  <si>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</si>
  <si>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</si>
  <si>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</si>
  <si>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</si>
  <si>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</si>
  <si>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</si>
  <si>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</si>
  <si>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</si>
  <si>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</si>
  <si>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</si>
  <si>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</si>
  <si>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</si>
  <si>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</si>
  <si>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</si>
  <si>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</si>
  <si>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</si>
  <si>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</si>
  <si>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</si>
  <si>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</si>
  <si>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</si>
  <si>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</si>
  <si>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</si>
  <si>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</si>
  <si>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</si>
  <si>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</si>
  <si>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</si>
  <si>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</si>
  <si>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</si>
  <si>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</si>
  <si>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</si>
  <si>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</si>
  <si>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</si>
  <si>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</si>
  <si>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</si>
  <si>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</si>
  <si>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</si>
  <si>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</si>
  <si>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</si>
  <si>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</si>
  <si>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</si>
  <si>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</si>
  <si>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</si>
  <si>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</si>
  <si>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</si>
  <si>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</si>
  <si>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</si>
  <si>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</si>
  <si>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</si>
  <si>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</si>
  <si>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</si>
  <si>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</si>
  <si>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</si>
  <si>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</si>
  <si>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</si>
  <si>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</si>
  <si>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</si>
  <si>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</si>
  <si>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</si>
  <si>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</si>
  <si>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</si>
  <si>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</si>
  <si>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</si>
  <si>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</si>
  <si>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</si>
  <si>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</si>
  <si>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</si>
  <si>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</si>
  <si>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</si>
  <si>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</si>
  <si>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</si>
  <si>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</si>
  <si>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</si>
  <si>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</si>
  <si>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</si>
  <si>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</si>
  <si>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</si>
  <si>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</si>
  <si>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</si>
  <si>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</si>
  <si>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</si>
  <si>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</si>
  <si>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</si>
  <si>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</si>
  <si>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</si>
  <si>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</si>
  <si>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</si>
  <si>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</si>
  <si>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</si>
  <si>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</si>
  <si>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</si>
  <si>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</si>
  <si>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</si>
  <si>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</si>
  <si>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</si>
  <si>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</si>
  <si>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</si>
  <si>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</si>
  <si>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</si>
  <si>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</si>
  <si>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</si>
  <si>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</si>
  <si>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</si>
  <si>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</si>
  <si>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</si>
  <si>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</si>
  <si>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</si>
  <si>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</si>
  <si>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</si>
  <si>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</si>
  <si>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</si>
  <si>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</si>
  <si>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</si>
  <si>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</si>
  <si>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</si>
  <si>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</si>
  <si>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</si>
  <si>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</si>
  <si>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</si>
  <si>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</si>
  <si>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</si>
  <si>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</si>
  <si>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</si>
  <si>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</si>
  <si>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</si>
  <si>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</si>
  <si>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</si>
  <si>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</si>
  <si>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</si>
  <si>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</si>
  <si>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</si>
  <si>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</si>
  <si>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</si>
  <si>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</si>
  <si>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</si>
  <si>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</si>
  <si>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</si>
  <si>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</si>
  <si>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</si>
  <si>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</si>
  <si>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</si>
  <si>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</si>
  <si>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</si>
  <si>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</si>
  <si>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</si>
  <si>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</si>
  <si>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</si>
  <si>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</si>
  <si>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</si>
  <si>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</si>
  <si>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</si>
  <si>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</si>
  <si>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</si>
  <si>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</si>
  <si>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</si>
  <si>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</si>
  <si>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</si>
  <si>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</si>
  <si>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</si>
  <si>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</si>
  <si>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</si>
  <si>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</si>
  <si>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</si>
  <si>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</si>
  <si>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</si>
  <si>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</si>
  <si>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</si>
  <si>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</si>
  <si>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</si>
  <si>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</si>
  <si>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</si>
  <si>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</si>
  <si>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</si>
  <si>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</si>
  <si>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</si>
  <si>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</si>
  <si>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</si>
  <si>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</si>
  <si>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</si>
  <si>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</si>
  <si>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</si>
  <si>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</si>
  <si>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</si>
  <si>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</si>
  <si>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</si>
  <si>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</si>
  <si>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</si>
  <si>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</si>
  <si>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</si>
  <si>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</si>
  <si>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</si>
  <si>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</si>
  <si>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</si>
  <si>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</si>
  <si>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</si>
  <si>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</si>
  <si>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</si>
  <si>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</si>
  <si>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</si>
  <si>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</si>
  <si>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</si>
  <si>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</si>
  <si>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</si>
  <si>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</si>
  <si>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</si>
  <si>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</si>
  <si>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</si>
  <si>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</si>
  <si>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</si>
  <si>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</si>
  <si>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</si>
  <si>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</si>
  <si>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</si>
  <si>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</si>
  <si>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</si>
  <si>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</si>
  <si>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</si>
  <si>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</si>
  <si>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</si>
  <si>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</si>
  <si>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</si>
  <si>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</si>
  <si>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</si>
  <si>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</si>
  <si>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</si>
  <si>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</si>
  <si>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</si>
  <si>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</si>
  <si>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</si>
  <si>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</si>
  <si>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</si>
  <si>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</si>
  <si>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</si>
  <si>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</si>
  <si>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</si>
  <si>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</si>
  <si>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</si>
  <si>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</si>
  <si>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</si>
  <si>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</si>
  <si>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</si>
  <si>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</si>
  <si>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</si>
  <si>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</si>
  <si>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</si>
  <si>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</si>
  <si>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</si>
  <si>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</si>
  <si>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</si>
  <si>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</si>
  <si>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</si>
  <si>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</si>
  <si>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</si>
  <si>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</si>
  <si>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</si>
  <si>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</si>
  <si>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</si>
  <si>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</si>
  <si>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</si>
  <si>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</si>
  <si>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</si>
  <si>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</si>
  <si>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</si>
  <si>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</si>
  <si>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</si>
  <si>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</si>
  <si>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</si>
  <si>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</si>
  <si>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</si>
  <si>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</si>
  <si>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</si>
  <si>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</si>
  <si>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</si>
  <si>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</si>
  <si>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</si>
  <si>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</si>
  <si>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</si>
  <si>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</si>
  <si>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</si>
  <si>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</si>
  <si>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</si>
  <si>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</si>
  <si>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</si>
  <si>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</si>
  <si>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</si>
  <si>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</si>
  <si>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</si>
  <si>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</si>
  <si>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</si>
  <si>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</si>
  <si>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</si>
  <si>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</si>
  <si>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</si>
  <si>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</si>
  <si>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</si>
  <si>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</si>
  <si>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</si>
  <si>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</si>
  <si>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港湾局</t>
  </si>
  <si>
    <t>課長　杉中　洋一</t>
  </si>
  <si>
    <t>令和2年度</t>
  </si>
  <si>
    <t>技術企画課</t>
  </si>
  <si>
    <t>-</t>
  </si>
  <si>
    <t>　危険を伴い、かつ、熟練した技術と経験が求められる港湾の海上・水中における監督や検査等の業務において、非接触・リモートを推進するため、ドローンやナローマルチビーム等を活用した現場実証を行う。</t>
  </si>
  <si>
    <t>技術研究開発調査費</t>
  </si>
  <si>
    <t>出来形を安全に計測し可視化するとともに、監督・検査等の要領を策定する。</t>
  </si>
  <si>
    <t>要領の策定数</t>
  </si>
  <si>
    <t>式</t>
  </si>
  <si>
    <t>国土交通省港湾局調べ</t>
  </si>
  <si>
    <t>予算額　／　要領策定数　　　　　　　　</t>
    <phoneticPr fontId="5"/>
  </si>
  <si>
    <t>百万円</t>
  </si>
  <si>
    <t>予算計上額/要綱策定数</t>
    <phoneticPr fontId="5"/>
  </si>
  <si>
    <t>１１　ＩＣＴの利活用及び技術研究開発の推進</t>
  </si>
  <si>
    <t>４１　技術研究開発を推進する</t>
  </si>
  <si>
    <t>○</t>
  </si>
  <si>
    <t>国交</t>
  </si>
  <si>
    <t>-</t>
    <phoneticPr fontId="5"/>
  </si>
  <si>
    <t>－</t>
    <phoneticPr fontId="5"/>
  </si>
  <si>
    <t>-</t>
    <phoneticPr fontId="5"/>
  </si>
  <si>
    <t>監督・検査等の要領策定数</t>
    <phoneticPr fontId="5"/>
  </si>
  <si>
    <t>　建設分野において、大胆な効率化等に向けて、リアルデータを積極的に活用し公共事業等のデジタル化に踏み込み、施策の迅速化を図るとともに、新型コロナウイルス感染症対策を契機に、感染拡大防止につながるリモート化、省人化に取り組むことにより、抜本的な生産性の向上を期するDXを加速する。</t>
    <phoneticPr fontId="5"/>
  </si>
  <si>
    <t>監督・検査等の要領を整備することで、監督・検査業務の適切な実施や効率化を行うことにより、現場の省力化に寄与する。</t>
    <rPh sb="10" eb="12">
      <t>セイビ</t>
    </rPh>
    <rPh sb="18" eb="20">
      <t>カントク</t>
    </rPh>
    <rPh sb="21" eb="23">
      <t>ケンサ</t>
    </rPh>
    <rPh sb="23" eb="25">
      <t>ギョウム</t>
    </rPh>
    <rPh sb="26" eb="28">
      <t>テキセツ</t>
    </rPh>
    <rPh sb="29" eb="31">
      <t>ジッシ</t>
    </rPh>
    <rPh sb="32" eb="35">
      <t>コウリツカ</t>
    </rPh>
    <rPh sb="36" eb="37">
      <t>オコナ</t>
    </rPh>
    <rPh sb="44" eb="46">
      <t>ゲンバ</t>
    </rPh>
    <rPh sb="47" eb="50">
      <t>ショウリョクカ</t>
    </rPh>
    <rPh sb="51" eb="53">
      <t>キヨ</t>
    </rPh>
    <phoneticPr fontId="5"/>
  </si>
  <si>
    <t>建設分野の効率化や省力化を図り、生産性が向上する。</t>
    <rPh sb="0" eb="2">
      <t>ケンセツ</t>
    </rPh>
    <rPh sb="2" eb="4">
      <t>ブンヤ</t>
    </rPh>
    <rPh sb="5" eb="8">
      <t>コウリツカ</t>
    </rPh>
    <rPh sb="9" eb="12">
      <t>ショウリョクカ</t>
    </rPh>
    <rPh sb="13" eb="14">
      <t>ハカ</t>
    </rPh>
    <rPh sb="16" eb="19">
      <t>セイサンセイ</t>
    </rPh>
    <rPh sb="20" eb="22">
      <t>コウジョウ</t>
    </rPh>
    <phoneticPr fontId="5"/>
  </si>
  <si>
    <t>政府としての目標であるi-Constructionの推進を目的とした技術開発である。</t>
    <rPh sb="0" eb="2">
      <t>セイフ</t>
    </rPh>
    <rPh sb="6" eb="8">
      <t>モクヒョウ</t>
    </rPh>
    <rPh sb="26" eb="28">
      <t>スイシン</t>
    </rPh>
    <rPh sb="29" eb="31">
      <t>モクテキ</t>
    </rPh>
    <rPh sb="34" eb="36">
      <t>ギジュツ</t>
    </rPh>
    <rPh sb="36" eb="38">
      <t>カイハツ</t>
    </rPh>
    <phoneticPr fontId="5"/>
  </si>
  <si>
    <t>未来投資戦略2018において、建設現場の生産性を2025までに2割向上させることを目標としており、優先度は高い。</t>
    <rPh sb="15" eb="17">
      <t>ケンセツ</t>
    </rPh>
    <rPh sb="17" eb="19">
      <t>ゲンバ</t>
    </rPh>
    <rPh sb="20" eb="23">
      <t>セイサンセイ</t>
    </rPh>
    <rPh sb="32" eb="33">
      <t>ワリ</t>
    </rPh>
    <rPh sb="33" eb="35">
      <t>コウジョウ</t>
    </rPh>
    <rPh sb="41" eb="43">
      <t>モクヒョウ</t>
    </rPh>
    <rPh sb="49" eb="52">
      <t>ユウセンド</t>
    </rPh>
    <rPh sb="53" eb="54">
      <t>タカ</t>
    </rPh>
    <phoneticPr fontId="5"/>
  </si>
  <si>
    <t>実施内容に応じて、地方整備局等へ適切に配分している。</t>
    <phoneticPr fontId="5"/>
  </si>
  <si>
    <t>費目・使途は、事業目的に限定されている。</t>
    <rPh sb="0" eb="2">
      <t>ヒモク</t>
    </rPh>
    <rPh sb="3" eb="5">
      <t>シト</t>
    </rPh>
    <rPh sb="7" eb="9">
      <t>ジギョウ</t>
    </rPh>
    <rPh sb="9" eb="11">
      <t>モクテキ</t>
    </rPh>
    <rPh sb="12" eb="14">
      <t>ゲンテイ</t>
    </rPh>
    <phoneticPr fontId="5"/>
  </si>
  <si>
    <t>総合評価、企画競争により成果、コストを精査している。</t>
    <phoneticPr fontId="5"/>
  </si>
  <si>
    <t>‐</t>
  </si>
  <si>
    <t>委員会、ワーキングを設け、最新の知見を幅広く集め、効率的に技術開発を進めている。</t>
    <phoneticPr fontId="5"/>
  </si>
  <si>
    <t>見込み通りの進捗状況である。</t>
    <phoneticPr fontId="5"/>
  </si>
  <si>
    <t>作成した基準類は、公表している。</t>
    <rPh sb="0" eb="2">
      <t>サクセイ</t>
    </rPh>
    <rPh sb="4" eb="6">
      <t>キジュン</t>
    </rPh>
    <rPh sb="6" eb="7">
      <t>ルイ</t>
    </rPh>
    <rPh sb="9" eb="11">
      <t>コウヒョウ</t>
    </rPh>
    <phoneticPr fontId="5"/>
  </si>
  <si>
    <t>－</t>
    <phoneticPr fontId="5"/>
  </si>
  <si>
    <t>監督・検査等の要領を整備することができ、監督・検査業務の適切な実施や効率化を行うことで現場の省力化に寄与した。</t>
    <phoneticPr fontId="5"/>
  </si>
  <si>
    <t>業務において企画競争により成果、コストを精査し、単位当たりコスト等の最適化を図っている。</t>
    <phoneticPr fontId="5"/>
  </si>
  <si>
    <t>マニュアル類の策定を進めている。</t>
    <phoneticPr fontId="5"/>
  </si>
  <si>
    <t>-</t>
    <phoneticPr fontId="5"/>
  </si>
  <si>
    <t>有</t>
  </si>
  <si>
    <t>無</t>
  </si>
  <si>
    <t>入札・契約手続きの透明性・競争性の確保に努めており、支出先は競争入札等により選定している。</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キョウソウ</t>
    </rPh>
    <rPh sb="32" eb="34">
      <t>ニュウサツ</t>
    </rPh>
    <rPh sb="34" eb="35">
      <t>トウ</t>
    </rPh>
    <rPh sb="38" eb="40">
      <t>センテイ</t>
    </rPh>
    <phoneticPr fontId="5"/>
  </si>
  <si>
    <t>A.九州地方整備局</t>
    <rPh sb="2" eb="9">
      <t>キュウシュウチホウセイビキョク</t>
    </rPh>
    <phoneticPr fontId="5"/>
  </si>
  <si>
    <t>調査費</t>
    <rPh sb="0" eb="3">
      <t>チョウサヒ</t>
    </rPh>
    <phoneticPr fontId="5"/>
  </si>
  <si>
    <t>港湾建設現場の省人化・生産性向上の推進に資する新技術の現場実証事業</t>
    <phoneticPr fontId="5"/>
  </si>
  <si>
    <t>港湾建設現場の省人化・生産性向上の推進に資する新技術の現場実証事業に必要な経費</t>
    <rPh sb="34" eb="36">
      <t>ヒツヨウ</t>
    </rPh>
    <rPh sb="37" eb="39">
      <t>ケイヒ</t>
    </rPh>
    <phoneticPr fontId="5"/>
  </si>
  <si>
    <t>B.（国研）海上・港湾・航空技術研究所</t>
    <phoneticPr fontId="5"/>
  </si>
  <si>
    <t>令和2年度クラウドを活用した港湾測量システムに関する開発検討業務</t>
    <phoneticPr fontId="5"/>
  </si>
  <si>
    <t>九州地方整備局</t>
    <rPh sb="0" eb="7">
      <t>キュウシュウチホウセイビキョク</t>
    </rPh>
    <phoneticPr fontId="5"/>
  </si>
  <si>
    <t>国土技術政策総合研究所</t>
    <rPh sb="0" eb="11">
      <t>コクドギジュツセイサクソウゴウケンキュウジョ</t>
    </rPh>
    <phoneticPr fontId="5"/>
  </si>
  <si>
    <t>関東地方整備局</t>
    <rPh sb="0" eb="7">
      <t>カントウチホウセイビキョク</t>
    </rPh>
    <phoneticPr fontId="5"/>
  </si>
  <si>
    <t>四国地方整備局</t>
    <rPh sb="0" eb="7">
      <t>シコクチホウセイビキョク</t>
    </rPh>
    <phoneticPr fontId="5"/>
  </si>
  <si>
    <t>東北地方整備局</t>
    <rPh sb="0" eb="7">
      <t>トウホクチホウセイビキョク</t>
    </rPh>
    <phoneticPr fontId="5"/>
  </si>
  <si>
    <t>北海道開発局</t>
    <rPh sb="0" eb="6">
      <t>ホッカイドウカイハツキョク</t>
    </rPh>
    <phoneticPr fontId="5"/>
  </si>
  <si>
    <t>中国地方整備局</t>
    <rPh sb="0" eb="7">
      <t>チュウゴクチホウセイビキョク</t>
    </rPh>
    <phoneticPr fontId="5"/>
  </si>
  <si>
    <t>北陸地方整備局</t>
    <rPh sb="0" eb="7">
      <t>ホクリクチホウセイビキョク</t>
    </rPh>
    <phoneticPr fontId="5"/>
  </si>
  <si>
    <t>港湾建設現場の省人化・生産性向上の推進に資する新技術の現場実証事業に必要な経費</t>
    <phoneticPr fontId="5"/>
  </si>
  <si>
    <t>（国研）海上・港湾・航空技術研究所</t>
    <phoneticPr fontId="5"/>
  </si>
  <si>
    <t>（一財）港湾空港総合技術センター</t>
    <phoneticPr fontId="5"/>
  </si>
  <si>
    <t>（一社）海洋調査協会</t>
    <phoneticPr fontId="5"/>
  </si>
  <si>
    <t>パシフィックコンサルタンツ（株）</t>
    <phoneticPr fontId="5"/>
  </si>
  <si>
    <t>(株)パスコ</t>
    <phoneticPr fontId="5"/>
  </si>
  <si>
    <t>北日本港湾コンサルタント（株）</t>
    <phoneticPr fontId="5"/>
  </si>
  <si>
    <t>中央復建コンサルタンツ（株）</t>
    <phoneticPr fontId="5"/>
  </si>
  <si>
    <t>五洋建設（株）</t>
    <phoneticPr fontId="5"/>
  </si>
  <si>
    <t>（株）クマシロシステム設計</t>
    <phoneticPr fontId="5"/>
  </si>
  <si>
    <t>設計共同体
（株）クマシロシステム設計・（一財）日本気象協会　</t>
    <rPh sb="21" eb="22">
      <t>イチ</t>
    </rPh>
    <rPh sb="22" eb="23">
      <t>ザイ</t>
    </rPh>
    <phoneticPr fontId="5"/>
  </si>
  <si>
    <t>京浜港施工状況確認等補助業務</t>
    <phoneticPr fontId="5"/>
  </si>
  <si>
    <t>港湾分野におけるICT機器等新技術の適用検討業務</t>
    <phoneticPr fontId="5"/>
  </si>
  <si>
    <t>釜石港湾口防波堤維持管理に関わるCIMデータ作成業務等</t>
    <rPh sb="26" eb="27">
      <t>トウ</t>
    </rPh>
    <phoneticPr fontId="5"/>
  </si>
  <si>
    <t>港湾分野における浚渫データの効率的なノイズ処理に関する検討業務</t>
    <phoneticPr fontId="5"/>
  </si>
  <si>
    <t>徳島小松島港金磯地区岸壁（－１１ｍ）改良施工検討業務</t>
    <phoneticPr fontId="5"/>
  </si>
  <si>
    <t>高知港海岸浦戸湾地区護岸（改良）工事</t>
    <phoneticPr fontId="5"/>
  </si>
  <si>
    <t>釧路港基本設計その他業務</t>
    <phoneticPr fontId="5"/>
  </si>
  <si>
    <t>室蘭港祝津地区－１１ｍ岸壁改良基本設計その他業務</t>
    <phoneticPr fontId="5"/>
  </si>
  <si>
    <t>小樽港外１港　波浪推算その他業務</t>
    <phoneticPr fontId="5"/>
  </si>
  <si>
    <t>14/1</t>
    <phoneticPr fontId="5"/>
  </si>
  <si>
    <t>今後も当該事業による成果等を用いて、建設分野のリモート化、省人化に資する取組を推進して参る。</t>
    <rPh sb="0" eb="2">
      <t>コンゴ</t>
    </rPh>
    <rPh sb="3" eb="5">
      <t>トウガイ</t>
    </rPh>
    <phoneticPr fontId="5"/>
  </si>
  <si>
    <t>326/1</t>
    <phoneticPr fontId="5"/>
  </si>
  <si>
    <t>-</t>
    <phoneticPr fontId="5"/>
  </si>
  <si>
    <t>「世界最先端デジタル国家創造宣言・官民データ活用推進基本計画」（令和2年7月閣議決定）
「経済財政運営と改革の基本方針2021」（令和3年6月閣議決定）
「未来投資戦略2018 ─ 「Society 5.0」「データ駆動型社会」への変革 ─（平成30 年6月15 日、閣議決定）」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</si>
</sst>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xf numFmtId="38" fontId="3" fillId="0" borderId="0" applyFont="0" applyFill="0" applyBorder="0" applyAlignment="0" applyProtection="0"/>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9">
    <cellStyle name="桁区切り 2" xfId="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168088</xdr:colOff>
      <xdr:row>747</xdr:row>
      <xdr:rowOff>257736</xdr:rowOff>
    </xdr:from>
    <xdr:to>
      <xdr:col>36</xdr:col>
      <xdr:colOff>147357</xdr:colOff>
      <xdr:row>774</xdr:row>
      <xdr:rowOff>300318</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8794" y="43377971"/>
          <a:ext cx="3609975" cy="10329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75" zoomScale="70" zoomScaleNormal="75" zoomScaleSheetLayoutView="70" zoomScalePageLayoutView="85" workbookViewId="0">
      <selection activeCell="J850" sqref="J850:O8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728</v>
      </c>
      <c r="AK2" s="206"/>
      <c r="AL2" s="206"/>
      <c r="AM2" s="206"/>
      <c r="AN2" s="98" t="s">
        <v>406</v>
      </c>
      <c r="AO2" s="206">
        <v>20</v>
      </c>
      <c r="AP2" s="206"/>
      <c r="AQ2" s="206"/>
      <c r="AR2" s="99" t="s">
        <v>709</v>
      </c>
      <c r="AS2" s="207">
        <v>516</v>
      </c>
      <c r="AT2" s="207"/>
      <c r="AU2" s="207"/>
      <c r="AV2" s="98" t="str">
        <f>IF(AW2="","","-")</f>
        <v/>
      </c>
      <c r="AW2" s="395"/>
      <c r="AX2" s="395"/>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755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713</v>
      </c>
      <c r="H5" s="555"/>
      <c r="I5" s="555"/>
      <c r="J5" s="555"/>
      <c r="K5" s="555"/>
      <c r="L5" s="555"/>
      <c r="M5" s="556" t="s">
        <v>66</v>
      </c>
      <c r="N5" s="557"/>
      <c r="O5" s="557"/>
      <c r="P5" s="557"/>
      <c r="Q5" s="557"/>
      <c r="R5" s="558"/>
      <c r="S5" s="559" t="s">
        <v>512</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105" customHeight="1" x14ac:dyDescent="0.15">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3" t="s">
        <v>389</v>
      </c>
      <c r="Z7" s="296"/>
      <c r="AA7" s="296"/>
      <c r="AB7" s="296"/>
      <c r="AC7" s="296"/>
      <c r="AD7" s="394"/>
      <c r="AE7" s="380" t="s">
        <v>791</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733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715</v>
      </c>
      <c r="Q13" s="164"/>
      <c r="R13" s="164"/>
      <c r="S13" s="164"/>
      <c r="T13" s="164"/>
      <c r="U13" s="164"/>
      <c r="V13" s="165"/>
      <c r="W13" s="163" t="s">
        <v>715</v>
      </c>
      <c r="X13" s="164"/>
      <c r="Y13" s="164"/>
      <c r="Z13" s="164"/>
      <c r="AA13" s="164"/>
      <c r="AB13" s="164"/>
      <c r="AC13" s="165"/>
      <c r="AD13" s="163" t="s">
        <v>715</v>
      </c>
      <c r="AE13" s="164"/>
      <c r="AF13" s="164"/>
      <c r="AG13" s="164"/>
      <c r="AH13" s="164"/>
      <c r="AI13" s="164"/>
      <c r="AJ13" s="165"/>
      <c r="AK13" s="163">
        <v>0</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3"/>
      <c r="H14" s="744"/>
      <c r="I14" s="571" t="s">
        <v>8</v>
      </c>
      <c r="J14" s="625"/>
      <c r="K14" s="625"/>
      <c r="L14" s="625"/>
      <c r="M14" s="625"/>
      <c r="N14" s="625"/>
      <c r="O14" s="626"/>
      <c r="P14" s="163" t="s">
        <v>715</v>
      </c>
      <c r="Q14" s="164"/>
      <c r="R14" s="164"/>
      <c r="S14" s="164"/>
      <c r="T14" s="164"/>
      <c r="U14" s="164"/>
      <c r="V14" s="165"/>
      <c r="W14" s="163" t="s">
        <v>715</v>
      </c>
      <c r="X14" s="164"/>
      <c r="Y14" s="164"/>
      <c r="Z14" s="164"/>
      <c r="AA14" s="164"/>
      <c r="AB14" s="164"/>
      <c r="AC14" s="165"/>
      <c r="AD14" s="163">
        <v>340</v>
      </c>
      <c r="AE14" s="164"/>
      <c r="AF14" s="164"/>
      <c r="AG14" s="164"/>
      <c r="AH14" s="164"/>
      <c r="AI14" s="164"/>
      <c r="AJ14" s="165"/>
      <c r="AK14" s="163" t="s">
        <v>749</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v>14</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715</v>
      </c>
      <c r="Q16" s="164"/>
      <c r="R16" s="164"/>
      <c r="S16" s="164"/>
      <c r="T16" s="164"/>
      <c r="U16" s="164"/>
      <c r="V16" s="165"/>
      <c r="W16" s="163" t="s">
        <v>715</v>
      </c>
      <c r="X16" s="164"/>
      <c r="Y16" s="164"/>
      <c r="Z16" s="164"/>
      <c r="AA16" s="164"/>
      <c r="AB16" s="164"/>
      <c r="AC16" s="165"/>
      <c r="AD16" s="163">
        <v>-14</v>
      </c>
      <c r="AE16" s="164"/>
      <c r="AF16" s="164"/>
      <c r="AG16" s="164"/>
      <c r="AH16" s="164"/>
      <c r="AI16" s="164"/>
      <c r="AJ16" s="165"/>
      <c r="AK16" s="163" t="s">
        <v>749</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749</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326</v>
      </c>
      <c r="AE18" s="170"/>
      <c r="AF18" s="170"/>
      <c r="AG18" s="170"/>
      <c r="AH18" s="170"/>
      <c r="AI18" s="170"/>
      <c r="AJ18" s="171"/>
      <c r="AK18" s="169">
        <f>SUM(AK13:AQ17)</f>
        <v>14</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t="s">
        <v>715</v>
      </c>
      <c r="Q19" s="164"/>
      <c r="R19" s="164"/>
      <c r="S19" s="164"/>
      <c r="T19" s="164"/>
      <c r="U19" s="164"/>
      <c r="V19" s="165"/>
      <c r="W19" s="163" t="s">
        <v>715</v>
      </c>
      <c r="X19" s="164"/>
      <c r="Y19" s="164"/>
      <c r="Z19" s="164"/>
      <c r="AA19" s="164"/>
      <c r="AB19" s="164"/>
      <c r="AC19" s="165"/>
      <c r="AD19" s="163">
        <v>326</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e">
        <f>IF(P19=0, "-", SUM(P19)/SUM(P13,P14))</f>
        <v>#DIV/0!</v>
      </c>
      <c r="Q21" s="535"/>
      <c r="R21" s="535"/>
      <c r="S21" s="535"/>
      <c r="T21" s="535"/>
      <c r="U21" s="535"/>
      <c r="V21" s="535"/>
      <c r="W21" s="535" t="e">
        <f t="shared" ref="W21" si="2">IF(W19=0, "-", SUM(W19)/SUM(W13,W14))</f>
        <v>#DIV/0!</v>
      </c>
      <c r="X21" s="535"/>
      <c r="Y21" s="535"/>
      <c r="Z21" s="535"/>
      <c r="AA21" s="535"/>
      <c r="AB21" s="535"/>
      <c r="AC21" s="535"/>
      <c r="AD21" s="535">
        <f t="shared" ref="AD21" si="3">IF(AD19=0, "-", SUM(AD19)/SUM(AD13,AD14))</f>
        <v>0.95882352941176474</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717</v>
      </c>
      <c r="H23" s="133"/>
      <c r="I23" s="133"/>
      <c r="J23" s="133"/>
      <c r="K23" s="133"/>
      <c r="L23" s="133"/>
      <c r="M23" s="133"/>
      <c r="N23" s="133"/>
      <c r="O23" s="134"/>
      <c r="P23" s="160">
        <v>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390</v>
      </c>
      <c r="AF30" s="384"/>
      <c r="AG30" s="384"/>
      <c r="AH30" s="385"/>
      <c r="AI30" s="386" t="s">
        <v>412</v>
      </c>
      <c r="AJ30" s="386"/>
      <c r="AK30" s="386"/>
      <c r="AL30" s="383"/>
      <c r="AM30" s="386" t="s">
        <v>509</v>
      </c>
      <c r="AN30" s="386"/>
      <c r="AO30" s="386"/>
      <c r="AP30" s="383"/>
      <c r="AQ30" s="637" t="s">
        <v>232</v>
      </c>
      <c r="AR30" s="638"/>
      <c r="AS30" s="638"/>
      <c r="AT30" s="639"/>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c r="AR31" s="178"/>
      <c r="AS31" s="179" t="s">
        <v>233</v>
      </c>
      <c r="AT31" s="202"/>
      <c r="AU31" s="271">
        <v>2</v>
      </c>
      <c r="AV31" s="271"/>
      <c r="AW31" s="376" t="s">
        <v>179</v>
      </c>
      <c r="AX31" s="377"/>
    </row>
    <row r="32" spans="1:50" ht="23.25" customHeight="1" x14ac:dyDescent="0.15">
      <c r="A32" s="511"/>
      <c r="B32" s="509"/>
      <c r="C32" s="509"/>
      <c r="D32" s="509"/>
      <c r="E32" s="509"/>
      <c r="F32" s="510"/>
      <c r="G32" s="536" t="s">
        <v>718</v>
      </c>
      <c r="H32" s="537"/>
      <c r="I32" s="537"/>
      <c r="J32" s="537"/>
      <c r="K32" s="537"/>
      <c r="L32" s="537"/>
      <c r="M32" s="537"/>
      <c r="N32" s="537"/>
      <c r="O32" s="538"/>
      <c r="P32" s="191" t="s">
        <v>719</v>
      </c>
      <c r="Q32" s="191"/>
      <c r="R32" s="191"/>
      <c r="S32" s="191"/>
      <c r="T32" s="191"/>
      <c r="U32" s="191"/>
      <c r="V32" s="191"/>
      <c r="W32" s="191"/>
      <c r="X32" s="233"/>
      <c r="Y32" s="340" t="s">
        <v>12</v>
      </c>
      <c r="Z32" s="545"/>
      <c r="AA32" s="546"/>
      <c r="AB32" s="547" t="s">
        <v>720</v>
      </c>
      <c r="AC32" s="547"/>
      <c r="AD32" s="547"/>
      <c r="AE32" s="364" t="s">
        <v>715</v>
      </c>
      <c r="AF32" s="365"/>
      <c r="AG32" s="365"/>
      <c r="AH32" s="365"/>
      <c r="AI32" s="364" t="s">
        <v>715</v>
      </c>
      <c r="AJ32" s="365"/>
      <c r="AK32" s="365"/>
      <c r="AL32" s="365"/>
      <c r="AM32" s="364">
        <v>1</v>
      </c>
      <c r="AN32" s="365"/>
      <c r="AO32" s="365"/>
      <c r="AP32" s="365"/>
      <c r="AQ32" s="166" t="s">
        <v>715</v>
      </c>
      <c r="AR32" s="167"/>
      <c r="AS32" s="167"/>
      <c r="AT32" s="168"/>
      <c r="AU32" s="365">
        <v>1</v>
      </c>
      <c r="AV32" s="365"/>
      <c r="AW32" s="365"/>
      <c r="AX32" s="366"/>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720</v>
      </c>
      <c r="AC33" s="518"/>
      <c r="AD33" s="518"/>
      <c r="AE33" s="364" t="s">
        <v>715</v>
      </c>
      <c r="AF33" s="365"/>
      <c r="AG33" s="365"/>
      <c r="AH33" s="365"/>
      <c r="AI33" s="364" t="s">
        <v>715</v>
      </c>
      <c r="AJ33" s="365"/>
      <c r="AK33" s="365"/>
      <c r="AL33" s="365"/>
      <c r="AM33" s="364">
        <v>1</v>
      </c>
      <c r="AN33" s="365"/>
      <c r="AO33" s="365"/>
      <c r="AP33" s="365"/>
      <c r="AQ33" s="166" t="s">
        <v>715</v>
      </c>
      <c r="AR33" s="167"/>
      <c r="AS33" s="167"/>
      <c r="AT33" s="168"/>
      <c r="AU33" s="365">
        <v>1</v>
      </c>
      <c r="AV33" s="365"/>
      <c r="AW33" s="365"/>
      <c r="AX33" s="366"/>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t="s">
        <v>715</v>
      </c>
      <c r="AF34" s="365"/>
      <c r="AG34" s="365"/>
      <c r="AH34" s="365"/>
      <c r="AI34" s="364" t="s">
        <v>715</v>
      </c>
      <c r="AJ34" s="365"/>
      <c r="AK34" s="365"/>
      <c r="AL34" s="365"/>
      <c r="AM34" s="364">
        <v>100</v>
      </c>
      <c r="AN34" s="365"/>
      <c r="AO34" s="365"/>
      <c r="AP34" s="365"/>
      <c r="AQ34" s="166" t="s">
        <v>715</v>
      </c>
      <c r="AR34" s="167"/>
      <c r="AS34" s="167"/>
      <c r="AT34" s="168"/>
      <c r="AU34" s="365">
        <v>100</v>
      </c>
      <c r="AV34" s="365"/>
      <c r="AW34" s="365"/>
      <c r="AX34" s="366"/>
    </row>
    <row r="35" spans="1:51" ht="23.25" customHeight="1" x14ac:dyDescent="0.15">
      <c r="A35" s="891" t="s">
        <v>380</v>
      </c>
      <c r="B35" s="892"/>
      <c r="C35" s="892"/>
      <c r="D35" s="892"/>
      <c r="E35" s="892"/>
      <c r="F35" s="893"/>
      <c r="G35" s="897" t="s">
        <v>721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390</v>
      </c>
      <c r="AF37" s="336"/>
      <c r="AG37" s="336"/>
      <c r="AH37" s="336"/>
      <c r="AI37" s="336" t="s">
        <v>412</v>
      </c>
      <c r="AJ37" s="336"/>
      <c r="AK37" s="336"/>
      <c r="AL37" s="336"/>
      <c r="AM37" s="336" t="s">
        <v>509</v>
      </c>
      <c r="AN37" s="336"/>
      <c r="AO37" s="336"/>
      <c r="AP37" s="336"/>
      <c r="AQ37" s="267" t="s">
        <v>232</v>
      </c>
      <c r="AR37" s="268"/>
      <c r="AS37" s="268"/>
      <c r="AT37" s="269"/>
      <c r="AU37" s="378" t="s">
        <v>134</v>
      </c>
      <c r="AV37" s="378"/>
      <c r="AW37" s="378"/>
      <c r="AX37" s="379"/>
      <c r="AY37">
        <f>COUNTA($G$39)</f>
        <v>0</v>
      </c>
    </row>
    <row r="38" spans="1:51" ht="18.75" hidden="1"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390</v>
      </c>
      <c r="AF44" s="336"/>
      <c r="AG44" s="336"/>
      <c r="AH44" s="336"/>
      <c r="AI44" s="336" t="s">
        <v>412</v>
      </c>
      <c r="AJ44" s="336"/>
      <c r="AK44" s="336"/>
      <c r="AL44" s="336"/>
      <c r="AM44" s="336" t="s">
        <v>509</v>
      </c>
      <c r="AN44" s="336"/>
      <c r="AO44" s="336"/>
      <c r="AP44" s="336"/>
      <c r="AQ44" s="267" t="s">
        <v>232</v>
      </c>
      <c r="AR44" s="268"/>
      <c r="AS44" s="268"/>
      <c r="AT44" s="269"/>
      <c r="AU44" s="378" t="s">
        <v>134</v>
      </c>
      <c r="AV44" s="378"/>
      <c r="AW44" s="378"/>
      <c r="AX44" s="379"/>
      <c r="AY44">
        <f>COUNTA($G$46)</f>
        <v>0</v>
      </c>
    </row>
    <row r="45" spans="1:51" ht="18.75" hidden="1"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390</v>
      </c>
      <c r="AF51" s="336"/>
      <c r="AG51" s="336"/>
      <c r="AH51" s="336"/>
      <c r="AI51" s="336" t="s">
        <v>412</v>
      </c>
      <c r="AJ51" s="336"/>
      <c r="AK51" s="336"/>
      <c r="AL51" s="336"/>
      <c r="AM51" s="336" t="s">
        <v>509</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390</v>
      </c>
      <c r="AF58" s="336"/>
      <c r="AG58" s="336"/>
      <c r="AH58" s="336"/>
      <c r="AI58" s="336" t="s">
        <v>412</v>
      </c>
      <c r="AJ58" s="336"/>
      <c r="AK58" s="336"/>
      <c r="AL58" s="336"/>
      <c r="AM58" s="336" t="s">
        <v>509</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6" t="s">
        <v>390</v>
      </c>
      <c r="AF65" s="336"/>
      <c r="AG65" s="336"/>
      <c r="AH65" s="336"/>
      <c r="AI65" s="336" t="s">
        <v>412</v>
      </c>
      <c r="AJ65" s="336"/>
      <c r="AK65" s="336"/>
      <c r="AL65" s="336"/>
      <c r="AM65" s="336" t="s">
        <v>509</v>
      </c>
      <c r="AN65" s="336"/>
      <c r="AO65" s="336"/>
      <c r="AP65" s="336"/>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2"/>
      <c r="AF72" s="373"/>
      <c r="AG72" s="373"/>
      <c r="AH72" s="373"/>
      <c r="AI72" s="372"/>
      <c r="AJ72" s="373"/>
      <c r="AK72" s="373"/>
      <c r="AL72" s="373"/>
      <c r="AM72" s="372"/>
      <c r="AN72" s="373"/>
      <c r="AO72" s="373"/>
      <c r="AP72" s="932"/>
      <c r="AQ72" s="364"/>
      <c r="AR72" s="365"/>
      <c r="AS72" s="365"/>
      <c r="AT72" s="810"/>
      <c r="AU72" s="365"/>
      <c r="AV72" s="365"/>
      <c r="AW72" s="365"/>
      <c r="AX72" s="366"/>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390</v>
      </c>
      <c r="AF73" s="336"/>
      <c r="AG73" s="336"/>
      <c r="AH73" s="336"/>
      <c r="AI73" s="336" t="s">
        <v>412</v>
      </c>
      <c r="AJ73" s="336"/>
      <c r="AK73" s="336"/>
      <c r="AL73" s="336"/>
      <c r="AM73" s="336" t="s">
        <v>509</v>
      </c>
      <c r="AN73" s="336"/>
      <c r="AO73" s="336"/>
      <c r="AP73" s="336"/>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390</v>
      </c>
      <c r="AF85" s="336"/>
      <c r="AG85" s="336"/>
      <c r="AH85" s="336"/>
      <c r="AI85" s="336" t="s">
        <v>412</v>
      </c>
      <c r="AJ85" s="336"/>
      <c r="AK85" s="336"/>
      <c r="AL85" s="336"/>
      <c r="AM85" s="336" t="s">
        <v>509</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390</v>
      </c>
      <c r="AF90" s="336"/>
      <c r="AG90" s="336"/>
      <c r="AH90" s="336"/>
      <c r="AI90" s="336" t="s">
        <v>412</v>
      </c>
      <c r="AJ90" s="336"/>
      <c r="AK90" s="336"/>
      <c r="AL90" s="336"/>
      <c r="AM90" s="336" t="s">
        <v>509</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390</v>
      </c>
      <c r="AF95" s="336"/>
      <c r="AG95" s="336"/>
      <c r="AH95" s="336"/>
      <c r="AI95" s="336" t="s">
        <v>412</v>
      </c>
      <c r="AJ95" s="336"/>
      <c r="AK95" s="336"/>
      <c r="AL95" s="336"/>
      <c r="AM95" s="336" t="s">
        <v>509</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4"/>
      <c r="AC97" s="405"/>
      <c r="AD97" s="406"/>
      <c r="AE97" s="364"/>
      <c r="AF97" s="365"/>
      <c r="AG97" s="365"/>
      <c r="AH97" s="810"/>
      <c r="AI97" s="364"/>
      <c r="AJ97" s="365"/>
      <c r="AK97" s="365"/>
      <c r="AL97" s="81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4"/>
      <c r="AF98" s="365"/>
      <c r="AG98" s="365"/>
      <c r="AH98" s="810"/>
      <c r="AI98" s="364"/>
      <c r="AJ98" s="365"/>
      <c r="AK98" s="365"/>
      <c r="AL98" s="81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732</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720</v>
      </c>
      <c r="AC101" s="547"/>
      <c r="AD101" s="547"/>
      <c r="AE101" s="359" t="s">
        <v>715</v>
      </c>
      <c r="AF101" s="359"/>
      <c r="AG101" s="359"/>
      <c r="AH101" s="359"/>
      <c r="AI101" s="359" t="s">
        <v>715</v>
      </c>
      <c r="AJ101" s="359"/>
      <c r="AK101" s="359"/>
      <c r="AL101" s="359"/>
      <c r="AM101" s="359">
        <v>1</v>
      </c>
      <c r="AN101" s="359"/>
      <c r="AO101" s="359"/>
      <c r="AP101" s="359"/>
      <c r="AQ101" s="359">
        <v>1</v>
      </c>
      <c r="AR101" s="359"/>
      <c r="AS101" s="359"/>
      <c r="AT101" s="359"/>
      <c r="AU101" s="364" t="s">
        <v>731</v>
      </c>
      <c r="AV101" s="365"/>
      <c r="AW101" s="365"/>
      <c r="AX101" s="36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720</v>
      </c>
      <c r="AC102" s="547"/>
      <c r="AD102" s="547"/>
      <c r="AE102" s="359" t="s">
        <v>715</v>
      </c>
      <c r="AF102" s="359"/>
      <c r="AG102" s="359"/>
      <c r="AH102" s="359"/>
      <c r="AI102" s="359" t="s">
        <v>715</v>
      </c>
      <c r="AJ102" s="359"/>
      <c r="AK102" s="359"/>
      <c r="AL102" s="359"/>
      <c r="AM102" s="359">
        <v>1</v>
      </c>
      <c r="AN102" s="359"/>
      <c r="AO102" s="359"/>
      <c r="AP102" s="359"/>
      <c r="AQ102" s="359">
        <v>1</v>
      </c>
      <c r="AR102" s="359"/>
      <c r="AS102" s="359"/>
      <c r="AT102" s="359"/>
      <c r="AU102" s="372" t="s">
        <v>731</v>
      </c>
      <c r="AV102" s="373"/>
      <c r="AW102" s="373"/>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390</v>
      </c>
      <c r="AF103" s="336"/>
      <c r="AG103" s="336"/>
      <c r="AH103" s="336"/>
      <c r="AI103" s="336" t="s">
        <v>412</v>
      </c>
      <c r="AJ103" s="336"/>
      <c r="AK103" s="336"/>
      <c r="AL103" s="336"/>
      <c r="AM103" s="336" t="s">
        <v>509</v>
      </c>
      <c r="AN103" s="336"/>
      <c r="AO103" s="336"/>
      <c r="AP103" s="336"/>
      <c r="AQ103" s="361" t="s">
        <v>417</v>
      </c>
      <c r="AR103" s="362"/>
      <c r="AS103" s="362"/>
      <c r="AT103" s="362"/>
      <c r="AU103" s="361" t="s">
        <v>541</v>
      </c>
      <c r="AV103" s="362"/>
      <c r="AW103" s="362"/>
      <c r="AX103" s="363"/>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390</v>
      </c>
      <c r="AF106" s="336"/>
      <c r="AG106" s="336"/>
      <c r="AH106" s="336"/>
      <c r="AI106" s="336" t="s">
        <v>412</v>
      </c>
      <c r="AJ106" s="336"/>
      <c r="AK106" s="336"/>
      <c r="AL106" s="336"/>
      <c r="AM106" s="336" t="s">
        <v>509</v>
      </c>
      <c r="AN106" s="336"/>
      <c r="AO106" s="336"/>
      <c r="AP106" s="336"/>
      <c r="AQ106" s="361" t="s">
        <v>417</v>
      </c>
      <c r="AR106" s="362"/>
      <c r="AS106" s="362"/>
      <c r="AT106" s="362"/>
      <c r="AU106" s="361" t="s">
        <v>541</v>
      </c>
      <c r="AV106" s="362"/>
      <c r="AW106" s="362"/>
      <c r="AX106" s="363"/>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390</v>
      </c>
      <c r="AF109" s="336"/>
      <c r="AG109" s="336"/>
      <c r="AH109" s="336"/>
      <c r="AI109" s="336" t="s">
        <v>412</v>
      </c>
      <c r="AJ109" s="336"/>
      <c r="AK109" s="336"/>
      <c r="AL109" s="336"/>
      <c r="AM109" s="336" t="s">
        <v>509</v>
      </c>
      <c r="AN109" s="336"/>
      <c r="AO109" s="336"/>
      <c r="AP109" s="336"/>
      <c r="AQ109" s="361" t="s">
        <v>417</v>
      </c>
      <c r="AR109" s="362"/>
      <c r="AS109" s="362"/>
      <c r="AT109" s="362"/>
      <c r="AU109" s="361" t="s">
        <v>541</v>
      </c>
      <c r="AV109" s="362"/>
      <c r="AW109" s="362"/>
      <c r="AX109" s="363"/>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390</v>
      </c>
      <c r="AF112" s="336"/>
      <c r="AG112" s="336"/>
      <c r="AH112" s="336"/>
      <c r="AI112" s="336" t="s">
        <v>412</v>
      </c>
      <c r="AJ112" s="336"/>
      <c r="AK112" s="336"/>
      <c r="AL112" s="336"/>
      <c r="AM112" s="336" t="s">
        <v>509</v>
      </c>
      <c r="AN112" s="336"/>
      <c r="AO112" s="336"/>
      <c r="AP112" s="336"/>
      <c r="AQ112" s="361" t="s">
        <v>417</v>
      </c>
      <c r="AR112" s="362"/>
      <c r="AS112" s="362"/>
      <c r="AT112" s="362"/>
      <c r="AU112" s="361" t="s">
        <v>541</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390</v>
      </c>
      <c r="AF115" s="336"/>
      <c r="AG115" s="336"/>
      <c r="AH115" s="336"/>
      <c r="AI115" s="336" t="s">
        <v>412</v>
      </c>
      <c r="AJ115" s="336"/>
      <c r="AK115" s="336"/>
      <c r="AL115" s="336"/>
      <c r="AM115" s="336" t="s">
        <v>509</v>
      </c>
      <c r="AN115" s="336"/>
      <c r="AO115" s="336"/>
      <c r="AP115" s="336"/>
      <c r="AQ115" s="337" t="s">
        <v>542</v>
      </c>
      <c r="AR115" s="338"/>
      <c r="AS115" s="338"/>
      <c r="AT115" s="338"/>
      <c r="AU115" s="338"/>
      <c r="AV115" s="338"/>
      <c r="AW115" s="338"/>
      <c r="AX115" s="339"/>
    </row>
    <row r="116" spans="1:51" ht="23.25" customHeight="1" x14ac:dyDescent="0.15">
      <c r="A116" s="292"/>
      <c r="B116" s="293"/>
      <c r="C116" s="293"/>
      <c r="D116" s="293"/>
      <c r="E116" s="293"/>
      <c r="F116" s="294"/>
      <c r="G116" s="352" t="s">
        <v>722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723</v>
      </c>
      <c r="AC116" s="301"/>
      <c r="AD116" s="302"/>
      <c r="AE116" s="359" t="s">
        <v>715</v>
      </c>
      <c r="AF116" s="359"/>
      <c r="AG116" s="359"/>
      <c r="AH116" s="359"/>
      <c r="AI116" s="359" t="s">
        <v>715</v>
      </c>
      <c r="AJ116" s="359"/>
      <c r="AK116" s="359"/>
      <c r="AL116" s="359"/>
      <c r="AM116" s="359">
        <v>326</v>
      </c>
      <c r="AN116" s="359"/>
      <c r="AO116" s="359"/>
      <c r="AP116" s="359"/>
      <c r="AQ116" s="364">
        <v>14</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724</v>
      </c>
      <c r="AC117" s="344"/>
      <c r="AD117" s="345"/>
      <c r="AE117" s="306" t="s">
        <v>715</v>
      </c>
      <c r="AF117" s="306"/>
      <c r="AG117" s="306"/>
      <c r="AH117" s="306"/>
      <c r="AI117" s="306" t="s">
        <v>715</v>
      </c>
      <c r="AJ117" s="306"/>
      <c r="AK117" s="306"/>
      <c r="AL117" s="306"/>
      <c r="AM117" s="306" t="s">
        <v>789</v>
      </c>
      <c r="AN117" s="306"/>
      <c r="AO117" s="306"/>
      <c r="AP117" s="306"/>
      <c r="AQ117" s="306" t="s">
        <v>787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390</v>
      </c>
      <c r="AF118" s="336"/>
      <c r="AG118" s="336"/>
      <c r="AH118" s="336"/>
      <c r="AI118" s="336" t="s">
        <v>412</v>
      </c>
      <c r="AJ118" s="336"/>
      <c r="AK118" s="336"/>
      <c r="AL118" s="336"/>
      <c r="AM118" s="336" t="s">
        <v>509</v>
      </c>
      <c r="AN118" s="336"/>
      <c r="AO118" s="336"/>
      <c r="AP118" s="336"/>
      <c r="AQ118" s="337" t="s">
        <v>542</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390</v>
      </c>
      <c r="AF121" s="336"/>
      <c r="AG121" s="336"/>
      <c r="AH121" s="336"/>
      <c r="AI121" s="336" t="s">
        <v>412</v>
      </c>
      <c r="AJ121" s="336"/>
      <c r="AK121" s="336"/>
      <c r="AL121" s="336"/>
      <c r="AM121" s="336" t="s">
        <v>509</v>
      </c>
      <c r="AN121" s="336"/>
      <c r="AO121" s="336"/>
      <c r="AP121" s="336"/>
      <c r="AQ121" s="337" t="s">
        <v>542</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390</v>
      </c>
      <c r="AF124" s="336"/>
      <c r="AG124" s="336"/>
      <c r="AH124" s="336"/>
      <c r="AI124" s="336" t="s">
        <v>412</v>
      </c>
      <c r="AJ124" s="336"/>
      <c r="AK124" s="336"/>
      <c r="AL124" s="336"/>
      <c r="AM124" s="336" t="s">
        <v>509</v>
      </c>
      <c r="AN124" s="336"/>
      <c r="AO124" s="336"/>
      <c r="AP124" s="336"/>
      <c r="AQ124" s="337" t="s">
        <v>542</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390</v>
      </c>
      <c r="AF127" s="336"/>
      <c r="AG127" s="336"/>
      <c r="AH127" s="336"/>
      <c r="AI127" s="336" t="s">
        <v>412</v>
      </c>
      <c r="AJ127" s="336"/>
      <c r="AK127" s="336"/>
      <c r="AL127" s="336"/>
      <c r="AM127" s="336" t="s">
        <v>509</v>
      </c>
      <c r="AN127" s="336"/>
      <c r="AO127" s="336"/>
      <c r="AP127" s="336"/>
      <c r="AQ127" s="337" t="s">
        <v>542</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725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39.75" customHeight="1" x14ac:dyDescent="0.15">
      <c r="A134" s="988"/>
      <c r="B134" s="253"/>
      <c r="C134" s="252"/>
      <c r="D134" s="253"/>
      <c r="E134" s="252"/>
      <c r="F134" s="314"/>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729</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729</v>
      </c>
      <c r="AN135" s="167"/>
      <c r="AO135" s="167"/>
      <c r="AP135" s="167"/>
      <c r="AQ135" s="266" t="s">
        <v>715</v>
      </c>
      <c r="AR135" s="167"/>
      <c r="AS135" s="167"/>
      <c r="AT135" s="167"/>
      <c r="AU135" s="266" t="s">
        <v>715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715</v>
      </c>
      <c r="H154" s="191"/>
      <c r="I154" s="191"/>
      <c r="J154" s="191"/>
      <c r="K154" s="191"/>
      <c r="L154" s="191"/>
      <c r="M154" s="191"/>
      <c r="N154" s="191"/>
      <c r="O154" s="191"/>
      <c r="P154" s="233"/>
      <c r="Q154" s="190" t="s">
        <v>715</v>
      </c>
      <c r="R154" s="191"/>
      <c r="S154" s="191"/>
      <c r="T154" s="191"/>
      <c r="U154" s="191"/>
      <c r="V154" s="191"/>
      <c r="W154" s="191"/>
      <c r="X154" s="191"/>
      <c r="Y154" s="191"/>
      <c r="Z154" s="191"/>
      <c r="AA154" s="915"/>
      <c r="AB154" s="256" t="s">
        <v>715</v>
      </c>
      <c r="AC154" s="257"/>
      <c r="AD154" s="257"/>
      <c r="AE154" s="262" t="s">
        <v>715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790</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88"/>
      <c r="B428" s="253"/>
      <c r="C428" s="252"/>
      <c r="D428" s="253"/>
      <c r="E428" s="190" t="s">
        <v>734</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x14ac:dyDescent="0.15">
      <c r="A430" s="988"/>
      <c r="B430" s="253"/>
      <c r="C430" s="250" t="s">
        <v>671</v>
      </c>
      <c r="D430" s="251"/>
      <c r="E430" s="239" t="s">
        <v>399</v>
      </c>
      <c r="F430" s="444"/>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88"/>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790</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790</v>
      </c>
      <c r="AN434" s="167"/>
      <c r="AO434" s="167"/>
      <c r="AP434" s="168"/>
      <c r="AQ434" s="166" t="s">
        <v>715</v>
      </c>
      <c r="AR434" s="167"/>
      <c r="AS434" s="167"/>
      <c r="AT434" s="168"/>
      <c r="AU434" s="167" t="s">
        <v>715</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790</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15">
      <c r="A458" s="988"/>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790</v>
      </c>
      <c r="AN458" s="167"/>
      <c r="AO458" s="167"/>
      <c r="AP458" s="168"/>
      <c r="AQ458" s="166" t="s">
        <v>715</v>
      </c>
      <c r="AR458" s="167"/>
      <c r="AS458" s="167"/>
      <c r="AT458" s="168"/>
      <c r="AU458" s="167" t="s">
        <v>715</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790</v>
      </c>
      <c r="AN459" s="167"/>
      <c r="AO459" s="167"/>
      <c r="AP459" s="168"/>
      <c r="AQ459" s="166" t="s">
        <v>715</v>
      </c>
      <c r="AR459" s="167"/>
      <c r="AS459" s="167"/>
      <c r="AT459" s="168"/>
      <c r="AU459" s="167" t="s">
        <v>715</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790</v>
      </c>
      <c r="AN460" s="167"/>
      <c r="AO460" s="167"/>
      <c r="AP460" s="168"/>
      <c r="AQ460" s="166" t="s">
        <v>715</v>
      </c>
      <c r="AR460" s="167"/>
      <c r="AS460" s="167"/>
      <c r="AT460" s="168"/>
      <c r="AU460" s="167" t="s">
        <v>715</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8"/>
      <c r="B698" s="253"/>
      <c r="C698" s="252"/>
      <c r="D698" s="253"/>
      <c r="E698" s="190" t="s">
        <v>730</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727</v>
      </c>
      <c r="AE702" s="890"/>
      <c r="AF702" s="890"/>
      <c r="AG702" s="879" t="s">
        <v>735</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727</v>
      </c>
      <c r="AE703" s="185"/>
      <c r="AF703" s="185"/>
      <c r="AG703" s="663" t="s">
        <v>736</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727</v>
      </c>
      <c r="AE704" s="582"/>
      <c r="AF704" s="582"/>
      <c r="AG704" s="424" t="s">
        <v>737</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727</v>
      </c>
      <c r="AE705" s="732"/>
      <c r="AF705" s="732"/>
      <c r="AG705" s="190" t="s">
        <v>752</v>
      </c>
      <c r="AH705" s="191"/>
      <c r="AI705" s="191"/>
      <c r="AJ705" s="191"/>
      <c r="AK705" s="191"/>
      <c r="AL705" s="191"/>
      <c r="AM705" s="191"/>
      <c r="AN705" s="191"/>
      <c r="AO705" s="191"/>
      <c r="AP705" s="191"/>
      <c r="AQ705" s="191"/>
      <c r="AR705" s="191"/>
      <c r="AS705" s="191"/>
      <c r="AT705" s="191"/>
      <c r="AU705" s="191"/>
      <c r="AV705" s="191"/>
      <c r="AW705" s="191"/>
      <c r="AX705" s="192"/>
    </row>
    <row r="706" spans="1:50" ht="43.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43.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42.7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741</v>
      </c>
      <c r="AE708" s="667"/>
      <c r="AF708" s="667"/>
      <c r="AG708" s="522" t="s">
        <v>745</v>
      </c>
      <c r="AH708" s="523"/>
      <c r="AI708" s="523"/>
      <c r="AJ708" s="523"/>
      <c r="AK708" s="523"/>
      <c r="AL708" s="523"/>
      <c r="AM708" s="523"/>
      <c r="AN708" s="523"/>
      <c r="AO708" s="523"/>
      <c r="AP708" s="523"/>
      <c r="AQ708" s="523"/>
      <c r="AR708" s="523"/>
      <c r="AS708" s="523"/>
      <c r="AT708" s="523"/>
      <c r="AU708" s="523"/>
      <c r="AV708" s="523"/>
      <c r="AW708" s="523"/>
      <c r="AX708" s="524"/>
    </row>
    <row r="709" spans="1:50" ht="66.7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727</v>
      </c>
      <c r="AE709" s="185"/>
      <c r="AF709" s="185"/>
      <c r="AG709" s="663" t="s">
        <v>747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727</v>
      </c>
      <c r="AE710" s="185"/>
      <c r="AF710" s="185"/>
      <c r="AG710" s="663" t="s">
        <v>738</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727</v>
      </c>
      <c r="AE711" s="185"/>
      <c r="AF711" s="185"/>
      <c r="AG711" s="663" t="s">
        <v>739</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741</v>
      </c>
      <c r="AE712" s="582"/>
      <c r="AF712" s="582"/>
      <c r="AG712" s="590" t="s">
        <v>731</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741</v>
      </c>
      <c r="AE713" s="185"/>
      <c r="AF713" s="186"/>
      <c r="AG713" s="663" t="s">
        <v>731</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727</v>
      </c>
      <c r="AE714" s="588"/>
      <c r="AF714" s="589"/>
      <c r="AG714" s="688" t="s">
        <v>740</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727</v>
      </c>
      <c r="AE715" s="667"/>
      <c r="AF715" s="773"/>
      <c r="AG715" s="522" t="s">
        <v>748</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727</v>
      </c>
      <c r="AE716" s="755"/>
      <c r="AF716" s="755"/>
      <c r="AG716" s="663" t="s">
        <v>742</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727</v>
      </c>
      <c r="AE717" s="185"/>
      <c r="AF717" s="185"/>
      <c r="AG717" s="663" t="s">
        <v>743</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727</v>
      </c>
      <c r="AE718" s="185"/>
      <c r="AF718" s="185"/>
      <c r="AG718" s="193" t="s">
        <v>744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741</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746</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788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t="s">
        <v>730</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715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715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715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715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715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715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715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715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t="s">
        <v>413</v>
      </c>
      <c r="J747" s="113"/>
      <c r="K747" s="100" t="str">
        <f>IF(I747="","","-")</f>
        <v>-</v>
      </c>
      <c r="L747" s="104">
        <v>57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6" customHeight="1" x14ac:dyDescent="0.15">
      <c r="A787" s="756" t="s">
        <v>386</v>
      </c>
      <c r="B787" s="757"/>
      <c r="C787" s="757"/>
      <c r="D787" s="757"/>
      <c r="E787" s="757"/>
      <c r="F787" s="758"/>
      <c r="G787" s="435" t="s">
        <v>753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757</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36"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42.75" customHeight="1" x14ac:dyDescent="0.15">
      <c r="A789" s="552"/>
      <c r="B789" s="759"/>
      <c r="C789" s="759"/>
      <c r="D789" s="759"/>
      <c r="E789" s="759"/>
      <c r="F789" s="760"/>
      <c r="G789" s="445" t="s">
        <v>754</v>
      </c>
      <c r="H789" s="446"/>
      <c r="I789" s="446"/>
      <c r="J789" s="446"/>
      <c r="K789" s="447"/>
      <c r="L789" s="448" t="s">
        <v>756</v>
      </c>
      <c r="M789" s="449"/>
      <c r="N789" s="449"/>
      <c r="O789" s="449"/>
      <c r="P789" s="449"/>
      <c r="Q789" s="449"/>
      <c r="R789" s="449"/>
      <c r="S789" s="449"/>
      <c r="T789" s="449"/>
      <c r="U789" s="449"/>
      <c r="V789" s="449"/>
      <c r="W789" s="449"/>
      <c r="X789" s="450"/>
      <c r="Y789" s="451">
        <v>100</v>
      </c>
      <c r="Z789" s="452"/>
      <c r="AA789" s="452"/>
      <c r="AB789" s="553"/>
      <c r="AC789" s="445" t="s">
        <v>754</v>
      </c>
      <c r="AD789" s="446"/>
      <c r="AE789" s="446"/>
      <c r="AF789" s="446"/>
      <c r="AG789" s="447"/>
      <c r="AH789" s="448" t="s">
        <v>758</v>
      </c>
      <c r="AI789" s="449"/>
      <c r="AJ789" s="449"/>
      <c r="AK789" s="449"/>
      <c r="AL789" s="449"/>
      <c r="AM789" s="449"/>
      <c r="AN789" s="449"/>
      <c r="AO789" s="449"/>
      <c r="AP789" s="449"/>
      <c r="AQ789" s="449"/>
      <c r="AR789" s="449"/>
      <c r="AS789" s="449"/>
      <c r="AT789" s="450"/>
      <c r="AU789" s="451">
        <v>98</v>
      </c>
      <c r="AV789" s="452"/>
      <c r="AW789" s="452"/>
      <c r="AX789" s="453"/>
    </row>
    <row r="790" spans="1:51" ht="24.75" hidden="1" customHeight="1" x14ac:dyDescent="0.15">
      <c r="A790" s="552"/>
      <c r="B790" s="759"/>
      <c r="C790" s="759"/>
      <c r="D790" s="759"/>
      <c r="E790" s="759"/>
      <c r="F790" s="760"/>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2"/>
      <c r="B791" s="759"/>
      <c r="C791" s="759"/>
      <c r="D791" s="759"/>
      <c r="E791" s="759"/>
      <c r="F791" s="760"/>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2"/>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100</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98</v>
      </c>
      <c r="AV799" s="413"/>
      <c r="AW799" s="413"/>
      <c r="AX799" s="415"/>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367</v>
      </c>
      <c r="AI844" s="348"/>
      <c r="AJ844" s="348"/>
      <c r="AK844" s="348"/>
      <c r="AL844" s="348" t="s">
        <v>21</v>
      </c>
      <c r="AM844" s="348"/>
      <c r="AN844" s="348"/>
      <c r="AO844" s="422"/>
      <c r="AP844" s="423" t="s">
        <v>298</v>
      </c>
      <c r="AQ844" s="423"/>
      <c r="AR844" s="423"/>
      <c r="AS844" s="423"/>
      <c r="AT844" s="423"/>
      <c r="AU844" s="423"/>
      <c r="AV844" s="423"/>
      <c r="AW844" s="423"/>
      <c r="AX844" s="423"/>
    </row>
    <row r="845" spans="1:51" ht="58.5" customHeight="1" x14ac:dyDescent="0.15">
      <c r="A845" s="402">
        <v>1</v>
      </c>
      <c r="B845" s="402">
        <v>1</v>
      </c>
      <c r="C845" s="421" t="s">
        <v>759</v>
      </c>
      <c r="D845" s="416"/>
      <c r="E845" s="416"/>
      <c r="F845" s="416"/>
      <c r="G845" s="416"/>
      <c r="H845" s="416"/>
      <c r="I845" s="416"/>
      <c r="J845" s="417">
        <v>2000012100001</v>
      </c>
      <c r="K845" s="418"/>
      <c r="L845" s="418"/>
      <c r="M845" s="418"/>
      <c r="N845" s="418"/>
      <c r="O845" s="418"/>
      <c r="P845" s="317" t="s">
        <v>767</v>
      </c>
      <c r="Q845" s="318"/>
      <c r="R845" s="318"/>
      <c r="S845" s="318"/>
      <c r="T845" s="318"/>
      <c r="U845" s="318"/>
      <c r="V845" s="318"/>
      <c r="W845" s="318"/>
      <c r="X845" s="318"/>
      <c r="Y845" s="319">
        <v>100</v>
      </c>
      <c r="Z845" s="320"/>
      <c r="AA845" s="320"/>
      <c r="AB845" s="321"/>
      <c r="AC845" s="323" t="s">
        <v>80</v>
      </c>
      <c r="AD845" s="324"/>
      <c r="AE845" s="324"/>
      <c r="AF845" s="324"/>
      <c r="AG845" s="324"/>
      <c r="AH845" s="419" t="s">
        <v>749</v>
      </c>
      <c r="AI845" s="420"/>
      <c r="AJ845" s="420"/>
      <c r="AK845" s="420"/>
      <c r="AL845" s="327" t="s">
        <v>749</v>
      </c>
      <c r="AM845" s="328"/>
      <c r="AN845" s="328"/>
      <c r="AO845" s="329"/>
      <c r="AP845" s="322"/>
      <c r="AQ845" s="322"/>
      <c r="AR845" s="322"/>
      <c r="AS845" s="322"/>
      <c r="AT845" s="322"/>
      <c r="AU845" s="322"/>
      <c r="AV845" s="322"/>
      <c r="AW845" s="322"/>
      <c r="AX845" s="322"/>
    </row>
    <row r="846" spans="1:51" ht="58.5" customHeight="1" x14ac:dyDescent="0.15">
      <c r="A846" s="402">
        <v>2</v>
      </c>
      <c r="B846" s="402">
        <v>1</v>
      </c>
      <c r="C846" s="421" t="s">
        <v>760</v>
      </c>
      <c r="D846" s="416"/>
      <c r="E846" s="416"/>
      <c r="F846" s="416"/>
      <c r="G846" s="416"/>
      <c r="H846" s="416"/>
      <c r="I846" s="416"/>
      <c r="J846" s="417">
        <v>2000012100001</v>
      </c>
      <c r="K846" s="418"/>
      <c r="L846" s="418"/>
      <c r="M846" s="418"/>
      <c r="N846" s="418"/>
      <c r="O846" s="418"/>
      <c r="P846" s="317" t="s">
        <v>767</v>
      </c>
      <c r="Q846" s="318"/>
      <c r="R846" s="318"/>
      <c r="S846" s="318"/>
      <c r="T846" s="318"/>
      <c r="U846" s="318"/>
      <c r="V846" s="318"/>
      <c r="W846" s="318"/>
      <c r="X846" s="318"/>
      <c r="Y846" s="319">
        <v>80</v>
      </c>
      <c r="Z846" s="320"/>
      <c r="AA846" s="320"/>
      <c r="AB846" s="321"/>
      <c r="AC846" s="323" t="s">
        <v>80</v>
      </c>
      <c r="AD846" s="324"/>
      <c r="AE846" s="324"/>
      <c r="AF846" s="324"/>
      <c r="AG846" s="324"/>
      <c r="AH846" s="419" t="s">
        <v>749</v>
      </c>
      <c r="AI846" s="420"/>
      <c r="AJ846" s="420"/>
      <c r="AK846" s="420"/>
      <c r="AL846" s="327" t="s">
        <v>749</v>
      </c>
      <c r="AM846" s="328"/>
      <c r="AN846" s="328"/>
      <c r="AO846" s="329"/>
      <c r="AP846" s="322"/>
      <c r="AQ846" s="322"/>
      <c r="AR846" s="322"/>
      <c r="AS846" s="322"/>
      <c r="AT846" s="322"/>
      <c r="AU846" s="322"/>
      <c r="AV846" s="322"/>
      <c r="AW846" s="322"/>
      <c r="AX846" s="322"/>
      <c r="AY846">
        <f>COUNTA($C$846)</f>
        <v>1</v>
      </c>
    </row>
    <row r="847" spans="1:51" ht="58.5" customHeight="1" x14ac:dyDescent="0.15">
      <c r="A847" s="402">
        <v>3</v>
      </c>
      <c r="B847" s="402">
        <v>1</v>
      </c>
      <c r="C847" s="421" t="s">
        <v>761</v>
      </c>
      <c r="D847" s="416"/>
      <c r="E847" s="416"/>
      <c r="F847" s="416"/>
      <c r="G847" s="416"/>
      <c r="H847" s="416"/>
      <c r="I847" s="416"/>
      <c r="J847" s="417">
        <v>2000012100001</v>
      </c>
      <c r="K847" s="418"/>
      <c r="L847" s="418"/>
      <c r="M847" s="418"/>
      <c r="N847" s="418"/>
      <c r="O847" s="418"/>
      <c r="P847" s="317" t="s">
        <v>767</v>
      </c>
      <c r="Q847" s="318"/>
      <c r="R847" s="318"/>
      <c r="S847" s="318"/>
      <c r="T847" s="318"/>
      <c r="U847" s="318"/>
      <c r="V847" s="318"/>
      <c r="W847" s="318"/>
      <c r="X847" s="318"/>
      <c r="Y847" s="319">
        <v>75</v>
      </c>
      <c r="Z847" s="320"/>
      <c r="AA847" s="320"/>
      <c r="AB847" s="321"/>
      <c r="AC847" s="323" t="s">
        <v>80</v>
      </c>
      <c r="AD847" s="324"/>
      <c r="AE847" s="324"/>
      <c r="AF847" s="324"/>
      <c r="AG847" s="324"/>
      <c r="AH847" s="325" t="s">
        <v>749</v>
      </c>
      <c r="AI847" s="326"/>
      <c r="AJ847" s="326"/>
      <c r="AK847" s="326"/>
      <c r="AL847" s="327" t="s">
        <v>749</v>
      </c>
      <c r="AM847" s="328"/>
      <c r="AN847" s="328"/>
      <c r="AO847" s="329"/>
      <c r="AP847" s="322"/>
      <c r="AQ847" s="322"/>
      <c r="AR847" s="322"/>
      <c r="AS847" s="322"/>
      <c r="AT847" s="322"/>
      <c r="AU847" s="322"/>
      <c r="AV847" s="322"/>
      <c r="AW847" s="322"/>
      <c r="AX847" s="322"/>
      <c r="AY847">
        <f>COUNTA($C$847)</f>
        <v>1</v>
      </c>
    </row>
    <row r="848" spans="1:51" ht="58.5" customHeight="1" x14ac:dyDescent="0.15">
      <c r="A848" s="402">
        <v>4</v>
      </c>
      <c r="B848" s="402">
        <v>1</v>
      </c>
      <c r="C848" s="421" t="s">
        <v>762</v>
      </c>
      <c r="D848" s="416"/>
      <c r="E848" s="416"/>
      <c r="F848" s="416"/>
      <c r="G848" s="416"/>
      <c r="H848" s="416"/>
      <c r="I848" s="416"/>
      <c r="J848" s="417">
        <v>2000012100001</v>
      </c>
      <c r="K848" s="418"/>
      <c r="L848" s="418"/>
      <c r="M848" s="418"/>
      <c r="N848" s="418"/>
      <c r="O848" s="418"/>
      <c r="P848" s="317" t="s">
        <v>767</v>
      </c>
      <c r="Q848" s="318"/>
      <c r="R848" s="318"/>
      <c r="S848" s="318"/>
      <c r="T848" s="318"/>
      <c r="U848" s="318"/>
      <c r="V848" s="318"/>
      <c r="W848" s="318"/>
      <c r="X848" s="318"/>
      <c r="Y848" s="319">
        <v>25</v>
      </c>
      <c r="Z848" s="320"/>
      <c r="AA848" s="320"/>
      <c r="AB848" s="321"/>
      <c r="AC848" s="323" t="s">
        <v>80</v>
      </c>
      <c r="AD848" s="324"/>
      <c r="AE848" s="324"/>
      <c r="AF848" s="324"/>
      <c r="AG848" s="324"/>
      <c r="AH848" s="325" t="s">
        <v>749</v>
      </c>
      <c r="AI848" s="326"/>
      <c r="AJ848" s="326"/>
      <c r="AK848" s="326"/>
      <c r="AL848" s="327" t="s">
        <v>749</v>
      </c>
      <c r="AM848" s="328"/>
      <c r="AN848" s="328"/>
      <c r="AO848" s="329"/>
      <c r="AP848" s="322"/>
      <c r="AQ848" s="322"/>
      <c r="AR848" s="322"/>
      <c r="AS848" s="322"/>
      <c r="AT848" s="322"/>
      <c r="AU848" s="322"/>
      <c r="AV848" s="322"/>
      <c r="AW848" s="322"/>
      <c r="AX848" s="322"/>
      <c r="AY848">
        <f>COUNTA($C$848)</f>
        <v>1</v>
      </c>
    </row>
    <row r="849" spans="1:51" ht="58.5" customHeight="1" x14ac:dyDescent="0.15">
      <c r="A849" s="402">
        <v>5</v>
      </c>
      <c r="B849" s="402">
        <v>1</v>
      </c>
      <c r="C849" s="421" t="s">
        <v>763</v>
      </c>
      <c r="D849" s="416"/>
      <c r="E849" s="416"/>
      <c r="F849" s="416"/>
      <c r="G849" s="416"/>
      <c r="H849" s="416"/>
      <c r="I849" s="416"/>
      <c r="J849" s="417">
        <v>2000012100001</v>
      </c>
      <c r="K849" s="418"/>
      <c r="L849" s="418"/>
      <c r="M849" s="418"/>
      <c r="N849" s="418"/>
      <c r="O849" s="418"/>
      <c r="P849" s="317" t="s">
        <v>767</v>
      </c>
      <c r="Q849" s="318"/>
      <c r="R849" s="318"/>
      <c r="S849" s="318"/>
      <c r="T849" s="318"/>
      <c r="U849" s="318"/>
      <c r="V849" s="318"/>
      <c r="W849" s="318"/>
      <c r="X849" s="318"/>
      <c r="Y849" s="319">
        <v>23</v>
      </c>
      <c r="Z849" s="320"/>
      <c r="AA849" s="320"/>
      <c r="AB849" s="321"/>
      <c r="AC849" s="323" t="s">
        <v>80</v>
      </c>
      <c r="AD849" s="324"/>
      <c r="AE849" s="324"/>
      <c r="AF849" s="324"/>
      <c r="AG849" s="324"/>
      <c r="AH849" s="325" t="s">
        <v>749</v>
      </c>
      <c r="AI849" s="326"/>
      <c r="AJ849" s="326"/>
      <c r="AK849" s="326"/>
      <c r="AL849" s="327" t="s">
        <v>749</v>
      </c>
      <c r="AM849" s="328"/>
      <c r="AN849" s="328"/>
      <c r="AO849" s="329"/>
      <c r="AP849" s="322"/>
      <c r="AQ849" s="322"/>
      <c r="AR849" s="322"/>
      <c r="AS849" s="322"/>
      <c r="AT849" s="322"/>
      <c r="AU849" s="322"/>
      <c r="AV849" s="322"/>
      <c r="AW849" s="322"/>
      <c r="AX849" s="322"/>
      <c r="AY849">
        <f>COUNTA($C$849)</f>
        <v>1</v>
      </c>
    </row>
    <row r="850" spans="1:51" ht="58.5" customHeight="1" x14ac:dyDescent="0.15">
      <c r="A850" s="402">
        <v>6</v>
      </c>
      <c r="B850" s="402">
        <v>1</v>
      </c>
      <c r="C850" s="421" t="s">
        <v>764</v>
      </c>
      <c r="D850" s="416"/>
      <c r="E850" s="416"/>
      <c r="F850" s="416"/>
      <c r="G850" s="416"/>
      <c r="H850" s="416"/>
      <c r="I850" s="416"/>
      <c r="J850" s="417">
        <v>2000012100001</v>
      </c>
      <c r="K850" s="418"/>
      <c r="L850" s="418"/>
      <c r="M850" s="418"/>
      <c r="N850" s="418"/>
      <c r="O850" s="418"/>
      <c r="P850" s="317" t="s">
        <v>767</v>
      </c>
      <c r="Q850" s="318"/>
      <c r="R850" s="318"/>
      <c r="S850" s="318"/>
      <c r="T850" s="318"/>
      <c r="U850" s="318"/>
      <c r="V850" s="318"/>
      <c r="W850" s="318"/>
      <c r="X850" s="318"/>
      <c r="Y850" s="319">
        <v>20</v>
      </c>
      <c r="Z850" s="320"/>
      <c r="AA850" s="320"/>
      <c r="AB850" s="321"/>
      <c r="AC850" s="323" t="s">
        <v>80</v>
      </c>
      <c r="AD850" s="324"/>
      <c r="AE850" s="324"/>
      <c r="AF850" s="324"/>
      <c r="AG850" s="324"/>
      <c r="AH850" s="325" t="s">
        <v>749</v>
      </c>
      <c r="AI850" s="326"/>
      <c r="AJ850" s="326"/>
      <c r="AK850" s="326"/>
      <c r="AL850" s="327" t="s">
        <v>749</v>
      </c>
      <c r="AM850" s="328"/>
      <c r="AN850" s="328"/>
      <c r="AO850" s="329"/>
      <c r="AP850" s="322"/>
      <c r="AQ850" s="322"/>
      <c r="AR850" s="322"/>
      <c r="AS850" s="322"/>
      <c r="AT850" s="322"/>
      <c r="AU850" s="322"/>
      <c r="AV850" s="322"/>
      <c r="AW850" s="322"/>
      <c r="AX850" s="322"/>
      <c r="AY850">
        <f>COUNTA($C$850)</f>
        <v>1</v>
      </c>
    </row>
    <row r="851" spans="1:51" ht="58.5" customHeight="1" x14ac:dyDescent="0.15">
      <c r="A851" s="402">
        <v>7</v>
      </c>
      <c r="B851" s="402">
        <v>1</v>
      </c>
      <c r="C851" s="421" t="s">
        <v>765</v>
      </c>
      <c r="D851" s="416"/>
      <c r="E851" s="416"/>
      <c r="F851" s="416"/>
      <c r="G851" s="416"/>
      <c r="H851" s="416"/>
      <c r="I851" s="416"/>
      <c r="J851" s="417">
        <v>2000012100001</v>
      </c>
      <c r="K851" s="418"/>
      <c r="L851" s="418"/>
      <c r="M851" s="418"/>
      <c r="N851" s="418"/>
      <c r="O851" s="418"/>
      <c r="P851" s="317" t="s">
        <v>767</v>
      </c>
      <c r="Q851" s="318"/>
      <c r="R851" s="318"/>
      <c r="S851" s="318"/>
      <c r="T851" s="318"/>
      <c r="U851" s="318"/>
      <c r="V851" s="318"/>
      <c r="W851" s="318"/>
      <c r="X851" s="318"/>
      <c r="Y851" s="319">
        <v>3</v>
      </c>
      <c r="Z851" s="320"/>
      <c r="AA851" s="320"/>
      <c r="AB851" s="321"/>
      <c r="AC851" s="323" t="s">
        <v>80</v>
      </c>
      <c r="AD851" s="324"/>
      <c r="AE851" s="324"/>
      <c r="AF851" s="324"/>
      <c r="AG851" s="324"/>
      <c r="AH851" s="325" t="s">
        <v>749</v>
      </c>
      <c r="AI851" s="326"/>
      <c r="AJ851" s="326"/>
      <c r="AK851" s="326"/>
      <c r="AL851" s="327" t="s">
        <v>749</v>
      </c>
      <c r="AM851" s="328"/>
      <c r="AN851" s="328"/>
      <c r="AO851" s="329"/>
      <c r="AP851" s="322"/>
      <c r="AQ851" s="322"/>
      <c r="AR851" s="322"/>
      <c r="AS851" s="322"/>
      <c r="AT851" s="322"/>
      <c r="AU851" s="322"/>
      <c r="AV851" s="322"/>
      <c r="AW851" s="322"/>
      <c r="AX851" s="322"/>
      <c r="AY851">
        <f>COUNTA($C$851)</f>
        <v>1</v>
      </c>
    </row>
    <row r="852" spans="1:51" ht="58.5" customHeight="1" x14ac:dyDescent="0.15">
      <c r="A852" s="402">
        <v>8</v>
      </c>
      <c r="B852" s="402">
        <v>1</v>
      </c>
      <c r="C852" s="421" t="s">
        <v>766</v>
      </c>
      <c r="D852" s="416"/>
      <c r="E852" s="416"/>
      <c r="F852" s="416"/>
      <c r="G852" s="416"/>
      <c r="H852" s="416"/>
      <c r="I852" s="416"/>
      <c r="J852" s="417">
        <v>2000012100001</v>
      </c>
      <c r="K852" s="418"/>
      <c r="L852" s="418"/>
      <c r="M852" s="418"/>
      <c r="N852" s="418"/>
      <c r="O852" s="418"/>
      <c r="P852" s="317" t="s">
        <v>767</v>
      </c>
      <c r="Q852" s="318"/>
      <c r="R852" s="318"/>
      <c r="S852" s="318"/>
      <c r="T852" s="318"/>
      <c r="U852" s="318"/>
      <c r="V852" s="318"/>
      <c r="W852" s="318"/>
      <c r="X852" s="318"/>
      <c r="Y852" s="319">
        <v>0</v>
      </c>
      <c r="Z852" s="320"/>
      <c r="AA852" s="320"/>
      <c r="AB852" s="321"/>
      <c r="AC852" s="323" t="s">
        <v>80</v>
      </c>
      <c r="AD852" s="324"/>
      <c r="AE852" s="324"/>
      <c r="AF852" s="324"/>
      <c r="AG852" s="324"/>
      <c r="AH852" s="325" t="s">
        <v>749</v>
      </c>
      <c r="AI852" s="326"/>
      <c r="AJ852" s="326"/>
      <c r="AK852" s="326"/>
      <c r="AL852" s="327" t="s">
        <v>749</v>
      </c>
      <c r="AM852" s="328"/>
      <c r="AN852" s="328"/>
      <c r="AO852" s="329"/>
      <c r="AP852" s="322"/>
      <c r="AQ852" s="322"/>
      <c r="AR852" s="322"/>
      <c r="AS852" s="322"/>
      <c r="AT852" s="322"/>
      <c r="AU852" s="322"/>
      <c r="AV852" s="322"/>
      <c r="AW852" s="322"/>
      <c r="AX852" s="322"/>
      <c r="AY852">
        <f>COUNTA($C$852)</f>
        <v>1</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367</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42" customHeight="1" x14ac:dyDescent="0.15">
      <c r="A878" s="402">
        <v>1</v>
      </c>
      <c r="B878" s="402">
        <v>1</v>
      </c>
      <c r="C878" s="421" t="s">
        <v>768</v>
      </c>
      <c r="D878" s="416"/>
      <c r="E878" s="416"/>
      <c r="F878" s="416"/>
      <c r="G878" s="416"/>
      <c r="H878" s="416"/>
      <c r="I878" s="416"/>
      <c r="J878" s="417">
        <v>5012405001732</v>
      </c>
      <c r="K878" s="418"/>
      <c r="L878" s="418"/>
      <c r="M878" s="418"/>
      <c r="N878" s="418"/>
      <c r="O878" s="418"/>
      <c r="P878" s="317" t="s">
        <v>758</v>
      </c>
      <c r="Q878" s="318"/>
      <c r="R878" s="318"/>
      <c r="S878" s="318"/>
      <c r="T878" s="318"/>
      <c r="U878" s="318"/>
      <c r="V878" s="318"/>
      <c r="W878" s="318"/>
      <c r="X878" s="318"/>
      <c r="Y878" s="319">
        <v>98</v>
      </c>
      <c r="Z878" s="320"/>
      <c r="AA878" s="320"/>
      <c r="AB878" s="321"/>
      <c r="AC878" s="323" t="s">
        <v>377</v>
      </c>
      <c r="AD878" s="324"/>
      <c r="AE878" s="324"/>
      <c r="AF878" s="324"/>
      <c r="AG878" s="324"/>
      <c r="AH878" s="419">
        <v>1</v>
      </c>
      <c r="AI878" s="420"/>
      <c r="AJ878" s="420"/>
      <c r="AK878" s="420"/>
      <c r="AL878" s="327">
        <v>100</v>
      </c>
      <c r="AM878" s="328"/>
      <c r="AN878" s="328"/>
      <c r="AO878" s="329"/>
      <c r="AP878" s="322"/>
      <c r="AQ878" s="322"/>
      <c r="AR878" s="322"/>
      <c r="AS878" s="322"/>
      <c r="AT878" s="322"/>
      <c r="AU878" s="322"/>
      <c r="AV878" s="322"/>
      <c r="AW878" s="322"/>
      <c r="AX878" s="322"/>
      <c r="AY878">
        <f t="shared" si="118"/>
        <v>1</v>
      </c>
    </row>
    <row r="879" spans="1:51" ht="42" customHeight="1" x14ac:dyDescent="0.15">
      <c r="A879" s="402">
        <v>2</v>
      </c>
      <c r="B879" s="402">
        <v>1</v>
      </c>
      <c r="C879" s="421" t="s">
        <v>769</v>
      </c>
      <c r="D879" s="416"/>
      <c r="E879" s="416"/>
      <c r="F879" s="416"/>
      <c r="G879" s="416"/>
      <c r="H879" s="416"/>
      <c r="I879" s="416"/>
      <c r="J879" s="417">
        <v>5010005002705</v>
      </c>
      <c r="K879" s="418"/>
      <c r="L879" s="418"/>
      <c r="M879" s="418"/>
      <c r="N879" s="418"/>
      <c r="O879" s="418"/>
      <c r="P879" s="317" t="s">
        <v>778</v>
      </c>
      <c r="Q879" s="318"/>
      <c r="R879" s="318"/>
      <c r="S879" s="318"/>
      <c r="T879" s="318"/>
      <c r="U879" s="318"/>
      <c r="V879" s="318"/>
      <c r="W879" s="318"/>
      <c r="X879" s="318"/>
      <c r="Y879" s="319">
        <v>75</v>
      </c>
      <c r="Z879" s="320"/>
      <c r="AA879" s="320"/>
      <c r="AB879" s="321"/>
      <c r="AC879" s="323" t="s">
        <v>373</v>
      </c>
      <c r="AD879" s="324"/>
      <c r="AE879" s="324"/>
      <c r="AF879" s="324"/>
      <c r="AG879" s="324"/>
      <c r="AH879" s="419">
        <v>2</v>
      </c>
      <c r="AI879" s="420"/>
      <c r="AJ879" s="420"/>
      <c r="AK879" s="420"/>
      <c r="AL879" s="327">
        <v>94.1</v>
      </c>
      <c r="AM879" s="328"/>
      <c r="AN879" s="328"/>
      <c r="AO879" s="329"/>
      <c r="AP879" s="322"/>
      <c r="AQ879" s="322"/>
      <c r="AR879" s="322"/>
      <c r="AS879" s="322"/>
      <c r="AT879" s="322"/>
      <c r="AU879" s="322"/>
      <c r="AV879" s="322"/>
      <c r="AW879" s="322"/>
      <c r="AX879" s="322"/>
      <c r="AY879">
        <f>COUNTA($C$879)</f>
        <v>1</v>
      </c>
    </row>
    <row r="880" spans="1:51" ht="42" customHeight="1" x14ac:dyDescent="0.15">
      <c r="A880" s="402">
        <v>3</v>
      </c>
      <c r="B880" s="402">
        <v>1</v>
      </c>
      <c r="C880" s="421" t="s">
        <v>770</v>
      </c>
      <c r="D880" s="416"/>
      <c r="E880" s="416"/>
      <c r="F880" s="416"/>
      <c r="G880" s="416"/>
      <c r="H880" s="416"/>
      <c r="I880" s="416"/>
      <c r="J880" s="417">
        <v>5010005018602</v>
      </c>
      <c r="K880" s="418"/>
      <c r="L880" s="418"/>
      <c r="M880" s="418"/>
      <c r="N880" s="418"/>
      <c r="O880" s="418"/>
      <c r="P880" s="317" t="s">
        <v>779</v>
      </c>
      <c r="Q880" s="318"/>
      <c r="R880" s="318"/>
      <c r="S880" s="318"/>
      <c r="T880" s="318"/>
      <c r="U880" s="318"/>
      <c r="V880" s="318"/>
      <c r="W880" s="318"/>
      <c r="X880" s="318"/>
      <c r="Y880" s="319">
        <v>57</v>
      </c>
      <c r="Z880" s="320"/>
      <c r="AA880" s="320"/>
      <c r="AB880" s="321"/>
      <c r="AC880" s="323" t="s">
        <v>376</v>
      </c>
      <c r="AD880" s="324"/>
      <c r="AE880" s="324"/>
      <c r="AF880" s="324"/>
      <c r="AG880" s="324"/>
      <c r="AH880" s="325">
        <v>1</v>
      </c>
      <c r="AI880" s="326"/>
      <c r="AJ880" s="326"/>
      <c r="AK880" s="326"/>
      <c r="AL880" s="327">
        <v>99.9</v>
      </c>
      <c r="AM880" s="328"/>
      <c r="AN880" s="328"/>
      <c r="AO880" s="329"/>
      <c r="AP880" s="322"/>
      <c r="AQ880" s="322"/>
      <c r="AR880" s="322"/>
      <c r="AS880" s="322"/>
      <c r="AT880" s="322"/>
      <c r="AU880" s="322"/>
      <c r="AV880" s="322"/>
      <c r="AW880" s="322"/>
      <c r="AX880" s="322"/>
      <c r="AY880">
        <f>COUNTA($C$880)</f>
        <v>1</v>
      </c>
    </row>
    <row r="881" spans="1:51" ht="42" customHeight="1" x14ac:dyDescent="0.15">
      <c r="A881" s="402">
        <v>4</v>
      </c>
      <c r="B881" s="402">
        <v>1</v>
      </c>
      <c r="C881" s="421" t="s">
        <v>771</v>
      </c>
      <c r="D881" s="416"/>
      <c r="E881" s="416"/>
      <c r="F881" s="416"/>
      <c r="G881" s="416"/>
      <c r="H881" s="416"/>
      <c r="I881" s="416"/>
      <c r="J881" s="417">
        <v>8013401001509</v>
      </c>
      <c r="K881" s="418"/>
      <c r="L881" s="418"/>
      <c r="M881" s="418"/>
      <c r="N881" s="418"/>
      <c r="O881" s="418"/>
      <c r="P881" s="317" t="s">
        <v>780</v>
      </c>
      <c r="Q881" s="318"/>
      <c r="R881" s="318"/>
      <c r="S881" s="318"/>
      <c r="T881" s="318"/>
      <c r="U881" s="318"/>
      <c r="V881" s="318"/>
      <c r="W881" s="318"/>
      <c r="X881" s="318"/>
      <c r="Y881" s="319">
        <v>30</v>
      </c>
      <c r="Z881" s="320"/>
      <c r="AA881" s="320"/>
      <c r="AB881" s="321"/>
      <c r="AC881" s="323" t="s">
        <v>375</v>
      </c>
      <c r="AD881" s="324"/>
      <c r="AE881" s="324"/>
      <c r="AF881" s="324"/>
      <c r="AG881" s="324"/>
      <c r="AH881" s="325">
        <v>5</v>
      </c>
      <c r="AI881" s="326"/>
      <c r="AJ881" s="326"/>
      <c r="AK881" s="326"/>
      <c r="AL881" s="327">
        <v>80.599999999999994</v>
      </c>
      <c r="AM881" s="328"/>
      <c r="AN881" s="328"/>
      <c r="AO881" s="329"/>
      <c r="AP881" s="322"/>
      <c r="AQ881" s="322"/>
      <c r="AR881" s="322"/>
      <c r="AS881" s="322"/>
      <c r="AT881" s="322"/>
      <c r="AU881" s="322"/>
      <c r="AV881" s="322"/>
      <c r="AW881" s="322"/>
      <c r="AX881" s="322"/>
      <c r="AY881">
        <f>COUNTA($C$881)</f>
        <v>1</v>
      </c>
    </row>
    <row r="882" spans="1:51" ht="42" customHeight="1" x14ac:dyDescent="0.15">
      <c r="A882" s="402">
        <v>5</v>
      </c>
      <c r="B882" s="402">
        <v>1</v>
      </c>
      <c r="C882" s="421" t="s">
        <v>772</v>
      </c>
      <c r="D882" s="416"/>
      <c r="E882" s="416"/>
      <c r="F882" s="416"/>
      <c r="G882" s="416"/>
      <c r="H882" s="416"/>
      <c r="I882" s="416"/>
      <c r="J882" s="417">
        <v>5013201004656</v>
      </c>
      <c r="K882" s="418"/>
      <c r="L882" s="418"/>
      <c r="M882" s="418"/>
      <c r="N882" s="418"/>
      <c r="O882" s="418"/>
      <c r="P882" s="317" t="s">
        <v>781</v>
      </c>
      <c r="Q882" s="318"/>
      <c r="R882" s="318"/>
      <c r="S882" s="318"/>
      <c r="T882" s="318"/>
      <c r="U882" s="318"/>
      <c r="V882" s="318"/>
      <c r="W882" s="318"/>
      <c r="X882" s="318"/>
      <c r="Y882" s="319">
        <v>23</v>
      </c>
      <c r="Z882" s="320"/>
      <c r="AA882" s="320"/>
      <c r="AB882" s="321"/>
      <c r="AC882" s="323" t="s">
        <v>376</v>
      </c>
      <c r="AD882" s="324"/>
      <c r="AE882" s="324"/>
      <c r="AF882" s="324"/>
      <c r="AG882" s="324"/>
      <c r="AH882" s="325">
        <v>1</v>
      </c>
      <c r="AI882" s="326"/>
      <c r="AJ882" s="326"/>
      <c r="AK882" s="326"/>
      <c r="AL882" s="327">
        <v>100</v>
      </c>
      <c r="AM882" s="328"/>
      <c r="AN882" s="328"/>
      <c r="AO882" s="329"/>
      <c r="AP882" s="322"/>
      <c r="AQ882" s="322"/>
      <c r="AR882" s="322"/>
      <c r="AS882" s="322"/>
      <c r="AT882" s="322"/>
      <c r="AU882" s="322"/>
      <c r="AV882" s="322"/>
      <c r="AW882" s="322"/>
      <c r="AX882" s="322"/>
      <c r="AY882">
        <f>COUNTA($C$882)</f>
        <v>1</v>
      </c>
    </row>
    <row r="883" spans="1:51" ht="42" customHeight="1" x14ac:dyDescent="0.15">
      <c r="A883" s="402">
        <v>6</v>
      </c>
      <c r="B883" s="402">
        <v>1</v>
      </c>
      <c r="C883" s="421" t="s">
        <v>774</v>
      </c>
      <c r="D883" s="416"/>
      <c r="E883" s="416"/>
      <c r="F883" s="416"/>
      <c r="G883" s="416"/>
      <c r="H883" s="416"/>
      <c r="I883" s="416"/>
      <c r="J883" s="417">
        <v>3120001056860</v>
      </c>
      <c r="K883" s="418"/>
      <c r="L883" s="418"/>
      <c r="M883" s="418"/>
      <c r="N883" s="418"/>
      <c r="O883" s="418"/>
      <c r="P883" s="317" t="s">
        <v>782</v>
      </c>
      <c r="Q883" s="318"/>
      <c r="R883" s="318"/>
      <c r="S883" s="318"/>
      <c r="T883" s="318"/>
      <c r="U883" s="318"/>
      <c r="V883" s="318"/>
      <c r="W883" s="318"/>
      <c r="X883" s="318"/>
      <c r="Y883" s="319">
        <v>10</v>
      </c>
      <c r="Z883" s="320"/>
      <c r="AA883" s="320"/>
      <c r="AB883" s="321"/>
      <c r="AC883" s="323" t="s">
        <v>375</v>
      </c>
      <c r="AD883" s="324"/>
      <c r="AE883" s="324"/>
      <c r="AF883" s="324"/>
      <c r="AG883" s="324"/>
      <c r="AH883" s="325">
        <v>3</v>
      </c>
      <c r="AI883" s="326"/>
      <c r="AJ883" s="326"/>
      <c r="AK883" s="326"/>
      <c r="AL883" s="327">
        <v>99.9</v>
      </c>
      <c r="AM883" s="328"/>
      <c r="AN883" s="328"/>
      <c r="AO883" s="329"/>
      <c r="AP883" s="322"/>
      <c r="AQ883" s="322"/>
      <c r="AR883" s="322"/>
      <c r="AS883" s="322"/>
      <c r="AT883" s="322"/>
      <c r="AU883" s="322"/>
      <c r="AV883" s="322"/>
      <c r="AW883" s="322"/>
      <c r="AX883" s="322"/>
      <c r="AY883">
        <f>COUNTA($C$883)</f>
        <v>1</v>
      </c>
    </row>
    <row r="884" spans="1:51" ht="42" customHeight="1" x14ac:dyDescent="0.15">
      <c r="A884" s="402">
        <v>7</v>
      </c>
      <c r="B884" s="402">
        <v>1</v>
      </c>
      <c r="C884" s="421" t="s">
        <v>775</v>
      </c>
      <c r="D884" s="416"/>
      <c r="E884" s="416"/>
      <c r="F884" s="416"/>
      <c r="G884" s="416"/>
      <c r="H884" s="416"/>
      <c r="I884" s="416"/>
      <c r="J884" s="417">
        <v>1010001000006</v>
      </c>
      <c r="K884" s="418"/>
      <c r="L884" s="418"/>
      <c r="M884" s="418"/>
      <c r="N884" s="418"/>
      <c r="O884" s="418"/>
      <c r="P884" s="317" t="s">
        <v>783</v>
      </c>
      <c r="Q884" s="318"/>
      <c r="R884" s="318"/>
      <c r="S884" s="318"/>
      <c r="T884" s="318"/>
      <c r="U884" s="318"/>
      <c r="V884" s="318"/>
      <c r="W884" s="318"/>
      <c r="X884" s="318"/>
      <c r="Y884" s="319">
        <v>10</v>
      </c>
      <c r="Z884" s="320"/>
      <c r="AA884" s="320"/>
      <c r="AB884" s="321"/>
      <c r="AC884" s="323" t="s">
        <v>373</v>
      </c>
      <c r="AD884" s="324"/>
      <c r="AE884" s="324"/>
      <c r="AF884" s="324"/>
      <c r="AG884" s="324"/>
      <c r="AH884" s="325">
        <v>3</v>
      </c>
      <c r="AI884" s="326"/>
      <c r="AJ884" s="326"/>
      <c r="AK884" s="326"/>
      <c r="AL884" s="327">
        <v>90.9</v>
      </c>
      <c r="AM884" s="328"/>
      <c r="AN884" s="328"/>
      <c r="AO884" s="329"/>
      <c r="AP884" s="322"/>
      <c r="AQ884" s="322"/>
      <c r="AR884" s="322"/>
      <c r="AS884" s="322"/>
      <c r="AT884" s="322"/>
      <c r="AU884" s="322"/>
      <c r="AV884" s="322"/>
      <c r="AW884" s="322"/>
      <c r="AX884" s="322"/>
      <c r="AY884">
        <f>COUNTA($C$884)</f>
        <v>1</v>
      </c>
    </row>
    <row r="885" spans="1:51" ht="42" customHeight="1" x14ac:dyDescent="0.15">
      <c r="A885" s="402">
        <v>8</v>
      </c>
      <c r="B885" s="402">
        <v>1</v>
      </c>
      <c r="C885" s="421" t="s">
        <v>776</v>
      </c>
      <c r="D885" s="416"/>
      <c r="E885" s="416"/>
      <c r="F885" s="416"/>
      <c r="G885" s="416"/>
      <c r="H885" s="416"/>
      <c r="I885" s="416"/>
      <c r="J885" s="417">
        <v>1430001005004</v>
      </c>
      <c r="K885" s="418"/>
      <c r="L885" s="418"/>
      <c r="M885" s="418"/>
      <c r="N885" s="418"/>
      <c r="O885" s="418"/>
      <c r="P885" s="317" t="s">
        <v>784</v>
      </c>
      <c r="Q885" s="318"/>
      <c r="R885" s="318"/>
      <c r="S885" s="318"/>
      <c r="T885" s="318"/>
      <c r="U885" s="318"/>
      <c r="V885" s="318"/>
      <c r="W885" s="318"/>
      <c r="X885" s="318"/>
      <c r="Y885" s="319">
        <v>8</v>
      </c>
      <c r="Z885" s="320"/>
      <c r="AA885" s="320"/>
      <c r="AB885" s="321"/>
      <c r="AC885" s="323" t="s">
        <v>377</v>
      </c>
      <c r="AD885" s="324"/>
      <c r="AE885" s="324"/>
      <c r="AF885" s="324"/>
      <c r="AG885" s="324"/>
      <c r="AH885" s="325">
        <v>1</v>
      </c>
      <c r="AI885" s="326"/>
      <c r="AJ885" s="326"/>
      <c r="AK885" s="326"/>
      <c r="AL885" s="327">
        <v>99.5</v>
      </c>
      <c r="AM885" s="328"/>
      <c r="AN885" s="328"/>
      <c r="AO885" s="329"/>
      <c r="AP885" s="322"/>
      <c r="AQ885" s="322"/>
      <c r="AR885" s="322"/>
      <c r="AS885" s="322"/>
      <c r="AT885" s="322"/>
      <c r="AU885" s="322"/>
      <c r="AV885" s="322"/>
      <c r="AW885" s="322"/>
      <c r="AX885" s="322"/>
      <c r="AY885">
        <f>COUNTA($C$885)</f>
        <v>1</v>
      </c>
    </row>
    <row r="886" spans="1:51" ht="42" customHeight="1" x14ac:dyDescent="0.15">
      <c r="A886" s="402">
        <v>9</v>
      </c>
      <c r="B886" s="402">
        <v>1</v>
      </c>
      <c r="C886" s="421" t="s">
        <v>773</v>
      </c>
      <c r="D886" s="416"/>
      <c r="E886" s="416"/>
      <c r="F886" s="416"/>
      <c r="G886" s="416"/>
      <c r="H886" s="416"/>
      <c r="I886" s="416"/>
      <c r="J886" s="417">
        <v>3430001018771</v>
      </c>
      <c r="K886" s="418"/>
      <c r="L886" s="418"/>
      <c r="M886" s="418"/>
      <c r="N886" s="418"/>
      <c r="O886" s="418"/>
      <c r="P886" s="317" t="s">
        <v>785</v>
      </c>
      <c r="Q886" s="318"/>
      <c r="R886" s="318"/>
      <c r="S886" s="318"/>
      <c r="T886" s="318"/>
      <c r="U886" s="318"/>
      <c r="V886" s="318"/>
      <c r="W886" s="318"/>
      <c r="X886" s="318"/>
      <c r="Y886" s="319">
        <v>5</v>
      </c>
      <c r="Z886" s="320"/>
      <c r="AA886" s="320"/>
      <c r="AB886" s="321"/>
      <c r="AC886" s="323" t="s">
        <v>377</v>
      </c>
      <c r="AD886" s="324"/>
      <c r="AE886" s="324"/>
      <c r="AF886" s="324"/>
      <c r="AG886" s="324"/>
      <c r="AH886" s="325">
        <v>1</v>
      </c>
      <c r="AI886" s="326"/>
      <c r="AJ886" s="326"/>
      <c r="AK886" s="326"/>
      <c r="AL886" s="327">
        <v>99.8</v>
      </c>
      <c r="AM886" s="328"/>
      <c r="AN886" s="328"/>
      <c r="AO886" s="329"/>
      <c r="AP886" s="322"/>
      <c r="AQ886" s="322"/>
      <c r="AR886" s="322"/>
      <c r="AS886" s="322"/>
      <c r="AT886" s="322"/>
      <c r="AU886" s="322"/>
      <c r="AV886" s="322"/>
      <c r="AW886" s="322"/>
      <c r="AX886" s="322"/>
      <c r="AY886">
        <f>COUNTA($C$886)</f>
        <v>1</v>
      </c>
    </row>
    <row r="887" spans="1:51" ht="53.25" customHeight="1" x14ac:dyDescent="0.15">
      <c r="A887" s="402">
        <v>10</v>
      </c>
      <c r="B887" s="402">
        <v>1</v>
      </c>
      <c r="C887" s="421" t="s">
        <v>777</v>
      </c>
      <c r="D887" s="416"/>
      <c r="E887" s="416"/>
      <c r="F887" s="416"/>
      <c r="G887" s="416"/>
      <c r="H887" s="416"/>
      <c r="I887" s="416"/>
      <c r="J887" s="417" t="s">
        <v>749</v>
      </c>
      <c r="K887" s="418"/>
      <c r="L887" s="418"/>
      <c r="M887" s="418"/>
      <c r="N887" s="418"/>
      <c r="O887" s="418"/>
      <c r="P887" s="317" t="s">
        <v>786</v>
      </c>
      <c r="Q887" s="318"/>
      <c r="R887" s="318"/>
      <c r="S887" s="318"/>
      <c r="T887" s="318"/>
      <c r="U887" s="318"/>
      <c r="V887" s="318"/>
      <c r="W887" s="318"/>
      <c r="X887" s="318"/>
      <c r="Y887" s="319">
        <v>5</v>
      </c>
      <c r="Z887" s="320"/>
      <c r="AA887" s="320"/>
      <c r="AB887" s="321"/>
      <c r="AC887" s="323" t="s">
        <v>377</v>
      </c>
      <c r="AD887" s="324"/>
      <c r="AE887" s="324"/>
      <c r="AF887" s="324"/>
      <c r="AG887" s="324"/>
      <c r="AH887" s="325">
        <v>1</v>
      </c>
      <c r="AI887" s="326"/>
      <c r="AJ887" s="326"/>
      <c r="AK887" s="326"/>
      <c r="AL887" s="327">
        <v>99.7</v>
      </c>
      <c r="AM887" s="328"/>
      <c r="AN887" s="328"/>
      <c r="AO887" s="329"/>
      <c r="AP887" s="322"/>
      <c r="AQ887" s="322"/>
      <c r="AR887" s="322"/>
      <c r="AS887" s="322"/>
      <c r="AT887" s="322"/>
      <c r="AU887" s="322"/>
      <c r="AV887" s="322"/>
      <c r="AW887" s="322"/>
      <c r="AX887" s="322"/>
      <c r="AY887">
        <f>COUNTA($C$887)</f>
        <v>1</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367</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367</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367</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367</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367</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367</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5"/>
      <c r="E1109" s="277" t="s">
        <v>262</v>
      </c>
      <c r="F1109" s="885"/>
      <c r="G1109" s="885"/>
      <c r="H1109" s="885"/>
      <c r="I1109" s="885"/>
      <c r="J1109" s="277" t="s">
        <v>297</v>
      </c>
      <c r="K1109" s="277"/>
      <c r="L1109" s="277"/>
      <c r="M1109" s="277"/>
      <c r="N1109" s="277"/>
      <c r="O1109" s="277"/>
      <c r="P1109" s="346" t="s">
        <v>27</v>
      </c>
      <c r="Q1109" s="346"/>
      <c r="R1109" s="346"/>
      <c r="S1109" s="346"/>
      <c r="T1109" s="346"/>
      <c r="U1109" s="346"/>
      <c r="V1109" s="346"/>
      <c r="W1109" s="346"/>
      <c r="X1109" s="346"/>
      <c r="Y1109" s="277" t="s">
        <v>299</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330</v>
      </c>
      <c r="AQ1109" s="423"/>
      <c r="AR1109" s="423"/>
      <c r="AS1109" s="423"/>
      <c r="AT1109" s="423"/>
      <c r="AU1109" s="423"/>
      <c r="AV1109" s="423"/>
      <c r="AW1109" s="423"/>
      <c r="AX1109" s="423"/>
    </row>
    <row r="1110" spans="1:51" ht="30" customHeight="1" x14ac:dyDescent="0.15">
      <c r="A1110" s="402">
        <v>1</v>
      </c>
      <c r="B1110" s="402">
        <v>1</v>
      </c>
      <c r="C1110" s="887"/>
      <c r="D1110" s="887"/>
      <c r="E1110" s="262" t="s">
        <v>749</v>
      </c>
      <c r="F1110" s="886"/>
      <c r="G1110" s="886"/>
      <c r="H1110" s="886"/>
      <c r="I1110" s="88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2">
        <v>2</v>
      </c>
      <c r="B1111" s="402">
        <v>1</v>
      </c>
      <c r="C1111" s="887"/>
      <c r="D1111" s="887"/>
      <c r="E1111" s="886"/>
      <c r="F1111" s="886"/>
      <c r="G1111" s="886"/>
      <c r="H1111" s="886"/>
      <c r="I1111" s="88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7"/>
      <c r="D1112" s="887"/>
      <c r="E1112" s="886"/>
      <c r="F1112" s="886"/>
      <c r="G1112" s="886"/>
      <c r="H1112" s="886"/>
      <c r="I1112" s="88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7"/>
      <c r="D1113" s="887"/>
      <c r="E1113" s="886"/>
      <c r="F1113" s="886"/>
      <c r="G1113" s="886"/>
      <c r="H1113" s="886"/>
      <c r="I1113" s="88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7"/>
      <c r="D1114" s="887"/>
      <c r="E1114" s="886"/>
      <c r="F1114" s="886"/>
      <c r="G1114" s="886"/>
      <c r="H1114" s="886"/>
      <c r="I1114" s="88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7"/>
      <c r="D1115" s="887"/>
      <c r="E1115" s="886"/>
      <c r="F1115" s="886"/>
      <c r="G1115" s="886"/>
      <c r="H1115" s="886"/>
      <c r="I1115" s="88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7"/>
      <c r="D1116" s="887"/>
      <c r="E1116" s="886"/>
      <c r="F1116" s="886"/>
      <c r="G1116" s="886"/>
      <c r="H1116" s="886"/>
      <c r="I1116" s="88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7"/>
      <c r="D1117" s="887"/>
      <c r="E1117" s="886"/>
      <c r="F1117" s="886"/>
      <c r="G1117" s="886"/>
      <c r="H1117" s="886"/>
      <c r="I1117" s="88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7"/>
      <c r="D1118" s="887"/>
      <c r="E1118" s="886"/>
      <c r="F1118" s="886"/>
      <c r="G1118" s="886"/>
      <c r="H1118" s="886"/>
      <c r="I1118" s="88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7"/>
      <c r="D1119" s="887"/>
      <c r="E1119" s="886"/>
      <c r="F1119" s="886"/>
      <c r="G1119" s="886"/>
      <c r="H1119" s="886"/>
      <c r="I1119" s="88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7"/>
      <c r="D1120" s="887"/>
      <c r="E1120" s="886"/>
      <c r="F1120" s="886"/>
      <c r="G1120" s="886"/>
      <c r="H1120" s="886"/>
      <c r="I1120" s="88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7"/>
      <c r="D1121" s="887"/>
      <c r="E1121" s="886"/>
      <c r="F1121" s="886"/>
      <c r="G1121" s="886"/>
      <c r="H1121" s="886"/>
      <c r="I1121" s="88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7"/>
      <c r="D1122" s="887"/>
      <c r="E1122" s="886"/>
      <c r="F1122" s="886"/>
      <c r="G1122" s="886"/>
      <c r="H1122" s="886"/>
      <c r="I1122" s="88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7"/>
      <c r="D1123" s="887"/>
      <c r="E1123" s="886"/>
      <c r="F1123" s="886"/>
      <c r="G1123" s="886"/>
      <c r="H1123" s="886"/>
      <c r="I1123" s="88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7"/>
      <c r="D1124" s="887"/>
      <c r="E1124" s="886"/>
      <c r="F1124" s="886"/>
      <c r="G1124" s="886"/>
      <c r="H1124" s="886"/>
      <c r="I1124" s="88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7"/>
      <c r="D1125" s="887"/>
      <c r="E1125" s="886"/>
      <c r="F1125" s="886"/>
      <c r="G1125" s="886"/>
      <c r="H1125" s="886"/>
      <c r="I1125" s="88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7"/>
      <c r="D1126" s="887"/>
      <c r="E1126" s="886"/>
      <c r="F1126" s="886"/>
      <c r="G1126" s="886"/>
      <c r="H1126" s="886"/>
      <c r="I1126" s="88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7"/>
      <c r="D1127" s="887"/>
      <c r="E1127" s="262"/>
      <c r="F1127" s="886"/>
      <c r="G1127" s="886"/>
      <c r="H1127" s="886"/>
      <c r="I1127" s="88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7"/>
      <c r="D1128" s="887"/>
      <c r="E1128" s="886"/>
      <c r="F1128" s="886"/>
      <c r="G1128" s="886"/>
      <c r="H1128" s="886"/>
      <c r="I1128" s="88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7"/>
      <c r="D1129" s="887"/>
      <c r="E1129" s="886"/>
      <c r="F1129" s="886"/>
      <c r="G1129" s="886"/>
      <c r="H1129" s="886"/>
      <c r="I1129" s="88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7"/>
      <c r="D1130" s="887"/>
      <c r="E1130" s="886"/>
      <c r="F1130" s="886"/>
      <c r="G1130" s="886"/>
      <c r="H1130" s="886"/>
      <c r="I1130" s="88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7"/>
      <c r="D1131" s="887"/>
      <c r="E1131" s="886"/>
      <c r="F1131" s="886"/>
      <c r="G1131" s="886"/>
      <c r="H1131" s="886"/>
      <c r="I1131" s="88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7"/>
      <c r="D1132" s="887"/>
      <c r="E1132" s="886"/>
      <c r="F1132" s="886"/>
      <c r="G1132" s="886"/>
      <c r="H1132" s="886"/>
      <c r="I1132" s="88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7"/>
      <c r="D1133" s="887"/>
      <c r="E1133" s="886"/>
      <c r="F1133" s="886"/>
      <c r="G1133" s="886"/>
      <c r="H1133" s="886"/>
      <c r="I1133" s="88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7"/>
      <c r="D1134" s="887"/>
      <c r="E1134" s="886"/>
      <c r="F1134" s="886"/>
      <c r="G1134" s="886"/>
      <c r="H1134" s="886"/>
      <c r="I1134" s="88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7"/>
      <c r="D1135" s="887"/>
      <c r="E1135" s="886"/>
      <c r="F1135" s="886"/>
      <c r="G1135" s="886"/>
      <c r="H1135" s="886"/>
      <c r="I1135" s="88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7"/>
      <c r="D1136" s="887"/>
      <c r="E1136" s="886"/>
      <c r="F1136" s="886"/>
      <c r="G1136" s="886"/>
      <c r="H1136" s="886"/>
      <c r="I1136" s="88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7"/>
      <c r="D1137" s="887"/>
      <c r="E1137" s="886"/>
      <c r="F1137" s="886"/>
      <c r="G1137" s="886"/>
      <c r="H1137" s="886"/>
      <c r="I1137" s="88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7"/>
      <c r="D1138" s="887"/>
      <c r="E1138" s="886"/>
      <c r="F1138" s="886"/>
      <c r="G1138" s="886"/>
      <c r="H1138" s="886"/>
      <c r="I1138" s="88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7"/>
      <c r="D1139" s="887"/>
      <c r="E1139" s="886"/>
      <c r="F1139" s="886"/>
      <c r="G1139" s="886"/>
      <c r="H1139" s="886"/>
      <c r="I1139" s="88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35" max="49" man="1"/>
    <brk id="786" max="49" man="1"/>
    <brk id="875"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726" sqref="G726:AX7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727</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727</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726" sqref="G726:AX72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0"/>
      <c r="AA2" s="411"/>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999"/>
      <c r="Z3" s="1000"/>
      <c r="AA3" s="1001"/>
      <c r="AB3" s="1005"/>
      <c r="AC3" s="1006"/>
      <c r="AD3" s="1007"/>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0"/>
      <c r="AA9" s="411"/>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999"/>
      <c r="Z10" s="1000"/>
      <c r="AA10" s="1001"/>
      <c r="AB10" s="1005"/>
      <c r="AC10" s="1006"/>
      <c r="AD10" s="1007"/>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0"/>
      <c r="AA16" s="411"/>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999"/>
      <c r="Z17" s="1000"/>
      <c r="AA17" s="1001"/>
      <c r="AB17" s="1005"/>
      <c r="AC17" s="1006"/>
      <c r="AD17" s="1007"/>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0"/>
      <c r="AA23" s="411"/>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999"/>
      <c r="Z24" s="1000"/>
      <c r="AA24" s="1001"/>
      <c r="AB24" s="1005"/>
      <c r="AC24" s="1006"/>
      <c r="AD24" s="1007"/>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0"/>
      <c r="AA30" s="411"/>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999"/>
      <c r="Z31" s="1000"/>
      <c r="AA31" s="1001"/>
      <c r="AB31" s="1005"/>
      <c r="AC31" s="1006"/>
      <c r="AD31" s="1007"/>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0"/>
      <c r="AA37" s="411"/>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999"/>
      <c r="Z38" s="1000"/>
      <c r="AA38" s="1001"/>
      <c r="AB38" s="1005"/>
      <c r="AC38" s="1006"/>
      <c r="AD38" s="1007"/>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0"/>
      <c r="AA44" s="411"/>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999"/>
      <c r="Z45" s="1000"/>
      <c r="AA45" s="1001"/>
      <c r="AB45" s="1005"/>
      <c r="AC45" s="1006"/>
      <c r="AD45" s="1007"/>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0"/>
      <c r="AA51" s="411"/>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999"/>
      <c r="Z52" s="1000"/>
      <c r="AA52" s="1001"/>
      <c r="AB52" s="1005"/>
      <c r="AC52" s="1006"/>
      <c r="AD52" s="1007"/>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0"/>
      <c r="AA58" s="411"/>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999"/>
      <c r="Z59" s="1000"/>
      <c r="AA59" s="1001"/>
      <c r="AB59" s="1005"/>
      <c r="AC59" s="1006"/>
      <c r="AD59" s="1007"/>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0"/>
      <c r="AA65" s="411"/>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999"/>
      <c r="Z66" s="1000"/>
      <c r="AA66" s="1001"/>
      <c r="AB66" s="1005"/>
      <c r="AC66" s="1006"/>
      <c r="AD66" s="1007"/>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726" sqref="G726:AX72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0"/>
      <c r="B6" s="1031"/>
      <c r="C6" s="1031"/>
      <c r="D6" s="1031"/>
      <c r="E6" s="1031"/>
      <c r="F6" s="103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0"/>
      <c r="B7" s="1031"/>
      <c r="C7" s="1031"/>
      <c r="D7" s="1031"/>
      <c r="E7" s="1031"/>
      <c r="F7" s="103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0"/>
      <c r="B8" s="1031"/>
      <c r="C8" s="1031"/>
      <c r="D8" s="1031"/>
      <c r="E8" s="1031"/>
      <c r="F8" s="103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0"/>
      <c r="B9" s="1031"/>
      <c r="C9" s="1031"/>
      <c r="D9" s="1031"/>
      <c r="E9" s="1031"/>
      <c r="F9" s="103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0"/>
      <c r="B10" s="1031"/>
      <c r="C10" s="1031"/>
      <c r="D10" s="1031"/>
      <c r="E10" s="1031"/>
      <c r="F10" s="103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0"/>
      <c r="B11" s="1031"/>
      <c r="C11" s="1031"/>
      <c r="D11" s="1031"/>
      <c r="E11" s="1031"/>
      <c r="F11" s="103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0"/>
      <c r="B12" s="1031"/>
      <c r="C12" s="1031"/>
      <c r="D12" s="1031"/>
      <c r="E12" s="1031"/>
      <c r="F12" s="103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0"/>
      <c r="B13" s="1031"/>
      <c r="C13" s="1031"/>
      <c r="D13" s="1031"/>
      <c r="E13" s="1031"/>
      <c r="F13" s="103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0"/>
      <c r="B19" s="1031"/>
      <c r="C19" s="1031"/>
      <c r="D19" s="1031"/>
      <c r="E19" s="1031"/>
      <c r="F19" s="103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0"/>
      <c r="B20" s="1031"/>
      <c r="C20" s="1031"/>
      <c r="D20" s="1031"/>
      <c r="E20" s="1031"/>
      <c r="F20" s="103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0"/>
      <c r="B21" s="1031"/>
      <c r="C21" s="1031"/>
      <c r="D21" s="1031"/>
      <c r="E21" s="1031"/>
      <c r="F21" s="103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0"/>
      <c r="B22" s="1031"/>
      <c r="C22" s="1031"/>
      <c r="D22" s="1031"/>
      <c r="E22" s="1031"/>
      <c r="F22" s="103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0"/>
      <c r="B23" s="1031"/>
      <c r="C23" s="1031"/>
      <c r="D23" s="1031"/>
      <c r="E23" s="1031"/>
      <c r="F23" s="103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0"/>
      <c r="B24" s="1031"/>
      <c r="C24" s="1031"/>
      <c r="D24" s="1031"/>
      <c r="E24" s="1031"/>
      <c r="F24" s="103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0"/>
      <c r="B25" s="1031"/>
      <c r="C25" s="1031"/>
      <c r="D25" s="1031"/>
      <c r="E25" s="1031"/>
      <c r="F25" s="103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0"/>
      <c r="B26" s="1031"/>
      <c r="C26" s="1031"/>
      <c r="D26" s="1031"/>
      <c r="E26" s="1031"/>
      <c r="F26" s="103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0"/>
      <c r="B32" s="1031"/>
      <c r="C32" s="1031"/>
      <c r="D32" s="1031"/>
      <c r="E32" s="1031"/>
      <c r="F32" s="103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0"/>
      <c r="B33" s="1031"/>
      <c r="C33" s="1031"/>
      <c r="D33" s="1031"/>
      <c r="E33" s="1031"/>
      <c r="F33" s="103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0"/>
      <c r="B34" s="1031"/>
      <c r="C34" s="1031"/>
      <c r="D34" s="1031"/>
      <c r="E34" s="1031"/>
      <c r="F34" s="103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0"/>
      <c r="B35" s="1031"/>
      <c r="C35" s="1031"/>
      <c r="D35" s="1031"/>
      <c r="E35" s="1031"/>
      <c r="F35" s="103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0"/>
      <c r="B36" s="1031"/>
      <c r="C36" s="1031"/>
      <c r="D36" s="1031"/>
      <c r="E36" s="1031"/>
      <c r="F36" s="103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0"/>
      <c r="B37" s="1031"/>
      <c r="C37" s="1031"/>
      <c r="D37" s="1031"/>
      <c r="E37" s="1031"/>
      <c r="F37" s="103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0"/>
      <c r="B38" s="1031"/>
      <c r="C38" s="1031"/>
      <c r="D38" s="1031"/>
      <c r="E38" s="1031"/>
      <c r="F38" s="103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0"/>
      <c r="B39" s="1031"/>
      <c r="C39" s="1031"/>
      <c r="D39" s="1031"/>
      <c r="E39" s="1031"/>
      <c r="F39" s="103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0"/>
      <c r="B45" s="1031"/>
      <c r="C45" s="1031"/>
      <c r="D45" s="1031"/>
      <c r="E45" s="1031"/>
      <c r="F45" s="103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0"/>
      <c r="B46" s="1031"/>
      <c r="C46" s="1031"/>
      <c r="D46" s="1031"/>
      <c r="E46" s="1031"/>
      <c r="F46" s="103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0"/>
      <c r="B47" s="1031"/>
      <c r="C47" s="1031"/>
      <c r="D47" s="1031"/>
      <c r="E47" s="1031"/>
      <c r="F47" s="103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0"/>
      <c r="B48" s="1031"/>
      <c r="C48" s="1031"/>
      <c r="D48" s="1031"/>
      <c r="E48" s="1031"/>
      <c r="F48" s="103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0"/>
      <c r="B49" s="1031"/>
      <c r="C49" s="1031"/>
      <c r="D49" s="1031"/>
      <c r="E49" s="1031"/>
      <c r="F49" s="103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0"/>
      <c r="B50" s="1031"/>
      <c r="C50" s="1031"/>
      <c r="D50" s="1031"/>
      <c r="E50" s="1031"/>
      <c r="F50" s="103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0"/>
      <c r="B51" s="1031"/>
      <c r="C51" s="1031"/>
      <c r="D51" s="1031"/>
      <c r="E51" s="1031"/>
      <c r="F51" s="103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0"/>
      <c r="B52" s="1031"/>
      <c r="C52" s="1031"/>
      <c r="D52" s="1031"/>
      <c r="E52" s="1031"/>
      <c r="F52" s="103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0"/>
      <c r="B59" s="1031"/>
      <c r="C59" s="1031"/>
      <c r="D59" s="1031"/>
      <c r="E59" s="1031"/>
      <c r="F59" s="103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0"/>
      <c r="B60" s="1031"/>
      <c r="C60" s="1031"/>
      <c r="D60" s="1031"/>
      <c r="E60" s="1031"/>
      <c r="F60" s="103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0"/>
      <c r="B61" s="1031"/>
      <c r="C61" s="1031"/>
      <c r="D61" s="1031"/>
      <c r="E61" s="1031"/>
      <c r="F61" s="103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0"/>
      <c r="B62" s="1031"/>
      <c r="C62" s="1031"/>
      <c r="D62" s="1031"/>
      <c r="E62" s="1031"/>
      <c r="F62" s="103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0"/>
      <c r="B63" s="1031"/>
      <c r="C63" s="1031"/>
      <c r="D63" s="1031"/>
      <c r="E63" s="1031"/>
      <c r="F63" s="103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0"/>
      <c r="B64" s="1031"/>
      <c r="C64" s="1031"/>
      <c r="D64" s="1031"/>
      <c r="E64" s="1031"/>
      <c r="F64" s="103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0"/>
      <c r="B65" s="1031"/>
      <c r="C65" s="1031"/>
      <c r="D65" s="1031"/>
      <c r="E65" s="1031"/>
      <c r="F65" s="103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0"/>
      <c r="B66" s="1031"/>
      <c r="C66" s="1031"/>
      <c r="D66" s="1031"/>
      <c r="E66" s="1031"/>
      <c r="F66" s="103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0"/>
      <c r="B72" s="1031"/>
      <c r="C72" s="1031"/>
      <c r="D72" s="1031"/>
      <c r="E72" s="1031"/>
      <c r="F72" s="103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0"/>
      <c r="B73" s="1031"/>
      <c r="C73" s="1031"/>
      <c r="D73" s="1031"/>
      <c r="E73" s="1031"/>
      <c r="F73" s="103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0"/>
      <c r="B74" s="1031"/>
      <c r="C74" s="1031"/>
      <c r="D74" s="1031"/>
      <c r="E74" s="1031"/>
      <c r="F74" s="103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0"/>
      <c r="B75" s="1031"/>
      <c r="C75" s="1031"/>
      <c r="D75" s="1031"/>
      <c r="E75" s="1031"/>
      <c r="F75" s="103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0"/>
      <c r="B76" s="1031"/>
      <c r="C76" s="1031"/>
      <c r="D76" s="1031"/>
      <c r="E76" s="1031"/>
      <c r="F76" s="103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0"/>
      <c r="B77" s="1031"/>
      <c r="C77" s="1031"/>
      <c r="D77" s="1031"/>
      <c r="E77" s="1031"/>
      <c r="F77" s="103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0"/>
      <c r="B78" s="1031"/>
      <c r="C78" s="1031"/>
      <c r="D78" s="1031"/>
      <c r="E78" s="1031"/>
      <c r="F78" s="103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0"/>
      <c r="B79" s="1031"/>
      <c r="C79" s="1031"/>
      <c r="D79" s="1031"/>
      <c r="E79" s="1031"/>
      <c r="F79" s="103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0"/>
      <c r="B85" s="1031"/>
      <c r="C85" s="1031"/>
      <c r="D85" s="1031"/>
      <c r="E85" s="1031"/>
      <c r="F85" s="103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0"/>
      <c r="B86" s="1031"/>
      <c r="C86" s="1031"/>
      <c r="D86" s="1031"/>
      <c r="E86" s="1031"/>
      <c r="F86" s="103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0"/>
      <c r="B87" s="1031"/>
      <c r="C87" s="1031"/>
      <c r="D87" s="1031"/>
      <c r="E87" s="1031"/>
      <c r="F87" s="103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0"/>
      <c r="B88" s="1031"/>
      <c r="C88" s="1031"/>
      <c r="D88" s="1031"/>
      <c r="E88" s="1031"/>
      <c r="F88" s="103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0"/>
      <c r="B89" s="1031"/>
      <c r="C89" s="1031"/>
      <c r="D89" s="1031"/>
      <c r="E89" s="1031"/>
      <c r="F89" s="103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0"/>
      <c r="B90" s="1031"/>
      <c r="C90" s="1031"/>
      <c r="D90" s="1031"/>
      <c r="E90" s="1031"/>
      <c r="F90" s="103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0"/>
      <c r="B91" s="1031"/>
      <c r="C91" s="1031"/>
      <c r="D91" s="1031"/>
      <c r="E91" s="1031"/>
      <c r="F91" s="103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0"/>
      <c r="B92" s="1031"/>
      <c r="C92" s="1031"/>
      <c r="D92" s="1031"/>
      <c r="E92" s="1031"/>
      <c r="F92" s="103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0"/>
      <c r="B98" s="1031"/>
      <c r="C98" s="1031"/>
      <c r="D98" s="1031"/>
      <c r="E98" s="1031"/>
      <c r="F98" s="103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0"/>
      <c r="B99" s="1031"/>
      <c r="C99" s="1031"/>
      <c r="D99" s="1031"/>
      <c r="E99" s="1031"/>
      <c r="F99" s="103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0"/>
      <c r="B100" s="1031"/>
      <c r="C100" s="1031"/>
      <c r="D100" s="1031"/>
      <c r="E100" s="1031"/>
      <c r="F100" s="103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0"/>
      <c r="B101" s="1031"/>
      <c r="C101" s="1031"/>
      <c r="D101" s="1031"/>
      <c r="E101" s="1031"/>
      <c r="F101" s="103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0"/>
      <c r="B102" s="1031"/>
      <c r="C102" s="1031"/>
      <c r="D102" s="1031"/>
      <c r="E102" s="1031"/>
      <c r="F102" s="103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0"/>
      <c r="B103" s="1031"/>
      <c r="C103" s="1031"/>
      <c r="D103" s="1031"/>
      <c r="E103" s="1031"/>
      <c r="F103" s="103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0"/>
      <c r="B104" s="1031"/>
      <c r="C104" s="1031"/>
      <c r="D104" s="1031"/>
      <c r="E104" s="1031"/>
      <c r="F104" s="103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0"/>
      <c r="B105" s="1031"/>
      <c r="C105" s="1031"/>
      <c r="D105" s="1031"/>
      <c r="E105" s="1031"/>
      <c r="F105" s="103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0"/>
      <c r="B112" s="1031"/>
      <c r="C112" s="1031"/>
      <c r="D112" s="1031"/>
      <c r="E112" s="1031"/>
      <c r="F112" s="103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0"/>
      <c r="B113" s="1031"/>
      <c r="C113" s="1031"/>
      <c r="D113" s="1031"/>
      <c r="E113" s="1031"/>
      <c r="F113" s="103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0"/>
      <c r="B114" s="1031"/>
      <c r="C114" s="1031"/>
      <c r="D114" s="1031"/>
      <c r="E114" s="1031"/>
      <c r="F114" s="103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0"/>
      <c r="B115" s="1031"/>
      <c r="C115" s="1031"/>
      <c r="D115" s="1031"/>
      <c r="E115" s="1031"/>
      <c r="F115" s="103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0"/>
      <c r="B116" s="1031"/>
      <c r="C116" s="1031"/>
      <c r="D116" s="1031"/>
      <c r="E116" s="1031"/>
      <c r="F116" s="103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0"/>
      <c r="B117" s="1031"/>
      <c r="C117" s="1031"/>
      <c r="D117" s="1031"/>
      <c r="E117" s="1031"/>
      <c r="F117" s="103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0"/>
      <c r="B118" s="1031"/>
      <c r="C118" s="1031"/>
      <c r="D118" s="1031"/>
      <c r="E118" s="1031"/>
      <c r="F118" s="103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0"/>
      <c r="B119" s="1031"/>
      <c r="C119" s="1031"/>
      <c r="D119" s="1031"/>
      <c r="E119" s="1031"/>
      <c r="F119" s="103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0"/>
      <c r="B125" s="1031"/>
      <c r="C125" s="1031"/>
      <c r="D125" s="1031"/>
      <c r="E125" s="1031"/>
      <c r="F125" s="103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0"/>
      <c r="B126" s="1031"/>
      <c r="C126" s="1031"/>
      <c r="D126" s="1031"/>
      <c r="E126" s="1031"/>
      <c r="F126" s="103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0"/>
      <c r="B127" s="1031"/>
      <c r="C127" s="1031"/>
      <c r="D127" s="1031"/>
      <c r="E127" s="1031"/>
      <c r="F127" s="103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0"/>
      <c r="B128" s="1031"/>
      <c r="C128" s="1031"/>
      <c r="D128" s="1031"/>
      <c r="E128" s="1031"/>
      <c r="F128" s="103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0"/>
      <c r="B129" s="1031"/>
      <c r="C129" s="1031"/>
      <c r="D129" s="1031"/>
      <c r="E129" s="1031"/>
      <c r="F129" s="103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0"/>
      <c r="B130" s="1031"/>
      <c r="C130" s="1031"/>
      <c r="D130" s="1031"/>
      <c r="E130" s="1031"/>
      <c r="F130" s="103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0"/>
      <c r="B131" s="1031"/>
      <c r="C131" s="1031"/>
      <c r="D131" s="1031"/>
      <c r="E131" s="1031"/>
      <c r="F131" s="103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0"/>
      <c r="B132" s="1031"/>
      <c r="C132" s="1031"/>
      <c r="D132" s="1031"/>
      <c r="E132" s="1031"/>
      <c r="F132" s="103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0"/>
      <c r="B138" s="1031"/>
      <c r="C138" s="1031"/>
      <c r="D138" s="1031"/>
      <c r="E138" s="1031"/>
      <c r="F138" s="103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0"/>
      <c r="B139" s="1031"/>
      <c r="C139" s="1031"/>
      <c r="D139" s="1031"/>
      <c r="E139" s="1031"/>
      <c r="F139" s="103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0"/>
      <c r="B140" s="1031"/>
      <c r="C140" s="1031"/>
      <c r="D140" s="1031"/>
      <c r="E140" s="1031"/>
      <c r="F140" s="103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0"/>
      <c r="B141" s="1031"/>
      <c r="C141" s="1031"/>
      <c r="D141" s="1031"/>
      <c r="E141" s="1031"/>
      <c r="F141" s="103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0"/>
      <c r="B142" s="1031"/>
      <c r="C142" s="1031"/>
      <c r="D142" s="1031"/>
      <c r="E142" s="1031"/>
      <c r="F142" s="103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0"/>
      <c r="B143" s="1031"/>
      <c r="C143" s="1031"/>
      <c r="D143" s="1031"/>
      <c r="E143" s="1031"/>
      <c r="F143" s="103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0"/>
      <c r="B144" s="1031"/>
      <c r="C144" s="1031"/>
      <c r="D144" s="1031"/>
      <c r="E144" s="1031"/>
      <c r="F144" s="103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0"/>
      <c r="B145" s="1031"/>
      <c r="C145" s="1031"/>
      <c r="D145" s="1031"/>
      <c r="E145" s="1031"/>
      <c r="F145" s="103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0"/>
      <c r="B151" s="1031"/>
      <c r="C151" s="1031"/>
      <c r="D151" s="1031"/>
      <c r="E151" s="1031"/>
      <c r="F151" s="103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0"/>
      <c r="B152" s="1031"/>
      <c r="C152" s="1031"/>
      <c r="D152" s="1031"/>
      <c r="E152" s="1031"/>
      <c r="F152" s="103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0"/>
      <c r="B153" s="1031"/>
      <c r="C153" s="1031"/>
      <c r="D153" s="1031"/>
      <c r="E153" s="1031"/>
      <c r="F153" s="103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0"/>
      <c r="B154" s="1031"/>
      <c r="C154" s="1031"/>
      <c r="D154" s="1031"/>
      <c r="E154" s="1031"/>
      <c r="F154" s="103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0"/>
      <c r="B155" s="1031"/>
      <c r="C155" s="1031"/>
      <c r="D155" s="1031"/>
      <c r="E155" s="1031"/>
      <c r="F155" s="103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0"/>
      <c r="B156" s="1031"/>
      <c r="C156" s="1031"/>
      <c r="D156" s="1031"/>
      <c r="E156" s="1031"/>
      <c r="F156" s="103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0"/>
      <c r="B157" s="1031"/>
      <c r="C157" s="1031"/>
      <c r="D157" s="1031"/>
      <c r="E157" s="1031"/>
      <c r="F157" s="103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0"/>
      <c r="B158" s="1031"/>
      <c r="C158" s="1031"/>
      <c r="D158" s="1031"/>
      <c r="E158" s="1031"/>
      <c r="F158" s="103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0"/>
      <c r="B165" s="1031"/>
      <c r="C165" s="1031"/>
      <c r="D165" s="1031"/>
      <c r="E165" s="1031"/>
      <c r="F165" s="103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0"/>
      <c r="B166" s="1031"/>
      <c r="C166" s="1031"/>
      <c r="D166" s="1031"/>
      <c r="E166" s="1031"/>
      <c r="F166" s="103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0"/>
      <c r="B167" s="1031"/>
      <c r="C167" s="1031"/>
      <c r="D167" s="1031"/>
      <c r="E167" s="1031"/>
      <c r="F167" s="103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0"/>
      <c r="B168" s="1031"/>
      <c r="C168" s="1031"/>
      <c r="D168" s="1031"/>
      <c r="E168" s="1031"/>
      <c r="F168" s="103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0"/>
      <c r="B169" s="1031"/>
      <c r="C169" s="1031"/>
      <c r="D169" s="1031"/>
      <c r="E169" s="1031"/>
      <c r="F169" s="103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0"/>
      <c r="B170" s="1031"/>
      <c r="C170" s="1031"/>
      <c r="D170" s="1031"/>
      <c r="E170" s="1031"/>
      <c r="F170" s="103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0"/>
      <c r="B171" s="1031"/>
      <c r="C171" s="1031"/>
      <c r="D171" s="1031"/>
      <c r="E171" s="1031"/>
      <c r="F171" s="103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0"/>
      <c r="B172" s="1031"/>
      <c r="C172" s="1031"/>
      <c r="D172" s="1031"/>
      <c r="E172" s="1031"/>
      <c r="F172" s="103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0"/>
      <c r="B178" s="1031"/>
      <c r="C178" s="1031"/>
      <c r="D178" s="1031"/>
      <c r="E178" s="1031"/>
      <c r="F178" s="103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0"/>
      <c r="B179" s="1031"/>
      <c r="C179" s="1031"/>
      <c r="D179" s="1031"/>
      <c r="E179" s="1031"/>
      <c r="F179" s="103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0"/>
      <c r="B180" s="1031"/>
      <c r="C180" s="1031"/>
      <c r="D180" s="1031"/>
      <c r="E180" s="1031"/>
      <c r="F180" s="103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0"/>
      <c r="B181" s="1031"/>
      <c r="C181" s="1031"/>
      <c r="D181" s="1031"/>
      <c r="E181" s="1031"/>
      <c r="F181" s="103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0"/>
      <c r="B182" s="1031"/>
      <c r="C182" s="1031"/>
      <c r="D182" s="1031"/>
      <c r="E182" s="1031"/>
      <c r="F182" s="103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0"/>
      <c r="B183" s="1031"/>
      <c r="C183" s="1031"/>
      <c r="D183" s="1031"/>
      <c r="E183" s="1031"/>
      <c r="F183" s="103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0"/>
      <c r="B184" s="1031"/>
      <c r="C184" s="1031"/>
      <c r="D184" s="1031"/>
      <c r="E184" s="1031"/>
      <c r="F184" s="103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0"/>
      <c r="B185" s="1031"/>
      <c r="C185" s="1031"/>
      <c r="D185" s="1031"/>
      <c r="E185" s="1031"/>
      <c r="F185" s="103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0"/>
      <c r="B191" s="1031"/>
      <c r="C191" s="1031"/>
      <c r="D191" s="1031"/>
      <c r="E191" s="1031"/>
      <c r="F191" s="103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0"/>
      <c r="B192" s="1031"/>
      <c r="C192" s="1031"/>
      <c r="D192" s="1031"/>
      <c r="E192" s="1031"/>
      <c r="F192" s="103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0"/>
      <c r="B193" s="1031"/>
      <c r="C193" s="1031"/>
      <c r="D193" s="1031"/>
      <c r="E193" s="1031"/>
      <c r="F193" s="103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0"/>
      <c r="B194" s="1031"/>
      <c r="C194" s="1031"/>
      <c r="D194" s="1031"/>
      <c r="E194" s="1031"/>
      <c r="F194" s="103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0"/>
      <c r="B195" s="1031"/>
      <c r="C195" s="1031"/>
      <c r="D195" s="1031"/>
      <c r="E195" s="1031"/>
      <c r="F195" s="103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0"/>
      <c r="B196" s="1031"/>
      <c r="C196" s="1031"/>
      <c r="D196" s="1031"/>
      <c r="E196" s="1031"/>
      <c r="F196" s="103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0"/>
      <c r="B197" s="1031"/>
      <c r="C197" s="1031"/>
      <c r="D197" s="1031"/>
      <c r="E197" s="1031"/>
      <c r="F197" s="103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0"/>
      <c r="B198" s="1031"/>
      <c r="C198" s="1031"/>
      <c r="D198" s="1031"/>
      <c r="E198" s="1031"/>
      <c r="F198" s="103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0"/>
      <c r="B204" s="1031"/>
      <c r="C204" s="1031"/>
      <c r="D204" s="1031"/>
      <c r="E204" s="1031"/>
      <c r="F204" s="103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0"/>
      <c r="B205" s="1031"/>
      <c r="C205" s="1031"/>
      <c r="D205" s="1031"/>
      <c r="E205" s="1031"/>
      <c r="F205" s="103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0"/>
      <c r="B206" s="1031"/>
      <c r="C206" s="1031"/>
      <c r="D206" s="1031"/>
      <c r="E206" s="1031"/>
      <c r="F206" s="103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0"/>
      <c r="B207" s="1031"/>
      <c r="C207" s="1031"/>
      <c r="D207" s="1031"/>
      <c r="E207" s="1031"/>
      <c r="F207" s="103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0"/>
      <c r="B208" s="1031"/>
      <c r="C208" s="1031"/>
      <c r="D208" s="1031"/>
      <c r="E208" s="1031"/>
      <c r="F208" s="103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0"/>
      <c r="B209" s="1031"/>
      <c r="C209" s="1031"/>
      <c r="D209" s="1031"/>
      <c r="E209" s="1031"/>
      <c r="F209" s="103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0"/>
      <c r="B210" s="1031"/>
      <c r="C210" s="1031"/>
      <c r="D210" s="1031"/>
      <c r="E210" s="1031"/>
      <c r="F210" s="103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0"/>
      <c r="B211" s="1031"/>
      <c r="C211" s="1031"/>
      <c r="D211" s="1031"/>
      <c r="E211" s="1031"/>
      <c r="F211" s="103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0"/>
      <c r="B218" s="1031"/>
      <c r="C218" s="1031"/>
      <c r="D218" s="1031"/>
      <c r="E218" s="1031"/>
      <c r="F218" s="103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0"/>
      <c r="B219" s="1031"/>
      <c r="C219" s="1031"/>
      <c r="D219" s="1031"/>
      <c r="E219" s="1031"/>
      <c r="F219" s="103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0"/>
      <c r="B220" s="1031"/>
      <c r="C220" s="1031"/>
      <c r="D220" s="1031"/>
      <c r="E220" s="1031"/>
      <c r="F220" s="103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0"/>
      <c r="B221" s="1031"/>
      <c r="C221" s="1031"/>
      <c r="D221" s="1031"/>
      <c r="E221" s="1031"/>
      <c r="F221" s="103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0"/>
      <c r="B222" s="1031"/>
      <c r="C222" s="1031"/>
      <c r="D222" s="1031"/>
      <c r="E222" s="1031"/>
      <c r="F222" s="103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0"/>
      <c r="B223" s="1031"/>
      <c r="C223" s="1031"/>
      <c r="D223" s="1031"/>
      <c r="E223" s="1031"/>
      <c r="F223" s="103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0"/>
      <c r="B224" s="1031"/>
      <c r="C224" s="1031"/>
      <c r="D224" s="1031"/>
      <c r="E224" s="1031"/>
      <c r="F224" s="103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0"/>
      <c r="B225" s="1031"/>
      <c r="C225" s="1031"/>
      <c r="D225" s="1031"/>
      <c r="E225" s="1031"/>
      <c r="F225" s="103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0"/>
      <c r="B231" s="1031"/>
      <c r="C231" s="1031"/>
      <c r="D231" s="1031"/>
      <c r="E231" s="1031"/>
      <c r="F231" s="103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0"/>
      <c r="B232" s="1031"/>
      <c r="C232" s="1031"/>
      <c r="D232" s="1031"/>
      <c r="E232" s="1031"/>
      <c r="F232" s="103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0"/>
      <c r="B233" s="1031"/>
      <c r="C233" s="1031"/>
      <c r="D233" s="1031"/>
      <c r="E233" s="1031"/>
      <c r="F233" s="103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0"/>
      <c r="B234" s="1031"/>
      <c r="C234" s="1031"/>
      <c r="D234" s="1031"/>
      <c r="E234" s="1031"/>
      <c r="F234" s="103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0"/>
      <c r="B235" s="1031"/>
      <c r="C235" s="1031"/>
      <c r="D235" s="1031"/>
      <c r="E235" s="1031"/>
      <c r="F235" s="103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0"/>
      <c r="B236" s="1031"/>
      <c r="C236" s="1031"/>
      <c r="D236" s="1031"/>
      <c r="E236" s="1031"/>
      <c r="F236" s="103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0"/>
      <c r="B237" s="1031"/>
      <c r="C237" s="1031"/>
      <c r="D237" s="1031"/>
      <c r="E237" s="1031"/>
      <c r="F237" s="103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0"/>
      <c r="B238" s="1031"/>
      <c r="C238" s="1031"/>
      <c r="D238" s="1031"/>
      <c r="E238" s="1031"/>
      <c r="F238" s="103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0"/>
      <c r="B244" s="1031"/>
      <c r="C244" s="1031"/>
      <c r="D244" s="1031"/>
      <c r="E244" s="1031"/>
      <c r="F244" s="103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0"/>
      <c r="B245" s="1031"/>
      <c r="C245" s="1031"/>
      <c r="D245" s="1031"/>
      <c r="E245" s="1031"/>
      <c r="F245" s="103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0"/>
      <c r="B246" s="1031"/>
      <c r="C246" s="1031"/>
      <c r="D246" s="1031"/>
      <c r="E246" s="1031"/>
      <c r="F246" s="103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0"/>
      <c r="B247" s="1031"/>
      <c r="C247" s="1031"/>
      <c r="D247" s="1031"/>
      <c r="E247" s="1031"/>
      <c r="F247" s="103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0"/>
      <c r="B248" s="1031"/>
      <c r="C248" s="1031"/>
      <c r="D248" s="1031"/>
      <c r="E248" s="1031"/>
      <c r="F248" s="103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0"/>
      <c r="B249" s="1031"/>
      <c r="C249" s="1031"/>
      <c r="D249" s="1031"/>
      <c r="E249" s="1031"/>
      <c r="F249" s="103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0"/>
      <c r="B250" s="1031"/>
      <c r="C250" s="1031"/>
      <c r="D250" s="1031"/>
      <c r="E250" s="1031"/>
      <c r="F250" s="103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0"/>
      <c r="B251" s="1031"/>
      <c r="C251" s="1031"/>
      <c r="D251" s="1031"/>
      <c r="E251" s="1031"/>
      <c r="F251" s="103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0"/>
      <c r="B257" s="1031"/>
      <c r="C257" s="1031"/>
      <c r="D257" s="1031"/>
      <c r="E257" s="1031"/>
      <c r="F257" s="103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0"/>
      <c r="B258" s="1031"/>
      <c r="C258" s="1031"/>
      <c r="D258" s="1031"/>
      <c r="E258" s="1031"/>
      <c r="F258" s="103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0"/>
      <c r="B259" s="1031"/>
      <c r="C259" s="1031"/>
      <c r="D259" s="1031"/>
      <c r="E259" s="1031"/>
      <c r="F259" s="103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0"/>
      <c r="B260" s="1031"/>
      <c r="C260" s="1031"/>
      <c r="D260" s="1031"/>
      <c r="E260" s="1031"/>
      <c r="F260" s="103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0"/>
      <c r="B261" s="1031"/>
      <c r="C261" s="1031"/>
      <c r="D261" s="1031"/>
      <c r="E261" s="1031"/>
      <c r="F261" s="103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0"/>
      <c r="B262" s="1031"/>
      <c r="C262" s="1031"/>
      <c r="D262" s="1031"/>
      <c r="E262" s="1031"/>
      <c r="F262" s="103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0"/>
      <c r="B263" s="1031"/>
      <c r="C263" s="1031"/>
      <c r="D263" s="1031"/>
      <c r="E263" s="1031"/>
      <c r="F263" s="103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0"/>
      <c r="B264" s="1031"/>
      <c r="C264" s="1031"/>
      <c r="D264" s="1031"/>
      <c r="E264" s="1031"/>
      <c r="F264" s="103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G726" sqref="G726:AX72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1">
        <v>1</v>
      </c>
      <c r="B4" s="1051">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1">
        <v>1</v>
      </c>
      <c r="B37" s="1051">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2021-06-28T11:58:42Z</cp:lastPrinted>
  <dcterms:created xsi:type="dcterms:W3CDTF">2012-03-13T00:50:25Z</dcterms:created>
  <dcterms:modified xsi:type="dcterms:W3CDTF">2021-06-28T11:58:44Z</dcterms:modified>
</cp:coreProperties>
</file>