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2 行政事業レビュー\1. レビューシート全般\201102 誤記入について対応\210312 行革から再々々指摘\"/>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807" i="3" l="1"/>
  <c r="L807" i="3"/>
  <c r="G805" i="3"/>
  <c r="AU794" i="3"/>
  <c r="AC792" i="3"/>
  <c r="Y794" i="3"/>
  <c r="L794" i="3"/>
  <c r="G792" i="3"/>
  <c r="AC779" i="3"/>
  <c r="Y781" i="3"/>
  <c r="G779"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<sst xmlns="http://schemas.openxmlformats.org/spreadsheetml/2006/main" count="3153" uniqueCount="691">
  <si>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</si>
  <si>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</si>
  <si>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</si>
  <si>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</si>
  <si>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</si>
  <si>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</si>
  <si>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</si>
  <si>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</si>
  <si>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</si>
  <si>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</si>
  <si>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</si>
  <si>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</si>
  <si>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</si>
  <si>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</si>
  <si>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</si>
  <si>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</si>
  <si>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</si>
  <si>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</si>
  <si>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</si>
  <si>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</si>
  <si>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</si>
  <si>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</si>
  <si>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</si>
  <si>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</si>
  <si>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</si>
  <si>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</si>
  <si>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</si>
  <si>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</si>
  <si>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</si>
  <si>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</si>
  <si>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</si>
  <si>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</si>
  <si>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</si>
  <si>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</si>
  <si>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</si>
  <si>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</si>
  <si>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</si>
  <si>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</si>
  <si>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</si>
  <si>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</si>
  <si>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</si>
  <si>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</si>
  <si>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</si>
  <si>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</si>
  <si>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</si>
  <si>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</si>
  <si>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</si>
  <si>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</si>
  <si>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</si>
  <si>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</si>
  <si>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</si>
  <si>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</si>
  <si>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</si>
  <si>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</si>
  <si>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</si>
  <si>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</si>
  <si>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</si>
  <si>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</si>
  <si>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</si>
  <si>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</si>
  <si>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</si>
  <si>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</si>
  <si>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</si>
  <si>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</si>
  <si>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</si>
  <si>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</si>
  <si>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</si>
  <si>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</si>
  <si>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</si>
  <si>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</si>
  <si>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</si>
  <si>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</si>
  <si>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</si>
  <si>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</si>
  <si>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</si>
  <si>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</si>
  <si>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</si>
  <si>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</si>
  <si>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</si>
  <si>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</si>
  <si>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</si>
  <si>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</si>
  <si>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</si>
  <si>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</si>
  <si>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</si>
  <si>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</si>
  <si>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</si>
  <si>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</si>
  <si>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</si>
  <si>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</si>
  <si>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</si>
  <si>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</si>
  <si>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</si>
  <si>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</si>
  <si>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</si>
  <si>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</si>
  <si>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</si>
  <si>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</si>
  <si>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</si>
  <si>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</si>
  <si>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</si>
  <si>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</si>
  <si>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</si>
  <si>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</si>
  <si>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</si>
  <si>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</si>
  <si>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</si>
  <si>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</si>
  <si>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</si>
  <si>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</si>
  <si>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</si>
  <si>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</si>
  <si>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</si>
  <si>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</si>
  <si>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</si>
  <si>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</si>
  <si>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</si>
  <si>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</si>
  <si>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</si>
  <si>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</si>
  <si>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</si>
  <si>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</si>
  <si>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</si>
  <si>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</si>
  <si>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</si>
  <si>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</si>
  <si>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</si>
  <si>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</si>
  <si>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</si>
  <si>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</si>
  <si>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</si>
  <si>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</si>
  <si>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</si>
  <si>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</si>
  <si>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</si>
  <si>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</si>
  <si>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</si>
  <si>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</si>
  <si>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</si>
  <si>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</si>
  <si>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</si>
  <si>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</si>
  <si>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</si>
  <si>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</si>
  <si>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</si>
  <si>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</si>
  <si>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</si>
  <si>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</si>
  <si>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</si>
  <si>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</si>
  <si>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</si>
  <si>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</si>
  <si>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</si>
  <si>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</si>
  <si>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</si>
  <si>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</si>
  <si>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</si>
  <si>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</si>
  <si>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</si>
  <si>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</si>
  <si>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</si>
  <si>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</si>
  <si>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</si>
  <si>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</si>
  <si>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</si>
  <si>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</si>
  <si>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</si>
  <si>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</si>
  <si>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</si>
  <si>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</si>
  <si>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</si>
  <si>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</si>
  <si>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</si>
  <si>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</si>
  <si>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</si>
  <si>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</si>
  <si>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</si>
  <si>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</si>
  <si>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</si>
  <si>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</si>
  <si>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</si>
  <si>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</si>
  <si>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</si>
  <si>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</si>
  <si>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</si>
  <si>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</si>
  <si>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</si>
  <si>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</si>
  <si>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</si>
  <si>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</si>
  <si>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</si>
  <si>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</si>
  <si>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</si>
  <si>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</si>
  <si>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</si>
  <si>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</si>
  <si>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</si>
  <si>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</si>
  <si>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</si>
  <si>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</si>
  <si>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</si>
  <si>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</si>
  <si>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</si>
  <si>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</si>
  <si>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</si>
  <si>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</si>
  <si>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</si>
  <si>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</si>
  <si>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</si>
  <si>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</si>
  <si>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</si>
  <si>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</si>
  <si>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</si>
  <si>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</si>
  <si>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</si>
  <si>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</si>
  <si>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</si>
  <si>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</si>
  <si>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</si>
  <si>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</si>
  <si>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</si>
  <si>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</si>
  <si>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</si>
  <si>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</si>
  <si>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</si>
  <si>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</si>
  <si>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</si>
  <si>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</si>
  <si>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</si>
  <si>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</si>
  <si>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</si>
  <si>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</si>
  <si>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</si>
  <si>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</si>
  <si>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</si>
  <si>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</si>
  <si>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</si>
  <si>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</si>
  <si>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</si>
  <si>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</si>
  <si>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</si>
  <si>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</si>
  <si>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</si>
  <si>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</si>
  <si>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</si>
  <si>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</si>
  <si>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</si>
  <si>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</si>
  <si>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</si>
  <si>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</si>
  <si>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</si>
  <si>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</si>
  <si>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</si>
  <si>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</si>
  <si>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</si>
  <si>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</si>
  <si>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</si>
  <si>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</si>
  <si>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</si>
  <si>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</si>
  <si>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</si>
  <si>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</si>
  <si>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</si>
  <si>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</si>
  <si>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</si>
  <si>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</si>
  <si>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</si>
  <si>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</si>
  <si>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</si>
  <si>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</si>
  <si>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</si>
  <si>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</si>
  <si>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</si>
  <si>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</si>
  <si>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</si>
  <si>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</si>
  <si>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</si>
  <si>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</si>
  <si>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</si>
  <si>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</si>
  <si>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</si>
  <si>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</si>
  <si>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</si>
  <si>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</si>
  <si>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</si>
  <si>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</si>
  <si>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</si>
  <si>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</si>
  <si>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</si>
  <si>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</si>
  <si>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</si>
  <si>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</si>
  <si>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</si>
  <si>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</si>
  <si>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</si>
  <si>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</si>
  <si>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</si>
  <si>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</si>
  <si>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</si>
  <si>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</si>
  <si>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</si>
  <si>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</si>
  <si>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</si>
  <si>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</si>
  <si>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</si>
  <si>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</si>
  <si>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</si>
  <si>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</si>
  <si>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</si>
  <si>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</si>
  <si>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</si>
  <si>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</si>
  <si>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</si>
  <si>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</si>
  <si>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</si>
  <si>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</si>
  <si>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</si>
  <si>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</si>
  <si>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</si>
  <si>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</si>
  <si>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</si>
  <si>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</si>
  <si>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</si>
  <si>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</si>
  <si>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</si>
  <si>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</si>
  <si>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</si>
  <si>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</si>
  <si>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</si>
  <si>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</si>
  <si>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</si>
  <si>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</si>
  <si>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</si>
  <si>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</si>
  <si>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</si>
  <si>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</si>
  <si>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</si>
  <si>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</si>
  <si>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</si>
  <si>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</si>
  <si>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</si>
  <si>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</si>
  <si>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</si>
  <si>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</si>
  <si>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</si>
  <si>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</si>
  <si>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</si>
  <si>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</si>
  <si>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</si>
  <si>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</si>
  <si>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</si>
  <si>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</si>
  <si>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</si>
  <si>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</si>
  <si>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</si>
  <si>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</si>
  <si>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</si>
  <si>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</si>
  <si>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</si>
  <si>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</si>
  <si>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</si>
  <si>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</si>
  <si>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</si>
  <si>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</si>
  <si>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</si>
  <si>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</si>
  <si>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</si>
  <si>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</si>
  <si>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</si>
  <si>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</si>
  <si>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</si>
  <si>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</si>
  <si>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</si>
  <si>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</si>
  <si>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</si>
  <si>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</si>
  <si>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</si>
  <si>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</si>
  <si>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</si>
  <si>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</si>
  <si>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</si>
  <si>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</si>
  <si>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</si>
  <si>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</si>
  <si>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</si>
  <si>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</si>
  <si>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</si>
  <si>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</si>
  <si>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</si>
  <si>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</si>
  <si>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</si>
  <si>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</si>
  <si>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</si>
  <si>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</si>
  <si>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</si>
  <si>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</si>
  <si>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</si>
  <si>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</si>
  <si>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</si>
  <si>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</si>
  <si>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</si>
  <si>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</si>
  <si>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</si>
  <si>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</si>
  <si>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</si>
  <si>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</si>
  <si>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</si>
  <si>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</si>
  <si>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</si>
  <si>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</si>
  <si>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</si>
  <si>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</si>
  <si>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</si>
  <si>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</si>
  <si>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</si>
  <si>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</si>
  <si>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</si>
  <si>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</si>
  <si>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</si>
  <si>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</si>
  <si>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</si>
  <si>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</si>
  <si>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</si>
  <si>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</si>
  <si>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</si>
  <si>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</si>
  <si>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</si>
  <si>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</si>
  <si>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</si>
  <si>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</si>
  <si>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</si>
  <si>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</si>
  <si>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</si>
  <si>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</si>
  <si>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</si>
  <si>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</si>
  <si>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</si>
  <si>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</si>
  <si>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</si>
  <si>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</si>
  <si>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</si>
  <si>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</si>
  <si>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</si>
  <si>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</si>
  <si>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</si>
  <si>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</si>
  <si>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</si>
  <si>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</si>
  <si>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</si>
  <si>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</si>
  <si>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</si>
  <si>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</si>
  <si>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</si>
  <si>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</si>
  <si>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</si>
  <si>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</si>
  <si>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</si>
  <si>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</si>
  <si>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</si>
  <si>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</si>
  <si>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</si>
  <si>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</si>
  <si>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</si>
  <si>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</si>
  <si>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</si>
  <si>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</si>
  <si>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</si>
  <si>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</si>
  <si>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</si>
  <si>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</si>
  <si>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</si>
  <si>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</si>
  <si>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</si>
  <si>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</si>
  <si>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</si>
  <si>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</si>
  <si>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</si>
  <si>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</si>
  <si>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</si>
  <si>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</si>
  <si>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</si>
  <si>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</si>
  <si>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</si>
  <si>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</si>
  <si>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</si>
  <si>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</si>
  <si>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</si>
  <si>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</si>
  <si>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</si>
  <si>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</si>
  <si>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</si>
  <si>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</si>
  <si>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</si>
  <si>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</si>
  <si>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</si>
  <si>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</si>
  <si>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</si>
  <si>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</si>
  <si>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</si>
  <si>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</si>
  <si>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</si>
  <si>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</si>
  <si>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</si>
  <si>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</si>
  <si>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</si>
  <si>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</si>
  <si>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</si>
  <si>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</si>
  <si>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</si>
  <si>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</si>
  <si>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</si>
  <si>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</si>
  <si>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</si>
  <si>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</si>
  <si>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</si>
  <si>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</si>
  <si>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</si>
  <si>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</si>
  <si>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</si>
  <si>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</si>
  <si>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</si>
  <si>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</si>
  <si>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</si>
  <si>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</si>
  <si>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</si>
  <si>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</si>
  <si>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</si>
  <si>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</si>
  <si>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</si>
  <si>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</si>
  <si>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</si>
  <si>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</si>
  <si>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</si>
  <si>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</si>
  <si>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</si>
  <si>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</si>
  <si>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</si>
  <si>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</si>
  <si>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</si>
  <si>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</si>
  <si>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</si>
  <si>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</si>
  <si>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</si>
  <si>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</si>
  <si>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</si>
  <si>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</si>
  <si>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</si>
  <si>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</si>
  <si>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</si>
  <si>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</si>
  <si>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</si>
  <si>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</si>
  <si>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</si>
  <si>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</si>
  <si>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</si>
  <si>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</si>
  <si>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</si>
  <si>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</si>
  <si>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</si>
  <si>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</si>
  <si>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</si>
  <si>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</si>
  <si>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</si>
  <si>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</si>
  <si>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</si>
  <si>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道路事業（直轄・維持等）</t>
    <rPh sb="0" eb="2">
      <t>ドウロ</t>
    </rPh>
    <rPh sb="2" eb="4">
      <t>ジギョウ</t>
    </rPh>
    <rPh sb="5" eb="7">
      <t>チョッカツ</t>
    </rPh>
    <rPh sb="8" eb="10">
      <t>イジ</t>
    </rPh>
    <rPh sb="10" eb="11">
      <t>トウ</t>
    </rPh>
    <phoneticPr fontId="6"/>
  </si>
  <si>
    <t>道路局</t>
    <rPh sb="0" eb="3">
      <t>ドウロキョク</t>
    </rPh>
    <phoneticPr fontId="5"/>
  </si>
  <si>
    <t>国道・技術課</t>
    <rPh sb="0" eb="2">
      <t>コクドウ</t>
    </rPh>
    <rPh sb="3" eb="6">
      <t>ギジュツカ</t>
    </rPh>
    <phoneticPr fontId="6"/>
  </si>
  <si>
    <t>○</t>
  </si>
  <si>
    <t>道路法第13条第1項、道路法第42条第1項、道路法第49条、高速自動車国道法第6条</t>
    <rPh sb="0" eb="3">
      <t>ドウロホウ</t>
    </rPh>
    <rPh sb="3" eb="4">
      <t>ダイ</t>
    </rPh>
    <rPh sb="6" eb="7">
      <t>ジョウ</t>
    </rPh>
    <rPh sb="7" eb="8">
      <t>ダイ</t>
    </rPh>
    <rPh sb="9" eb="10">
      <t>コウ</t>
    </rPh>
    <rPh sb="11" eb="14">
      <t>ドウロホウ</t>
    </rPh>
    <rPh sb="14" eb="15">
      <t>ダイ</t>
    </rPh>
    <rPh sb="17" eb="18">
      <t>ジョウ</t>
    </rPh>
    <rPh sb="18" eb="19">
      <t>ダイ</t>
    </rPh>
    <rPh sb="20" eb="21">
      <t>コウ</t>
    </rPh>
    <rPh sb="22" eb="25">
      <t>ドウロホウ</t>
    </rPh>
    <rPh sb="25" eb="26">
      <t>ダイ</t>
    </rPh>
    <rPh sb="28" eb="29">
      <t>ジョウ</t>
    </rPh>
    <rPh sb="30" eb="32">
      <t>コウソク</t>
    </rPh>
    <rPh sb="32" eb="35">
      <t>ジドウシャ</t>
    </rPh>
    <rPh sb="35" eb="37">
      <t>コクドウ</t>
    </rPh>
    <rPh sb="37" eb="38">
      <t>ホウ</t>
    </rPh>
    <rPh sb="38" eb="39">
      <t>ダイ</t>
    </rPh>
    <rPh sb="40" eb="41">
      <t>ジョウ</t>
    </rPh>
    <phoneticPr fontId="6"/>
  </si>
  <si>
    <t>-</t>
  </si>
  <si>
    <t>-</t>
    <phoneticPr fontId="5"/>
  </si>
  <si>
    <t>全国の直轄国道について、道路を常時良好な状態に保つように維持し、もって一般交通に支障を及ぼさないようにすることを目的とする。</t>
    <rPh sb="0" eb="2">
      <t>ゼンコク</t>
    </rPh>
    <rPh sb="3" eb="5">
      <t>チョッカツ</t>
    </rPh>
    <rPh sb="5" eb="7">
      <t>コクドウ</t>
    </rPh>
    <rPh sb="12" eb="14">
      <t>ドウロ</t>
    </rPh>
    <rPh sb="15" eb="17">
      <t>ジョウジ</t>
    </rPh>
    <rPh sb="17" eb="19">
      <t>リョウコウ</t>
    </rPh>
    <rPh sb="20" eb="22">
      <t>ジョウタイ</t>
    </rPh>
    <rPh sb="23" eb="24">
      <t>タモ</t>
    </rPh>
    <rPh sb="28" eb="30">
      <t>イジ</t>
    </rPh>
    <rPh sb="35" eb="37">
      <t>イッパン</t>
    </rPh>
    <rPh sb="37" eb="39">
      <t>コウツウ</t>
    </rPh>
    <rPh sb="40" eb="42">
      <t>シショウ</t>
    </rPh>
    <rPh sb="43" eb="44">
      <t>オヨ</t>
    </rPh>
    <rPh sb="56" eb="58">
      <t>モクテキ</t>
    </rPh>
    <phoneticPr fontId="6"/>
  </si>
  <si>
    <t>一般国道及び高速自動車国道のうち直轄管理区間を対象に、
　・道路の異常、道路利用状況等を確認するための道路巡回
　・通行車両に対する安全性の確保や走行の快適性や沿道環境の向上を目的とした清掃
　・通行車両からの視認性を確保するための除草や街路樹の剪定
　・積雪等による道路の通行阻害を防止するために除雪等を実施。</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30" eb="32">
      <t>ドウロ</t>
    </rPh>
    <rPh sb="33" eb="35">
      <t>イジョウ</t>
    </rPh>
    <rPh sb="36" eb="38">
      <t>ドウロ</t>
    </rPh>
    <rPh sb="38" eb="40">
      <t>リヨウ</t>
    </rPh>
    <rPh sb="40" eb="42">
      <t>ジョウキョウ</t>
    </rPh>
    <rPh sb="42" eb="43">
      <t>トウ</t>
    </rPh>
    <rPh sb="44" eb="46">
      <t>カクニン</t>
    </rPh>
    <rPh sb="51" eb="53">
      <t>ドウロ</t>
    </rPh>
    <rPh sb="53" eb="55">
      <t>ジュンカイ</t>
    </rPh>
    <rPh sb="58" eb="60">
      <t>ツウコウ</t>
    </rPh>
    <rPh sb="60" eb="62">
      <t>シャリョウ</t>
    </rPh>
    <rPh sb="63" eb="64">
      <t>タイ</t>
    </rPh>
    <rPh sb="66" eb="69">
      <t>アンゼンセイ</t>
    </rPh>
    <rPh sb="70" eb="72">
      <t>カクホ</t>
    </rPh>
    <rPh sb="73" eb="75">
      <t>ソウコウ</t>
    </rPh>
    <rPh sb="76" eb="79">
      <t>カイテキセイ</t>
    </rPh>
    <rPh sb="80" eb="82">
      <t>エンドウ</t>
    </rPh>
    <rPh sb="82" eb="84">
      <t>カンキョウ</t>
    </rPh>
    <rPh sb="85" eb="87">
      <t>コウジョウ</t>
    </rPh>
    <rPh sb="88" eb="90">
      <t>モクテキ</t>
    </rPh>
    <rPh sb="93" eb="95">
      <t>セイソウ</t>
    </rPh>
    <rPh sb="98" eb="100">
      <t>ツウコウ</t>
    </rPh>
    <rPh sb="100" eb="102">
      <t>シャリョウ</t>
    </rPh>
    <rPh sb="105" eb="108">
      <t>シニンセイ</t>
    </rPh>
    <rPh sb="109" eb="111">
      <t>カクホ</t>
    </rPh>
    <rPh sb="116" eb="118">
      <t>ジョソウ</t>
    </rPh>
    <rPh sb="119" eb="122">
      <t>ガイロジュ</t>
    </rPh>
    <rPh sb="123" eb="125">
      <t>センテイ</t>
    </rPh>
    <rPh sb="128" eb="130">
      <t>セキセツ</t>
    </rPh>
    <rPh sb="130" eb="131">
      <t>トウ</t>
    </rPh>
    <rPh sb="134" eb="136">
      <t>ドウロ</t>
    </rPh>
    <rPh sb="137" eb="139">
      <t>ツウコウ</t>
    </rPh>
    <rPh sb="139" eb="141">
      <t>ソガイ</t>
    </rPh>
    <rPh sb="142" eb="144">
      <t>ボウシ</t>
    </rPh>
    <rPh sb="149" eb="151">
      <t>ジョセツ</t>
    </rPh>
    <rPh sb="151" eb="152">
      <t>トウ</t>
    </rPh>
    <rPh sb="153" eb="155">
      <t>ジッシ</t>
    </rPh>
    <phoneticPr fontId="6"/>
  </si>
  <si>
    <t>道路交通安全対策事業費</t>
    <rPh sb="0" eb="2">
      <t>ドウロ</t>
    </rPh>
    <rPh sb="2" eb="4">
      <t>コウツウ</t>
    </rPh>
    <rPh sb="4" eb="6">
      <t>アンゼン</t>
    </rPh>
    <rPh sb="6" eb="8">
      <t>タイサク</t>
    </rPh>
    <rPh sb="8" eb="11">
      <t>ジギョウヒ</t>
    </rPh>
    <phoneticPr fontId="6"/>
  </si>
  <si>
    <t>路面の異常・障害に関する管理瑕疵を発生させないことを目標に道路維持管理を実施</t>
    <rPh sb="0" eb="2">
      <t>ロメン</t>
    </rPh>
    <rPh sb="3" eb="5">
      <t>イジョウ</t>
    </rPh>
    <rPh sb="6" eb="8">
      <t>ショウガイ</t>
    </rPh>
    <rPh sb="9" eb="10">
      <t>カン</t>
    </rPh>
    <phoneticPr fontId="6"/>
  </si>
  <si>
    <t>件</t>
    <rPh sb="0" eb="1">
      <t>ケン</t>
    </rPh>
    <phoneticPr fontId="6"/>
  </si>
  <si>
    <t>直轄国道の管理延長</t>
    <rPh sb="0" eb="2">
      <t>チョッカツ</t>
    </rPh>
    <rPh sb="2" eb="4">
      <t>コクドウ</t>
    </rPh>
    <rPh sb="5" eb="7">
      <t>カンリ</t>
    </rPh>
    <rPh sb="7" eb="9">
      <t>エンチョウ</t>
    </rPh>
    <phoneticPr fontId="6"/>
  </si>
  <si>
    <t>km</t>
    <phoneticPr fontId="5"/>
  </si>
  <si>
    <t>５　安全で安心できる交通の確保、治安・生活安全の確保</t>
  </si>
  <si>
    <t>１５　道路交通の安全性を確保・向上する</t>
  </si>
  <si>
    <t>一般国道及び高速自動車国道のうち直轄管理区間を対象に、道路巡回等を行い、道路の異常等を早期に発見・措置することで、橋梁の耐震性能を確保する。</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27" eb="29">
      <t>ドウロ</t>
    </rPh>
    <rPh sb="29" eb="31">
      <t>ジュンカイ</t>
    </rPh>
    <rPh sb="31" eb="32">
      <t>トウ</t>
    </rPh>
    <rPh sb="33" eb="34">
      <t>オコナ</t>
    </rPh>
    <rPh sb="36" eb="38">
      <t>ドウロ</t>
    </rPh>
    <rPh sb="39" eb="42">
      <t>イジョウトウ</t>
    </rPh>
    <rPh sb="43" eb="45">
      <t>ソウキ</t>
    </rPh>
    <rPh sb="46" eb="48">
      <t>ハッケン</t>
    </rPh>
    <rPh sb="49" eb="51">
      <t>ソチ</t>
    </rPh>
    <rPh sb="57" eb="59">
      <t>キョウリョウ</t>
    </rPh>
    <rPh sb="60" eb="62">
      <t>タイシン</t>
    </rPh>
    <rPh sb="62" eb="64">
      <t>セイノウ</t>
    </rPh>
    <rPh sb="65" eb="67">
      <t>カクホ</t>
    </rPh>
    <phoneticPr fontId="6"/>
  </si>
  <si>
    <t>有</t>
  </si>
  <si>
    <t>‐</t>
  </si>
  <si>
    <t>道路交通の安全性の確保・向上に寄与。</t>
    <rPh sb="0" eb="2">
      <t>ドウロ</t>
    </rPh>
    <rPh sb="2" eb="4">
      <t>コウツウ</t>
    </rPh>
    <rPh sb="5" eb="8">
      <t>アンゼンセイ</t>
    </rPh>
    <rPh sb="9" eb="11">
      <t>カクホ</t>
    </rPh>
    <rPh sb="12" eb="14">
      <t>コウジョウ</t>
    </rPh>
    <rPh sb="15" eb="17">
      <t>キヨ</t>
    </rPh>
    <phoneticPr fontId="6"/>
  </si>
  <si>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5" eb="26">
      <t>クニ</t>
    </rPh>
    <rPh sb="27" eb="29">
      <t>ジッシ</t>
    </rPh>
    <rPh sb="34" eb="36">
      <t>ヒツヨウ</t>
    </rPh>
    <phoneticPr fontId="6"/>
  </si>
  <si>
    <t>道路交通の安全性の確保・向上に寄与する事業であり、必要かつ優先度が高い。</t>
    <rPh sb="0" eb="2">
      <t>ドウロ</t>
    </rPh>
    <rPh sb="2" eb="4">
      <t>コウツウ</t>
    </rPh>
    <rPh sb="5" eb="8">
      <t>アンゼンセイ</t>
    </rPh>
    <rPh sb="9" eb="11">
      <t>カクホ</t>
    </rPh>
    <rPh sb="12" eb="14">
      <t>コウジョウ</t>
    </rPh>
    <rPh sb="15" eb="17">
      <t>キヨ</t>
    </rPh>
    <rPh sb="19" eb="21">
      <t>ジギョウ</t>
    </rPh>
    <rPh sb="25" eb="27">
      <t>ヒツヨウ</t>
    </rPh>
    <rPh sb="29" eb="32">
      <t>ユウセンド</t>
    </rPh>
    <rPh sb="33" eb="34">
      <t>タカ</t>
    </rPh>
    <phoneticPr fontId="6"/>
  </si>
  <si>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6"/>
  </si>
  <si>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6"/>
  </si>
  <si>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6"/>
  </si>
  <si>
    <t>地域の実情に応じたコスト縮減が可能な手法を活用し、事業を実施している。</t>
  </si>
  <si>
    <t>目標に見合った成果となっている。</t>
    <rPh sb="0" eb="2">
      <t>モクヒョウ</t>
    </rPh>
    <rPh sb="3" eb="5">
      <t>ミア</t>
    </rPh>
    <rPh sb="7" eb="9">
      <t>セイカ</t>
    </rPh>
    <phoneticPr fontId="6"/>
  </si>
  <si>
    <t>地域の実情に応じたコスト縮減が可能な手法を活用し、事業を実施している。</t>
    <rPh sb="0" eb="2">
      <t>チイキ</t>
    </rPh>
    <rPh sb="3" eb="5">
      <t>ジツジョウ</t>
    </rPh>
    <rPh sb="6" eb="7">
      <t>オウ</t>
    </rPh>
    <rPh sb="12" eb="14">
      <t>シュクゲン</t>
    </rPh>
    <rPh sb="15" eb="17">
      <t>カノウ</t>
    </rPh>
    <rPh sb="18" eb="20">
      <t>シュホウ</t>
    </rPh>
    <rPh sb="21" eb="23">
      <t>カツヨウ</t>
    </rPh>
    <rPh sb="25" eb="27">
      <t>ジギョウ</t>
    </rPh>
    <rPh sb="28" eb="30">
      <t>ジッシ</t>
    </rPh>
    <phoneticPr fontId="6"/>
  </si>
  <si>
    <t>見込みに見合った実績となっている。</t>
    <rPh sb="0" eb="2">
      <t>ミコ</t>
    </rPh>
    <rPh sb="4" eb="6">
      <t>ミア</t>
    </rPh>
    <rPh sb="8" eb="10">
      <t>ジッセキ</t>
    </rPh>
    <phoneticPr fontId="6"/>
  </si>
  <si>
    <t>道路施設は十分に機能を発揮している。</t>
    <rPh sb="0" eb="2">
      <t>ドウロ</t>
    </rPh>
    <rPh sb="2" eb="4">
      <t>シセツ</t>
    </rPh>
    <rPh sb="5" eb="7">
      <t>ジュウブン</t>
    </rPh>
    <rPh sb="8" eb="10">
      <t>キノウ</t>
    </rPh>
    <rPh sb="11" eb="13">
      <t>ハッキ</t>
    </rPh>
    <phoneticPr fontId="6"/>
  </si>
  <si>
    <t>入札・契約手続きの透明性・競争性の確保に努めており、支出先は競争入札により選定している。
競争性のない随意契約となった案件は、工事の委託や土地代金、借地料等であり、その契約の相手方は一者に限定されるものである。</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キョウソウ</t>
    </rPh>
    <rPh sb="32" eb="34">
      <t>ニュウサツ</t>
    </rPh>
    <rPh sb="37" eb="39">
      <t>センテイ</t>
    </rPh>
    <phoneticPr fontId="26"/>
  </si>
  <si>
    <t>・道路の維持管理（巡回、清掃等）については、維持管理基準に基づき実施しており、道路管理の現状と、地域からの意見を踏まえ、維持管理基準の見直し等を適切に行いながら事業を実施している。</t>
    <rPh sb="1" eb="3">
      <t>ドウロ</t>
    </rPh>
    <rPh sb="4" eb="6">
      <t>イジ</t>
    </rPh>
    <rPh sb="6" eb="8">
      <t>カンリ</t>
    </rPh>
    <rPh sb="9" eb="11">
      <t>ジュンカイ</t>
    </rPh>
    <rPh sb="12" eb="14">
      <t>セイソウ</t>
    </rPh>
    <rPh sb="14" eb="15">
      <t>トウ</t>
    </rPh>
    <rPh sb="22" eb="24">
      <t>イジ</t>
    </rPh>
    <rPh sb="24" eb="26">
      <t>カンリ</t>
    </rPh>
    <rPh sb="26" eb="28">
      <t>キジュン</t>
    </rPh>
    <rPh sb="29" eb="30">
      <t>モト</t>
    </rPh>
    <rPh sb="32" eb="34">
      <t>ジッシ</t>
    </rPh>
    <rPh sb="39" eb="41">
      <t>ドウロ</t>
    </rPh>
    <rPh sb="41" eb="43">
      <t>カンリ</t>
    </rPh>
    <rPh sb="44" eb="46">
      <t>ゲンジョウ</t>
    </rPh>
    <rPh sb="48" eb="50">
      <t>チイキ</t>
    </rPh>
    <rPh sb="53" eb="55">
      <t>イケン</t>
    </rPh>
    <rPh sb="56" eb="57">
      <t>フ</t>
    </rPh>
    <rPh sb="60" eb="62">
      <t>イジ</t>
    </rPh>
    <rPh sb="62" eb="64">
      <t>カンリ</t>
    </rPh>
    <rPh sb="64" eb="66">
      <t>キジュン</t>
    </rPh>
    <rPh sb="67" eb="69">
      <t>ミナオ</t>
    </rPh>
    <rPh sb="70" eb="71">
      <t>トウ</t>
    </rPh>
    <rPh sb="72" eb="74">
      <t>テキセツ</t>
    </rPh>
    <rPh sb="75" eb="76">
      <t>オコナ</t>
    </rPh>
    <rPh sb="80" eb="82">
      <t>ジギョウ</t>
    </rPh>
    <rPh sb="83" eb="85">
      <t>ジッシ</t>
    </rPh>
    <phoneticPr fontId="6"/>
  </si>
  <si>
    <t>・引き続き、維持管理基準を運用しつつ、データの蓄積・分析を行い、必要に応じて基準の見直し等を行う。
・道路管理の現状域からの意見等を踏まえ、コスト縮減も含め、効率的な維持管理を行う。</t>
    <rPh sb="1" eb="2">
      <t>ヒ</t>
    </rPh>
    <rPh sb="3" eb="4">
      <t>ツヅ</t>
    </rPh>
    <rPh sb="6" eb="8">
      <t>イジ</t>
    </rPh>
    <rPh sb="8" eb="10">
      <t>カンリ</t>
    </rPh>
    <rPh sb="10" eb="12">
      <t>キジュン</t>
    </rPh>
    <rPh sb="13" eb="15">
      <t>ウンヨウ</t>
    </rPh>
    <rPh sb="23" eb="25">
      <t>チクセキ</t>
    </rPh>
    <rPh sb="26" eb="28">
      <t>ブンセキ</t>
    </rPh>
    <rPh sb="29" eb="30">
      <t>オコナ</t>
    </rPh>
    <rPh sb="32" eb="34">
      <t>ヒツヨウ</t>
    </rPh>
    <rPh sb="35" eb="36">
      <t>オウ</t>
    </rPh>
    <rPh sb="38" eb="40">
      <t>キジュン</t>
    </rPh>
    <rPh sb="41" eb="43">
      <t>ミナオ</t>
    </rPh>
    <rPh sb="44" eb="45">
      <t>トウ</t>
    </rPh>
    <rPh sb="46" eb="47">
      <t>オコナ</t>
    </rPh>
    <rPh sb="51" eb="53">
      <t>ドウロ</t>
    </rPh>
    <rPh sb="53" eb="55">
      <t>カンリ</t>
    </rPh>
    <rPh sb="56" eb="58">
      <t>ゲンジョウ</t>
    </rPh>
    <rPh sb="58" eb="59">
      <t>イキ</t>
    </rPh>
    <rPh sb="62" eb="64">
      <t>イケン</t>
    </rPh>
    <rPh sb="64" eb="65">
      <t>トウ</t>
    </rPh>
    <rPh sb="66" eb="67">
      <t>フ</t>
    </rPh>
    <rPh sb="73" eb="75">
      <t>シュクゲン</t>
    </rPh>
    <rPh sb="76" eb="77">
      <t>フク</t>
    </rPh>
    <rPh sb="79" eb="82">
      <t>コウリツテキ</t>
    </rPh>
    <rPh sb="83" eb="85">
      <t>イジ</t>
    </rPh>
    <rPh sb="85" eb="87">
      <t>カンリ</t>
    </rPh>
    <rPh sb="88" eb="89">
      <t>オコナ</t>
    </rPh>
    <phoneticPr fontId="6"/>
  </si>
  <si>
    <t>【平成24年度行政事業レビュー（公開プロセス）】 シート番号7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・社会資本整備事業特別会計の廃止による予算計上の変更に伴い、平成26年度以降の予算については、北海道、沖縄の事業を含まない。
・上位１０社リストの中には、平成２７年度、平成２８年度、平成２９年度に入札等を行ったものが含まれる。</t>
    <rPh sb="1" eb="3">
      <t>ヘイセイ</t>
    </rPh>
    <rPh sb="5" eb="7">
      <t>ネンド</t>
    </rPh>
    <rPh sb="7" eb="9">
      <t>ギョウセイ</t>
    </rPh>
    <rPh sb="9" eb="11">
      <t>ジギョウ</t>
    </rPh>
    <rPh sb="16" eb="18">
      <t>コウカイ</t>
    </rPh>
    <rPh sb="28" eb="30">
      <t>バンゴウ</t>
    </rPh>
    <rPh sb="32" eb="34">
      <t>ドウロ</t>
    </rPh>
    <rPh sb="34" eb="36">
      <t>ジギョウ</t>
    </rPh>
    <rPh sb="37" eb="39">
      <t>チョッカツ</t>
    </rPh>
    <rPh sb="40" eb="42">
      <t>イジ</t>
    </rPh>
    <rPh sb="42" eb="44">
      <t>カンリ</t>
    </rPh>
    <rPh sb="47" eb="49">
      <t>コウカイ</t>
    </rPh>
    <rPh sb="54" eb="56">
      <t>ケツロン</t>
    </rPh>
    <rPh sb="58" eb="60">
      <t>イチブ</t>
    </rPh>
    <rPh sb="60" eb="62">
      <t>カイゼン</t>
    </rPh>
    <rPh sb="75" eb="77">
      <t>イジ</t>
    </rPh>
    <rPh sb="77" eb="79">
      <t>シュウゼン</t>
    </rPh>
    <rPh sb="79" eb="81">
      <t>ヒヨウ</t>
    </rPh>
    <rPh sb="82" eb="84">
      <t>ショウライ</t>
    </rPh>
    <rPh sb="84" eb="86">
      <t>スイケイ</t>
    </rPh>
    <rPh sb="87" eb="89">
      <t>テキセツ</t>
    </rPh>
    <rPh sb="90" eb="91">
      <t>オコナ</t>
    </rPh>
    <rPh sb="97" eb="99">
      <t>カイジ</t>
    </rPh>
    <rPh sb="99" eb="100">
      <t>トウ</t>
    </rPh>
    <rPh sb="101" eb="102">
      <t>ト</t>
    </rPh>
    <rPh sb="103" eb="104">
      <t>ク</t>
    </rPh>
    <rPh sb="108" eb="109">
      <t>イッ</t>
    </rPh>
    <rPh sb="109" eb="110">
      <t>シャ</t>
    </rPh>
    <rPh sb="110" eb="112">
      <t>オウサツ</t>
    </rPh>
    <rPh sb="116" eb="117">
      <t>サラ</t>
    </rPh>
    <rPh sb="119" eb="121">
      <t>カイゼン</t>
    </rPh>
    <rPh sb="122" eb="123">
      <t>オコナ</t>
    </rPh>
    <rPh sb="125" eb="128">
      <t>キョウソウセイ</t>
    </rPh>
    <rPh sb="128" eb="130">
      <t>コウジョウ</t>
    </rPh>
    <rPh sb="135" eb="136">
      <t>ト</t>
    </rPh>
    <rPh sb="137" eb="138">
      <t>ク</t>
    </rPh>
    <rPh sb="235" eb="237">
      <t>ヘイセイ</t>
    </rPh>
    <rPh sb="239" eb="241">
      <t>ネンド</t>
    </rPh>
    <phoneticPr fontId="6"/>
  </si>
  <si>
    <t>219</t>
    <phoneticPr fontId="5"/>
  </si>
  <si>
    <t>199</t>
    <phoneticPr fontId="5"/>
  </si>
  <si>
    <t>213</t>
    <phoneticPr fontId="5"/>
  </si>
  <si>
    <t>176</t>
    <phoneticPr fontId="5"/>
  </si>
  <si>
    <t>170</t>
    <phoneticPr fontId="5"/>
  </si>
  <si>
    <t>174</t>
    <phoneticPr fontId="5"/>
  </si>
  <si>
    <t>187</t>
    <phoneticPr fontId="5"/>
  </si>
  <si>
    <t>181</t>
    <phoneticPr fontId="5"/>
  </si>
  <si>
    <t>国土交通省</t>
  </si>
  <si>
    <t>-</t>
    <phoneticPr fontId="5"/>
  </si>
  <si>
    <t>国土交通省道路局調べ（平成31年3月）</t>
    <rPh sb="0" eb="2">
      <t>コクド</t>
    </rPh>
    <rPh sb="2" eb="5">
      <t>コウツウショウ</t>
    </rPh>
    <rPh sb="5" eb="8">
      <t>ドウロキョク</t>
    </rPh>
    <rPh sb="8" eb="9">
      <t>シラ</t>
    </rPh>
    <rPh sb="11" eb="13">
      <t>ヘイセイ</t>
    </rPh>
    <rPh sb="15" eb="16">
      <t>ネン</t>
    </rPh>
    <rPh sb="17" eb="18">
      <t>ガツ</t>
    </rPh>
    <phoneticPr fontId="6"/>
  </si>
  <si>
    <t>A.</t>
    <phoneticPr fontId="5"/>
  </si>
  <si>
    <t>東北地方整備局</t>
  </si>
  <si>
    <t>関東地方整備局</t>
  </si>
  <si>
    <t>近畿地方整備局</t>
  </si>
  <si>
    <t>北陸地方整備局</t>
  </si>
  <si>
    <t>中部地方整備局</t>
  </si>
  <si>
    <t>九州地方整備局</t>
  </si>
  <si>
    <t>中国地方整備局</t>
  </si>
  <si>
    <t>四国地方整備局</t>
  </si>
  <si>
    <t>-</t>
    <phoneticPr fontId="5"/>
  </si>
  <si>
    <t>工事の実施及び工事に係る調査･設計</t>
    <rPh sb="0" eb="2">
      <t>コウジ</t>
    </rPh>
    <rPh sb="3" eb="5">
      <t>ジッシ</t>
    </rPh>
    <rPh sb="5" eb="6">
      <t>オヨ</t>
    </rPh>
    <rPh sb="7" eb="9">
      <t>コウジ</t>
    </rPh>
    <rPh sb="10" eb="11">
      <t>カカ</t>
    </rPh>
    <rPh sb="12" eb="14">
      <t>チョウサ</t>
    </rPh>
    <rPh sb="15" eb="17">
      <t>セッケイ</t>
    </rPh>
    <phoneticPr fontId="5"/>
  </si>
  <si>
    <t>みちのくコンサルタント（株）</t>
  </si>
  <si>
    <t>（株）高嶋組</t>
  </si>
  <si>
    <t>（株）新庄砕石工業所</t>
  </si>
  <si>
    <t>（株）パスク</t>
  </si>
  <si>
    <t>大管工業（株）</t>
  </si>
  <si>
    <t>弘前国道維持補修工事鹿内・富士・齋勝地域維持型建設共同企業体</t>
  </si>
  <si>
    <t>國井建設（株）</t>
  </si>
  <si>
    <t>寿建設（株）</t>
  </si>
  <si>
    <t>白岩土木建築（株）</t>
  </si>
  <si>
    <t>用地補償</t>
    <rPh sb="0" eb="2">
      <t>ヨウチ</t>
    </rPh>
    <rPh sb="2" eb="4">
      <t>ホショウ</t>
    </rPh>
    <phoneticPr fontId="5"/>
  </si>
  <si>
    <t>個別（イ）</t>
    <rPh sb="0" eb="2">
      <t>コベツ</t>
    </rPh>
    <phoneticPr fontId="5"/>
  </si>
  <si>
    <t>個別（ロ）</t>
    <rPh sb="0" eb="2">
      <t>コベツ</t>
    </rPh>
    <phoneticPr fontId="5"/>
  </si>
  <si>
    <t>個別（ハ）</t>
    <rPh sb="0" eb="2">
      <t>コベツ</t>
    </rPh>
    <phoneticPr fontId="5"/>
  </si>
  <si>
    <t>個別（ニ）</t>
    <rPh sb="0" eb="2">
      <t>コベツ</t>
    </rPh>
    <phoneticPr fontId="5"/>
  </si>
  <si>
    <t>個別（ホ）</t>
    <rPh sb="0" eb="2">
      <t>コベツ</t>
    </rPh>
    <phoneticPr fontId="5"/>
  </si>
  <si>
    <t>個別（ヘ）</t>
    <rPh sb="0" eb="2">
      <t>コベツ</t>
    </rPh>
    <phoneticPr fontId="5"/>
  </si>
  <si>
    <t>個別（ト）</t>
    <rPh sb="0" eb="2">
      <t>コベツ</t>
    </rPh>
    <phoneticPr fontId="5"/>
  </si>
  <si>
    <t>個別（チ）</t>
    <rPh sb="0" eb="2">
      <t>コベツ</t>
    </rPh>
    <phoneticPr fontId="5"/>
  </si>
  <si>
    <t>個別（リ）</t>
    <rPh sb="0" eb="2">
      <t>コベツ</t>
    </rPh>
    <phoneticPr fontId="5"/>
  </si>
  <si>
    <t>個別（ヌ）</t>
    <rPh sb="0" eb="2">
      <t>コベツ</t>
    </rPh>
    <phoneticPr fontId="5"/>
  </si>
  <si>
    <t>（一社）日本建設機械施工協会</t>
  </si>
  <si>
    <t>平成３０年度冬期道路交通の確保のあり方検討業務　国土技術研究センター・開発技建設計共同体</t>
  </si>
  <si>
    <t>（一社）東北地域づくり協会</t>
  </si>
  <si>
    <t>東松島市</t>
  </si>
  <si>
    <t>気仙沼市長</t>
  </si>
  <si>
    <t>青森市長</t>
  </si>
  <si>
    <t>大崎市長</t>
  </si>
  <si>
    <t>栗原市長</t>
  </si>
  <si>
    <t>七戸町長</t>
  </si>
  <si>
    <t>青森港雪処理施設協議会長</t>
  </si>
  <si>
    <t>相馬市長</t>
  </si>
  <si>
    <t>維持管理委託</t>
    <rPh sb="0" eb="2">
      <t>イジ</t>
    </rPh>
    <rPh sb="2" eb="4">
      <t>カンリ</t>
    </rPh>
    <rPh sb="4" eb="6">
      <t>イタク</t>
    </rPh>
    <phoneticPr fontId="5"/>
  </si>
  <si>
    <t>（株）柿崎工務所</t>
  </si>
  <si>
    <t>小国開発（株）</t>
  </si>
  <si>
    <t>万六建設（株）</t>
  </si>
  <si>
    <t>（株）カキザキ</t>
  </si>
  <si>
    <t>鶴岡建設（株）</t>
  </si>
  <si>
    <t>佐藤工業（株）</t>
  </si>
  <si>
    <t>維持工事</t>
    <rPh sb="0" eb="2">
      <t>イジ</t>
    </rPh>
    <rPh sb="2" eb="4">
      <t>コウジ</t>
    </rPh>
    <phoneticPr fontId="3"/>
  </si>
  <si>
    <t>B</t>
  </si>
  <si>
    <t>道路施設機器監視業務</t>
    <rPh sb="0" eb="2">
      <t>ドウロ</t>
    </rPh>
    <rPh sb="2" eb="4">
      <t>シセツ</t>
    </rPh>
    <rPh sb="4" eb="6">
      <t>キキ</t>
    </rPh>
    <rPh sb="6" eb="8">
      <t>カンシ</t>
    </rPh>
    <rPh sb="8" eb="10">
      <t>ギョウム</t>
    </rPh>
    <phoneticPr fontId="5"/>
  </si>
  <si>
    <t>維持工事</t>
    <rPh sb="0" eb="2">
      <t>イジ</t>
    </rPh>
    <rPh sb="2" eb="4">
      <t>コウジ</t>
    </rPh>
    <phoneticPr fontId="5"/>
  </si>
  <si>
    <t>建設機械購入</t>
    <rPh sb="0" eb="2">
      <t>ケンセツ</t>
    </rPh>
    <rPh sb="2" eb="4">
      <t>キカイ</t>
    </rPh>
    <rPh sb="4" eb="6">
      <t>コウニュウ</t>
    </rPh>
    <phoneticPr fontId="5"/>
  </si>
  <si>
    <t>発注者支援業務</t>
    <rPh sb="0" eb="3">
      <t>ハッチュウシャ</t>
    </rPh>
    <rPh sb="3" eb="5">
      <t>シエン</t>
    </rPh>
    <rPh sb="5" eb="7">
      <t>ギョウム</t>
    </rPh>
    <phoneticPr fontId="5"/>
  </si>
  <si>
    <t>国庫債務負担行為等</t>
  </si>
  <si>
    <t>国庫債務負担行為等</t>
    <rPh sb="0" eb="2">
      <t>コッコ</t>
    </rPh>
    <rPh sb="2" eb="4">
      <t>サイム</t>
    </rPh>
    <rPh sb="4" eb="6">
      <t>フタン</t>
    </rPh>
    <rPh sb="6" eb="8">
      <t>コウイ</t>
    </rPh>
    <rPh sb="8" eb="9">
      <t>トウ</t>
    </rPh>
    <phoneticPr fontId="5"/>
  </si>
  <si>
    <t>直轄事業費</t>
    <rPh sb="0" eb="2">
      <t>チョッカツ</t>
    </rPh>
    <rPh sb="2" eb="5">
      <t>ジギョウヒ</t>
    </rPh>
    <phoneticPr fontId="5"/>
  </si>
  <si>
    <t>測量設計費</t>
    <rPh sb="0" eb="2">
      <t>ソクリョウ</t>
    </rPh>
    <rPh sb="2" eb="5">
      <t>セッケイヒ</t>
    </rPh>
    <phoneticPr fontId="5"/>
  </si>
  <si>
    <t>道路施設機器監視業務</t>
    <rPh sb="0" eb="2">
      <t>ドウロ</t>
    </rPh>
    <rPh sb="2" eb="4">
      <t>シセツ</t>
    </rPh>
    <rPh sb="4" eb="6">
      <t>キキ</t>
    </rPh>
    <rPh sb="6" eb="8">
      <t>カンシ</t>
    </rPh>
    <rPh sb="8" eb="10">
      <t>ギョウム</t>
    </rPh>
    <phoneticPr fontId="3"/>
  </si>
  <si>
    <t>発注者支援業務</t>
    <rPh sb="0" eb="3">
      <t>ハッチュウシャ</t>
    </rPh>
    <rPh sb="3" eb="5">
      <t>シエン</t>
    </rPh>
    <rPh sb="5" eb="7">
      <t>ギョウム</t>
    </rPh>
    <phoneticPr fontId="3"/>
  </si>
  <si>
    <t>用地費及び補償費</t>
    <rPh sb="0" eb="3">
      <t>ヨウチヒ</t>
    </rPh>
    <rPh sb="3" eb="4">
      <t>オヨ</t>
    </rPh>
    <rPh sb="5" eb="8">
      <t>ホショウヒ</t>
    </rPh>
    <phoneticPr fontId="5"/>
  </si>
  <si>
    <t>附帯工事費</t>
    <rPh sb="0" eb="2">
      <t>フタイ</t>
    </rPh>
    <rPh sb="2" eb="5">
      <t>コウジヒ</t>
    </rPh>
    <phoneticPr fontId="5"/>
  </si>
  <si>
    <t>-</t>
    <phoneticPr fontId="5"/>
  </si>
  <si>
    <t>（株）ＮＩＣＨＩＪＯ</t>
    <phoneticPr fontId="5"/>
  </si>
  <si>
    <t>特定非営利活動法人　青森ＩＴＳクラブ</t>
  </si>
  <si>
    <t>（一財）日本気象協会　東北支社</t>
  </si>
  <si>
    <t>（一財）国土技術研究センター</t>
  </si>
  <si>
    <t>（一社）建設電気技術協会</t>
  </si>
  <si>
    <t>（一財）経済調査会　東北支部</t>
  </si>
  <si>
    <t>（一財）建設物価調査会　東北支部</t>
  </si>
  <si>
    <t>（一財）日本建設情報総合センター</t>
  </si>
  <si>
    <t>-</t>
    <phoneticPr fontId="5"/>
  </si>
  <si>
    <t>市場調査</t>
    <rPh sb="0" eb="2">
      <t>シジョウ</t>
    </rPh>
    <rPh sb="2" eb="4">
      <t>チョウサ</t>
    </rPh>
    <phoneticPr fontId="5"/>
  </si>
  <si>
    <t>調査検討業務</t>
    <rPh sb="0" eb="2">
      <t>チョウサ</t>
    </rPh>
    <rPh sb="2" eb="4">
      <t>ケントウ</t>
    </rPh>
    <rPh sb="4" eb="6">
      <t>ギョウム</t>
    </rPh>
    <phoneticPr fontId="5"/>
  </si>
  <si>
    <t>引き続き、地域の実情等を踏まえながら、コスト縮減や運用の工夫等により、効率的な実施に努めるべき。</t>
    <rPh sb="0" eb="1">
      <t>ヒ</t>
    </rPh>
    <rPh sb="2" eb="3">
      <t>ツヅ</t>
    </rPh>
    <phoneticPr fontId="5"/>
  </si>
  <si>
    <t>管理瑕疵件数
（路面の異常・障害に関する管理瑕疵以外も含む）</t>
    <rPh sb="24" eb="26">
      <t>イガイ</t>
    </rPh>
    <rPh sb="27" eb="28">
      <t>フク</t>
    </rPh>
    <phoneticPr fontId="26"/>
  </si>
  <si>
    <t>64　緊急輸送道路上の橋梁の耐震化率</t>
    <rPh sb="3" eb="5">
      <t>キンキュウ</t>
    </rPh>
    <rPh sb="5" eb="7">
      <t>ユソウ</t>
    </rPh>
    <rPh sb="7" eb="9">
      <t>ドウロ</t>
    </rPh>
    <rPh sb="9" eb="10">
      <t>ジョウ</t>
    </rPh>
    <rPh sb="11" eb="13">
      <t>キョウリョウ</t>
    </rPh>
    <rPh sb="14" eb="17">
      <t>タイシンカ</t>
    </rPh>
    <rPh sb="17" eb="18">
      <t>リツ</t>
    </rPh>
    <phoneticPr fontId="5"/>
  </si>
  <si>
    <t>執行等改善</t>
  </si>
  <si>
    <t>地域の実情や地域からの意見等を踏まえ、新技術の活用等によるコスト縮減を含め、効率的な維持管理を行う。</t>
    <rPh sb="0" eb="2">
      <t>チイキ</t>
    </rPh>
    <rPh sb="3" eb="5">
      <t>ジツジョウ</t>
    </rPh>
    <rPh sb="6" eb="8">
      <t>チイキ</t>
    </rPh>
    <rPh sb="11" eb="13">
      <t>イケン</t>
    </rPh>
    <rPh sb="13" eb="14">
      <t>トウ</t>
    </rPh>
    <rPh sb="15" eb="16">
      <t>フ</t>
    </rPh>
    <rPh sb="19" eb="22">
      <t>シンギジュツ</t>
    </rPh>
    <rPh sb="23" eb="25">
      <t>カツヨウ</t>
    </rPh>
    <rPh sb="25" eb="26">
      <t>トウ</t>
    </rPh>
    <rPh sb="32" eb="34">
      <t>シュクゲン</t>
    </rPh>
    <rPh sb="35" eb="36">
      <t>フク</t>
    </rPh>
    <rPh sb="38" eb="41">
      <t>コウリツテキ</t>
    </rPh>
    <rPh sb="42" eb="44">
      <t>イジ</t>
    </rPh>
    <rPh sb="44" eb="46">
      <t>カンリ</t>
    </rPh>
    <rPh sb="47" eb="48">
      <t>オコナ</t>
    </rPh>
    <phoneticPr fontId="5"/>
  </si>
  <si>
    <t>課長　奥村　康博</t>
    <rPh sb="0" eb="2">
      <t>カチョウ</t>
    </rPh>
    <rPh sb="3" eb="5">
      <t>オクムラ</t>
    </rPh>
    <rPh sb="6" eb="8">
      <t>ヤスヒロ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</si>
</sst>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6" fontId="11" fillId="0" borderId="70" xfId="0" applyNumberFormat="1"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0</xdr:col>
      <xdr:colOff>102973</xdr:colOff>
      <xdr:row>831</xdr:row>
      <xdr:rowOff>38615</xdr:rowOff>
    </xdr:from>
    <xdr:ext cx="4843570" cy="275717"/>
    <xdr:sp macro="" textlink="">
      <xdr:nvSpPr>
        <xdr:cNvPr id="5" name="テキスト ボックス 4"/>
        <xdr:cNvSpPr txBox="1"/>
      </xdr:nvSpPr>
      <xdr:spPr>
        <a:xfrm>
          <a:off x="102973" y="64937331"/>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0</xdr:col>
      <xdr:colOff>128716</xdr:colOff>
      <xdr:row>911</xdr:row>
      <xdr:rowOff>373278</xdr:rowOff>
    </xdr:from>
    <xdr:ext cx="7988277" cy="459100"/>
    <xdr:sp macro="" textlink="">
      <xdr:nvSpPr>
        <xdr:cNvPr id="6" name="テキスト ボックス 5"/>
        <xdr:cNvSpPr txBox="1"/>
      </xdr:nvSpPr>
      <xdr:spPr>
        <a:xfrm>
          <a:off x="128716" y="80756555"/>
          <a:ext cx="798827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p>
      </xdr:txBody>
    </xdr:sp>
    <xdr:clientData/>
  </xdr:oneCellAnchor>
  <xdr:oneCellAnchor>
    <xdr:from>
      <xdr:col>0</xdr:col>
      <xdr:colOff>64358</xdr:colOff>
      <xdr:row>1098</xdr:row>
      <xdr:rowOff>25744</xdr:rowOff>
    </xdr:from>
    <xdr:ext cx="7988277" cy="459100"/>
    <xdr:sp macro="" textlink="">
      <xdr:nvSpPr>
        <xdr:cNvPr id="7" name="テキスト ボックス 6"/>
        <xdr:cNvSpPr txBox="1"/>
      </xdr:nvSpPr>
      <xdr:spPr>
        <a:xfrm>
          <a:off x="64358" y="94683649"/>
          <a:ext cx="798827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p>
      </xdr:txBody>
    </xdr:sp>
    <xdr:clientData/>
  </xdr:oneCellAnchor>
  <xdr:oneCellAnchor>
    <xdr:from>
      <xdr:col>0</xdr:col>
      <xdr:colOff>77230</xdr:colOff>
      <xdr:row>1131</xdr:row>
      <xdr:rowOff>38615</xdr:rowOff>
    </xdr:from>
    <xdr:ext cx="7988277" cy="459100"/>
    <xdr:sp macro="" textlink="">
      <xdr:nvSpPr>
        <xdr:cNvPr id="8" name="テキスト ボックス 7"/>
        <xdr:cNvSpPr txBox="1"/>
      </xdr:nvSpPr>
      <xdr:spPr>
        <a:xfrm>
          <a:off x="77230" y="100115473"/>
          <a:ext cx="798827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p>
      </xdr:txBody>
    </xdr:sp>
    <xdr:clientData/>
  </xdr:oneCellAnchor>
  <xdr:twoCellAnchor editAs="oneCell">
    <xdr:from>
      <xdr:col>8</xdr:col>
      <xdr:colOff>38614</xdr:colOff>
      <xdr:row>740</xdr:row>
      <xdr:rowOff>102973</xdr:rowOff>
    </xdr:from>
    <xdr:to>
      <xdr:col>48</xdr:col>
      <xdr:colOff>58144</xdr:colOff>
      <xdr:row>758</xdr:row>
      <xdr:rowOff>630709</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6182" y="38807939"/>
          <a:ext cx="8257367" cy="7426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740</xdr:row>
      <xdr:rowOff>0</xdr:rowOff>
    </xdr:from>
    <xdr:to>
      <xdr:col>21</xdr:col>
      <xdr:colOff>61934</xdr:colOff>
      <xdr:row>740</xdr:row>
      <xdr:rowOff>187780</xdr:rowOff>
    </xdr:to>
    <xdr:sp macro="" textlink="">
      <xdr:nvSpPr>
        <xdr:cNvPr id="10" name="テキスト ボックス 1"/>
        <xdr:cNvSpPr txBox="1"/>
      </xdr:nvSpPr>
      <xdr:spPr>
        <a:xfrm>
          <a:off x="1428750" y="38848393"/>
          <a:ext cx="2919434" cy="187780"/>
        </a:xfrm>
        <a:prstGeom prst="rect">
          <a:avLst/>
        </a:prstGeom>
        <a:solidFill>
          <a:schemeClr val="bg1"/>
        </a:solidFill>
        <a:ln>
          <a:noFill/>
        </a:ln>
      </xdr:spPr>
      <xdr:txBody>
        <a:bodyPr wrap="square" lIns="0" tIns="0" rIns="0" bIns="0"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1100" u="none"/>
            <a:t>＜金額は契約額ベース＞</a:t>
          </a:r>
          <a:endParaRPr kumimoji="1" lang="en-US" altLang="ja-JP" sz="1100" u="none"/>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104" zoomScale="70" zoomScaleNormal="75" zoomScaleSheetLayoutView="70" zoomScalePageLayoutView="85" workbookViewId="0">
      <selection activeCell="J1110" sqref="J1110:O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173</v>
      </c>
      <c r="AT2" s="941"/>
      <c r="AU2" s="941"/>
      <c r="AV2" s="52" t="str">
        <f>IF(AW2="", "", "-")</f>
        <v/>
      </c>
      <c r="AW2" s="912"/>
      <c r="AX2" s="912"/>
    </row>
    <row r="3" spans="1:50" ht="21" customHeight="1" thickBot="1" x14ac:dyDescent="0.2">
      <c r="A3" s="868" t="s">
        <v>539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607</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565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133</v>
      </c>
      <c r="H5" s="841"/>
      <c r="I5" s="841"/>
      <c r="J5" s="841"/>
      <c r="K5" s="841"/>
      <c r="L5" s="841"/>
      <c r="M5" s="842" t="s">
        <v>66</v>
      </c>
      <c r="N5" s="843"/>
      <c r="O5" s="843"/>
      <c r="P5" s="843"/>
      <c r="Q5" s="843"/>
      <c r="R5" s="844"/>
      <c r="S5" s="845" t="s">
        <v>131</v>
      </c>
      <c r="T5" s="841"/>
      <c r="U5" s="841"/>
      <c r="V5" s="841"/>
      <c r="W5" s="841"/>
      <c r="X5" s="846"/>
      <c r="Y5" s="698" t="s">
        <v>3</v>
      </c>
      <c r="Z5" s="543"/>
      <c r="AA5" s="543"/>
      <c r="AB5" s="543"/>
      <c r="AC5" s="543"/>
      <c r="AD5" s="544"/>
      <c r="AE5" s="699" t="s">
        <v>567</v>
      </c>
      <c r="AF5" s="699"/>
      <c r="AG5" s="699"/>
      <c r="AH5" s="699"/>
      <c r="AI5" s="699"/>
      <c r="AJ5" s="699"/>
      <c r="AK5" s="699"/>
      <c r="AL5" s="699"/>
      <c r="AM5" s="699"/>
      <c r="AN5" s="699"/>
      <c r="AO5" s="699"/>
      <c r="AP5" s="700"/>
      <c r="AQ5" s="701" t="s">
        <v>690</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569</v>
      </c>
      <c r="H7" s="499"/>
      <c r="I7" s="499"/>
      <c r="J7" s="499"/>
      <c r="K7" s="499"/>
      <c r="L7" s="499"/>
      <c r="M7" s="499"/>
      <c r="N7" s="499"/>
      <c r="O7" s="499"/>
      <c r="P7" s="499"/>
      <c r="Q7" s="499"/>
      <c r="R7" s="499"/>
      <c r="S7" s="499"/>
      <c r="T7" s="499"/>
      <c r="U7" s="499"/>
      <c r="V7" s="499"/>
      <c r="W7" s="499"/>
      <c r="X7" s="500"/>
      <c r="Y7" s="923" t="s">
        <v>511</v>
      </c>
      <c r="Z7" s="443"/>
      <c r="AA7" s="443"/>
      <c r="AB7" s="443"/>
      <c r="AC7" s="443"/>
      <c r="AD7" s="924"/>
      <c r="AE7" s="913" t="s">
        <v>571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国土強靱化施策</v>
      </c>
      <c r="H8" s="720"/>
      <c r="I8" s="720"/>
      <c r="J8" s="720"/>
      <c r="K8" s="720"/>
      <c r="L8" s="720"/>
      <c r="M8" s="720"/>
      <c r="N8" s="720"/>
      <c r="O8" s="720"/>
      <c r="P8" s="720"/>
      <c r="Q8" s="720"/>
      <c r="R8" s="720"/>
      <c r="S8" s="720"/>
      <c r="T8" s="720"/>
      <c r="U8" s="720"/>
      <c r="V8" s="720"/>
      <c r="W8" s="720"/>
      <c r="X8" s="943"/>
      <c r="Y8" s="847" t="s">
        <v>379</v>
      </c>
      <c r="Z8" s="848"/>
      <c r="AA8" s="848"/>
      <c r="AB8" s="848"/>
      <c r="AC8" s="848"/>
      <c r="AD8" s="849"/>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0" t="s">
        <v>23</v>
      </c>
      <c r="B9" s="851"/>
      <c r="C9" s="851"/>
      <c r="D9" s="851"/>
      <c r="E9" s="851"/>
      <c r="F9" s="851"/>
      <c r="G9" s="852" t="s">
        <v>572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4" t="s">
        <v>573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77446</v>
      </c>
      <c r="Q13" s="658"/>
      <c r="R13" s="658"/>
      <c r="S13" s="658"/>
      <c r="T13" s="658"/>
      <c r="U13" s="658"/>
      <c r="V13" s="659"/>
      <c r="W13" s="657">
        <v>83384</v>
      </c>
      <c r="X13" s="658"/>
      <c r="Y13" s="658"/>
      <c r="Z13" s="658"/>
      <c r="AA13" s="658"/>
      <c r="AB13" s="658"/>
      <c r="AC13" s="659"/>
      <c r="AD13" s="657">
        <v>84619</v>
      </c>
      <c r="AE13" s="658"/>
      <c r="AF13" s="658"/>
      <c r="AG13" s="658"/>
      <c r="AH13" s="658"/>
      <c r="AI13" s="658"/>
      <c r="AJ13" s="659"/>
      <c r="AK13" s="657">
        <v>102940</v>
      </c>
      <c r="AL13" s="658"/>
      <c r="AM13" s="658"/>
      <c r="AN13" s="658"/>
      <c r="AO13" s="658"/>
      <c r="AP13" s="658"/>
      <c r="AQ13" s="659"/>
      <c r="AR13" s="920">
        <v>108661</v>
      </c>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v>420</v>
      </c>
      <c r="Q14" s="658"/>
      <c r="R14" s="658"/>
      <c r="S14" s="658"/>
      <c r="T14" s="658"/>
      <c r="U14" s="658"/>
      <c r="V14" s="659"/>
      <c r="W14" s="657" t="s">
        <v>570</v>
      </c>
      <c r="X14" s="658"/>
      <c r="Y14" s="658"/>
      <c r="Z14" s="658"/>
      <c r="AA14" s="658"/>
      <c r="AB14" s="658"/>
      <c r="AC14" s="659"/>
      <c r="AD14" s="657">
        <v>4894</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21</v>
      </c>
      <c r="Q15" s="658"/>
      <c r="R15" s="658"/>
      <c r="S15" s="658"/>
      <c r="T15" s="658"/>
      <c r="U15" s="658"/>
      <c r="V15" s="659"/>
      <c r="W15" s="657">
        <v>484</v>
      </c>
      <c r="X15" s="658"/>
      <c r="Y15" s="658"/>
      <c r="Z15" s="658"/>
      <c r="AA15" s="658"/>
      <c r="AB15" s="658"/>
      <c r="AC15" s="659"/>
      <c r="AD15" s="657">
        <v>113</v>
      </c>
      <c r="AE15" s="658"/>
      <c r="AF15" s="658"/>
      <c r="AG15" s="658"/>
      <c r="AH15" s="658"/>
      <c r="AI15" s="658"/>
      <c r="AJ15" s="659"/>
      <c r="AK15" s="657">
        <v>4970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-484</v>
      </c>
      <c r="Q16" s="658"/>
      <c r="R16" s="658"/>
      <c r="S16" s="658"/>
      <c r="T16" s="658"/>
      <c r="U16" s="658"/>
      <c r="V16" s="659"/>
      <c r="W16" s="657">
        <v>-113</v>
      </c>
      <c r="X16" s="658"/>
      <c r="Y16" s="658"/>
      <c r="Z16" s="658"/>
      <c r="AA16" s="658"/>
      <c r="AB16" s="658"/>
      <c r="AC16" s="659"/>
      <c r="AD16" s="657">
        <v>-4970</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2358</v>
      </c>
      <c r="Q17" s="658"/>
      <c r="R17" s="658"/>
      <c r="S17" s="658"/>
      <c r="T17" s="658"/>
      <c r="U17" s="658"/>
      <c r="V17" s="659"/>
      <c r="W17" s="657">
        <v>8458</v>
      </c>
      <c r="X17" s="658"/>
      <c r="Y17" s="658"/>
      <c r="Z17" s="658"/>
      <c r="AA17" s="658"/>
      <c r="AB17" s="658"/>
      <c r="AC17" s="659"/>
      <c r="AD17" s="657">
        <v>1012</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79761</v>
      </c>
      <c r="Q18" s="880"/>
      <c r="R18" s="880"/>
      <c r="S18" s="880"/>
      <c r="T18" s="880"/>
      <c r="U18" s="880"/>
      <c r="V18" s="881"/>
      <c r="W18" s="879">
        <f>SUM(W13:AC17)</f>
        <v>92213</v>
      </c>
      <c r="X18" s="880"/>
      <c r="Y18" s="880"/>
      <c r="Z18" s="880"/>
      <c r="AA18" s="880"/>
      <c r="AB18" s="880"/>
      <c r="AC18" s="881"/>
      <c r="AD18" s="879">
        <f>SUM(AD13:AJ17)</f>
        <v>85668</v>
      </c>
      <c r="AE18" s="880"/>
      <c r="AF18" s="880"/>
      <c r="AG18" s="880"/>
      <c r="AH18" s="880"/>
      <c r="AI18" s="880"/>
      <c r="AJ18" s="881"/>
      <c r="AK18" s="879">
        <f>SUM(AK13:AQ17)</f>
        <v>107910</v>
      </c>
      <c r="AL18" s="880"/>
      <c r="AM18" s="880"/>
      <c r="AN18" s="880"/>
      <c r="AO18" s="880"/>
      <c r="AP18" s="880"/>
      <c r="AQ18" s="881"/>
      <c r="AR18" s="879">
        <f>SUM(AR13:AX17)</f>
        <v>108661</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79705</v>
      </c>
      <c r="Q19" s="658"/>
      <c r="R19" s="658"/>
      <c r="S19" s="658"/>
      <c r="T19" s="658"/>
      <c r="U19" s="658"/>
      <c r="V19" s="659"/>
      <c r="W19" s="657">
        <v>92205</v>
      </c>
      <c r="X19" s="658"/>
      <c r="Y19" s="658"/>
      <c r="Z19" s="658"/>
      <c r="AA19" s="658"/>
      <c r="AB19" s="658"/>
      <c r="AC19" s="659"/>
      <c r="AD19" s="657">
        <v>85650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0.99929790248367001</v>
      </c>
      <c r="Q20" s="318"/>
      <c r="R20" s="318"/>
      <c r="S20" s="318"/>
      <c r="T20" s="318"/>
      <c r="U20" s="318"/>
      <c r="V20" s="318"/>
      <c r="W20" s="318">
        <f t="shared" ref="W20" si="0">IF(W18=0, "-", SUM(W19)/W18)</f>
        <v>0.99991324433648188</v>
      </c>
      <c r="X20" s="318"/>
      <c r="Y20" s="318"/>
      <c r="Z20" s="318"/>
      <c r="AA20" s="318"/>
      <c r="AB20" s="318"/>
      <c r="AC20" s="318"/>
      <c r="AD20" s="318">
        <f t="shared" ref="AD20" si="1">IF(AD18=0, "-", SUM(AD19)/AD18)</f>
        <v>0.99978988653873091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475</v>
      </c>
      <c r="H21" s="317"/>
      <c r="I21" s="317"/>
      <c r="J21" s="317"/>
      <c r="K21" s="317"/>
      <c r="L21" s="317"/>
      <c r="M21" s="317"/>
      <c r="N21" s="317"/>
      <c r="O21" s="317"/>
      <c r="P21" s="318">
        <f>IF(P19=0, "-", SUM(P19)/SUM(P13,P14))</f>
        <v>1.0236174967251432</v>
      </c>
      <c r="Q21" s="318"/>
      <c r="R21" s="318"/>
      <c r="S21" s="318"/>
      <c r="T21" s="318"/>
      <c r="U21" s="318"/>
      <c r="V21" s="318"/>
      <c r="W21" s="318">
        <f t="shared" ref="W21" si="2">IF(W19=0, "-", SUM(W19)/SUM(W13,W14))</f>
        <v>1.1057876810898974</v>
      </c>
      <c r="X21" s="318"/>
      <c r="Y21" s="318"/>
      <c r="Z21" s="318"/>
      <c r="AA21" s="318"/>
      <c r="AB21" s="318"/>
      <c r="AC21" s="318"/>
      <c r="AD21" s="318">
        <f t="shared" ref="AD21" si="3">IF(AD19=0, "-", SUM(AD19)/SUM(AD13,AD14))</f>
        <v>0.95684425725872224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555</v>
      </c>
      <c r="B22" s="966"/>
      <c r="C22" s="966"/>
      <c r="D22" s="966"/>
      <c r="E22" s="966"/>
      <c r="F22" s="967"/>
      <c r="G22" s="952" t="s">
        <v>454</v>
      </c>
      <c r="H22" s="222"/>
      <c r="I22" s="222"/>
      <c r="J22" s="222"/>
      <c r="K22" s="222"/>
      <c r="L22" s="222"/>
      <c r="M22" s="222"/>
      <c r="N22" s="222"/>
      <c r="O22" s="223"/>
      <c r="P22" s="937" t="s">
        <v>516</v>
      </c>
      <c r="Q22" s="222"/>
      <c r="R22" s="222"/>
      <c r="S22" s="222"/>
      <c r="T22" s="222"/>
      <c r="U22" s="222"/>
      <c r="V22" s="223"/>
      <c r="W22" s="937" t="s">
        <v>512</v>
      </c>
      <c r="X22" s="222"/>
      <c r="Y22" s="222"/>
      <c r="Z22" s="222"/>
      <c r="AA22" s="222"/>
      <c r="AB22" s="222"/>
      <c r="AC22" s="223"/>
      <c r="AD22" s="937" t="s">
        <v>453</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574</v>
      </c>
      <c r="H23" s="954"/>
      <c r="I23" s="954"/>
      <c r="J23" s="954"/>
      <c r="K23" s="954"/>
      <c r="L23" s="954"/>
      <c r="M23" s="954"/>
      <c r="N23" s="954"/>
      <c r="O23" s="955"/>
      <c r="P23" s="920">
        <v>102940</v>
      </c>
      <c r="Q23" s="921"/>
      <c r="R23" s="921"/>
      <c r="S23" s="921"/>
      <c r="T23" s="921"/>
      <c r="U23" s="921"/>
      <c r="V23" s="938"/>
      <c r="W23" s="920">
        <v>108661</v>
      </c>
      <c r="X23" s="921"/>
      <c r="Y23" s="921"/>
      <c r="Z23" s="921"/>
      <c r="AA23" s="921"/>
      <c r="AB23" s="921"/>
      <c r="AC23" s="938"/>
      <c r="AD23" s="975" t="s">
        <v>571</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458</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455</v>
      </c>
      <c r="H29" s="963"/>
      <c r="I29" s="963"/>
      <c r="J29" s="963"/>
      <c r="K29" s="963"/>
      <c r="L29" s="963"/>
      <c r="M29" s="963"/>
      <c r="N29" s="963"/>
      <c r="O29" s="964"/>
      <c r="P29" s="657">
        <f>AK13</f>
        <v>102940</v>
      </c>
      <c r="Q29" s="658"/>
      <c r="R29" s="658"/>
      <c r="S29" s="658"/>
      <c r="T29" s="658"/>
      <c r="U29" s="658"/>
      <c r="V29" s="659"/>
      <c r="W29" s="934">
        <f>AR13</f>
        <v>108661</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470</v>
      </c>
      <c r="B30" s="863"/>
      <c r="C30" s="863"/>
      <c r="D30" s="863"/>
      <c r="E30" s="863"/>
      <c r="F30" s="864"/>
      <c r="G30" s="773" t="s">
        <v>265</v>
      </c>
      <c r="H30" s="774"/>
      <c r="I30" s="774"/>
      <c r="J30" s="774"/>
      <c r="K30" s="774"/>
      <c r="L30" s="774"/>
      <c r="M30" s="774"/>
      <c r="N30" s="774"/>
      <c r="O30" s="775"/>
      <c r="P30" s="858" t="s">
        <v>59</v>
      </c>
      <c r="Q30" s="774"/>
      <c r="R30" s="774"/>
      <c r="S30" s="774"/>
      <c r="T30" s="774"/>
      <c r="U30" s="774"/>
      <c r="V30" s="774"/>
      <c r="W30" s="774"/>
      <c r="X30" s="775"/>
      <c r="Y30" s="855"/>
      <c r="Z30" s="856"/>
      <c r="AA30" s="857"/>
      <c r="AB30" s="859" t="s">
        <v>11</v>
      </c>
      <c r="AC30" s="860"/>
      <c r="AD30" s="861"/>
      <c r="AE30" s="859" t="s">
        <v>531</v>
      </c>
      <c r="AF30" s="860"/>
      <c r="AG30" s="860"/>
      <c r="AH30" s="861"/>
      <c r="AI30" s="859" t="s">
        <v>528</v>
      </c>
      <c r="AJ30" s="860"/>
      <c r="AK30" s="860"/>
      <c r="AL30" s="861"/>
      <c r="AM30" s="916" t="s">
        <v>523</v>
      </c>
      <c r="AN30" s="916"/>
      <c r="AO30" s="916"/>
      <c r="AP30" s="859"/>
      <c r="AQ30" s="767" t="s">
        <v>354</v>
      </c>
      <c r="AR30" s="768"/>
      <c r="AS30" s="768"/>
      <c r="AT30" s="769"/>
      <c r="AU30" s="774" t="s">
        <v>253</v>
      </c>
      <c r="AV30" s="774"/>
      <c r="AW30" s="774"/>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571</v>
      </c>
      <c r="AR31" s="200"/>
      <c r="AS31" s="133" t="s">
        <v>355</v>
      </c>
      <c r="AT31" s="134"/>
      <c r="AU31" s="199">
        <v>32</v>
      </c>
      <c r="AV31" s="199"/>
      <c r="AW31" s="398" t="s">
        <v>300</v>
      </c>
      <c r="AX31" s="399"/>
    </row>
    <row r="32" spans="1:50" ht="23.25" customHeight="1" x14ac:dyDescent="0.15">
      <c r="A32" s="403"/>
      <c r="B32" s="401"/>
      <c r="C32" s="401"/>
      <c r="D32" s="401"/>
      <c r="E32" s="401"/>
      <c r="F32" s="402"/>
      <c r="G32" s="564" t="s">
        <v>575</v>
      </c>
      <c r="H32" s="565"/>
      <c r="I32" s="565"/>
      <c r="J32" s="565"/>
      <c r="K32" s="565"/>
      <c r="L32" s="565"/>
      <c r="M32" s="565"/>
      <c r="N32" s="565"/>
      <c r="O32" s="566"/>
      <c r="P32" s="105" t="s">
        <v>686</v>
      </c>
      <c r="Q32" s="105"/>
      <c r="R32" s="105"/>
      <c r="S32" s="105"/>
      <c r="T32" s="105"/>
      <c r="U32" s="105"/>
      <c r="V32" s="105"/>
      <c r="W32" s="105"/>
      <c r="X32" s="106"/>
      <c r="Y32" s="471" t="s">
        <v>12</v>
      </c>
      <c r="Z32" s="531"/>
      <c r="AA32" s="532"/>
      <c r="AB32" s="461" t="s">
        <v>576</v>
      </c>
      <c r="AC32" s="461"/>
      <c r="AD32" s="461"/>
      <c r="AE32" s="218">
        <v>240</v>
      </c>
      <c r="AF32" s="219"/>
      <c r="AG32" s="219"/>
      <c r="AH32" s="219"/>
      <c r="AI32" s="218">
        <v>241</v>
      </c>
      <c r="AJ32" s="219"/>
      <c r="AK32" s="219"/>
      <c r="AL32" s="219"/>
      <c r="AM32" s="218">
        <v>769</v>
      </c>
      <c r="AN32" s="219"/>
      <c r="AO32" s="219"/>
      <c r="AP32" s="219"/>
      <c r="AQ32" s="340" t="s">
        <v>571</v>
      </c>
      <c r="AR32" s="207"/>
      <c r="AS32" s="207"/>
      <c r="AT32" s="341"/>
      <c r="AU32" s="219" t="s">
        <v>571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576</v>
      </c>
      <c r="AC33" s="523"/>
      <c r="AD33" s="523"/>
      <c r="AE33" s="218" t="s">
        <v>570</v>
      </c>
      <c r="AF33" s="219"/>
      <c r="AG33" s="219"/>
      <c r="AH33" s="219"/>
      <c r="AI33" s="218" t="s">
        <v>570</v>
      </c>
      <c r="AJ33" s="219"/>
      <c r="AK33" s="219"/>
      <c r="AL33" s="219"/>
      <c r="AM33" s="218" t="s">
        <v>571</v>
      </c>
      <c r="AN33" s="219"/>
      <c r="AO33" s="219"/>
      <c r="AP33" s="219"/>
      <c r="AQ33" s="340" t="s">
        <v>571</v>
      </c>
      <c r="AR33" s="207"/>
      <c r="AS33" s="207"/>
      <c r="AT33" s="341"/>
      <c r="AU33" s="219">
        <v>120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570</v>
      </c>
      <c r="AF34" s="219"/>
      <c r="AG34" s="219"/>
      <c r="AH34" s="219"/>
      <c r="AI34" s="218" t="s">
        <v>570</v>
      </c>
      <c r="AJ34" s="219"/>
      <c r="AK34" s="219"/>
      <c r="AL34" s="219"/>
      <c r="AM34" s="218" t="s">
        <v>571</v>
      </c>
      <c r="AN34" s="219"/>
      <c r="AO34" s="219"/>
      <c r="AP34" s="219"/>
      <c r="AQ34" s="340" t="s">
        <v>571</v>
      </c>
      <c r="AR34" s="207"/>
      <c r="AS34" s="207"/>
      <c r="AT34" s="341"/>
      <c r="AU34" s="219" t="s">
        <v>571</v>
      </c>
      <c r="AV34" s="219"/>
      <c r="AW34" s="219"/>
      <c r="AX34" s="221"/>
    </row>
    <row r="35" spans="1:50" ht="23.25" customHeight="1" x14ac:dyDescent="0.15">
      <c r="A35" s="226" t="s">
        <v>501</v>
      </c>
      <c r="B35" s="227"/>
      <c r="C35" s="227"/>
      <c r="D35" s="227"/>
      <c r="E35" s="227"/>
      <c r="F35" s="228"/>
      <c r="G35" s="232" t="s">
        <v>609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470</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470</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470</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470</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471</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466</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476</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471</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504</v>
      </c>
      <c r="B78" s="336"/>
      <c r="C78" s="336"/>
      <c r="D78" s="336"/>
      <c r="E78" s="333" t="s">
        <v>448</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465</v>
      </c>
      <c r="AP79" s="279"/>
      <c r="AQ79" s="279"/>
      <c r="AR79" s="81" t="s">
        <v>463</v>
      </c>
      <c r="AS79" s="278"/>
      <c r="AT79" s="279"/>
      <c r="AU79" s="279"/>
      <c r="AV79" s="279"/>
      <c r="AW79" s="279"/>
      <c r="AX79" s="948"/>
    </row>
    <row r="80" spans="1:50" ht="18.75" hidden="1" customHeight="1" x14ac:dyDescent="0.15">
      <c r="A80" s="865" t="s">
        <v>266</v>
      </c>
      <c r="B80" s="524" t="s">
        <v>462</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472</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577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578</v>
      </c>
      <c r="AC101" s="461"/>
      <c r="AD101" s="461"/>
      <c r="AE101" s="218">
        <v>22862</v>
      </c>
      <c r="AF101" s="219"/>
      <c r="AG101" s="219"/>
      <c r="AH101" s="220"/>
      <c r="AI101" s="218">
        <v>22837</v>
      </c>
      <c r="AJ101" s="219"/>
      <c r="AK101" s="219"/>
      <c r="AL101" s="220"/>
      <c r="AM101" s="218">
        <v>22950</v>
      </c>
      <c r="AN101" s="219"/>
      <c r="AO101" s="219"/>
      <c r="AP101" s="220"/>
      <c r="AQ101" s="218" t="s">
        <v>571</v>
      </c>
      <c r="AR101" s="219"/>
      <c r="AS101" s="219"/>
      <c r="AT101" s="220"/>
      <c r="AU101" s="218" t="s">
        <v>571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578</v>
      </c>
      <c r="AC102" s="461"/>
      <c r="AD102" s="461"/>
      <c r="AE102" s="418">
        <v>22862</v>
      </c>
      <c r="AF102" s="418"/>
      <c r="AG102" s="418"/>
      <c r="AH102" s="418"/>
      <c r="AI102" s="418">
        <v>22837</v>
      </c>
      <c r="AJ102" s="418"/>
      <c r="AK102" s="418"/>
      <c r="AL102" s="418"/>
      <c r="AM102" s="418">
        <v>22950</v>
      </c>
      <c r="AN102" s="418"/>
      <c r="AO102" s="418"/>
      <c r="AP102" s="418"/>
      <c r="AQ102" s="273">
        <v>23115</v>
      </c>
      <c r="AR102" s="274"/>
      <c r="AS102" s="274"/>
      <c r="AT102" s="319"/>
      <c r="AU102" s="273" t="s">
        <v>571</v>
      </c>
      <c r="AV102" s="274"/>
      <c r="AW102" s="274"/>
      <c r="AX102" s="319"/>
    </row>
    <row r="103" spans="1:60" ht="31.5" hidden="1" customHeight="1" x14ac:dyDescent="0.15">
      <c r="A103" s="419" t="s">
        <v>472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562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571</v>
      </c>
      <c r="AC116" s="463"/>
      <c r="AD116" s="464"/>
      <c r="AE116" s="418" t="s">
        <v>571</v>
      </c>
      <c r="AF116" s="418"/>
      <c r="AG116" s="418"/>
      <c r="AH116" s="418"/>
      <c r="AI116" s="418" t="s">
        <v>571</v>
      </c>
      <c r="AJ116" s="418"/>
      <c r="AK116" s="418"/>
      <c r="AL116" s="418"/>
      <c r="AM116" s="418" t="s">
        <v>571</v>
      </c>
      <c r="AN116" s="418"/>
      <c r="AO116" s="418"/>
      <c r="AP116" s="418"/>
      <c r="AQ116" s="218" t="s">
        <v>571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562</v>
      </c>
      <c r="AC117" s="473"/>
      <c r="AD117" s="474"/>
      <c r="AE117" s="551" t="s">
        <v>571</v>
      </c>
      <c r="AF117" s="551"/>
      <c r="AG117" s="551"/>
      <c r="AH117" s="551"/>
      <c r="AI117" s="551" t="s">
        <v>571</v>
      </c>
      <c r="AJ117" s="551"/>
      <c r="AK117" s="551"/>
      <c r="AL117" s="551"/>
      <c r="AM117" s="551" t="s">
        <v>571</v>
      </c>
      <c r="AN117" s="551"/>
      <c r="AO117" s="551"/>
      <c r="AP117" s="551"/>
      <c r="AQ117" s="551" t="s">
        <v>571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t="s">
        <v>480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479</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481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481</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479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481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479</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579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687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492</v>
      </c>
      <c r="AC134" s="205"/>
      <c r="AD134" s="205"/>
      <c r="AE134" s="206">
        <v>77.099999999999994</v>
      </c>
      <c r="AF134" s="207"/>
      <c r="AG134" s="207"/>
      <c r="AH134" s="207"/>
      <c r="AI134" s="206">
        <v>78.3</v>
      </c>
      <c r="AJ134" s="207"/>
      <c r="AK134" s="207"/>
      <c r="AL134" s="207"/>
      <c r="AM134" s="206">
        <v>78.7</v>
      </c>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492</v>
      </c>
      <c r="AC135" s="213"/>
      <c r="AD135" s="213"/>
      <c r="AE135" s="206" t="s">
        <v>571</v>
      </c>
      <c r="AF135" s="207"/>
      <c r="AG135" s="207"/>
      <c r="AH135" s="207"/>
      <c r="AI135" s="206" t="s">
        <v>571</v>
      </c>
      <c r="AJ135" s="207"/>
      <c r="AK135" s="207"/>
      <c r="AL135" s="207"/>
      <c r="AM135" s="206" t="s">
        <v>571</v>
      </c>
      <c r="AN135" s="207"/>
      <c r="AO135" s="207"/>
      <c r="AP135" s="207"/>
      <c r="AQ135" s="206" t="s">
        <v>571</v>
      </c>
      <c r="AR135" s="207"/>
      <c r="AS135" s="207"/>
      <c r="AT135" s="207"/>
      <c r="AU135" s="206">
        <v>81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2"/>
      <c r="E430" s="174" t="s">
        <v>541</v>
      </c>
      <c r="F430" s="899"/>
      <c r="G430" s="900" t="s">
        <v>374</v>
      </c>
      <c r="H430" s="123"/>
      <c r="I430" s="123"/>
      <c r="J430" s="901" t="s">
        <v>570</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608</v>
      </c>
      <c r="AF432" s="200"/>
      <c r="AG432" s="133" t="s">
        <v>355</v>
      </c>
      <c r="AH432" s="134"/>
      <c r="AI432" s="156"/>
      <c r="AJ432" s="156"/>
      <c r="AK432" s="156"/>
      <c r="AL432" s="154"/>
      <c r="AM432" s="156"/>
      <c r="AN432" s="156"/>
      <c r="AO432" s="156"/>
      <c r="AP432" s="154"/>
      <c r="AQ432" s="590" t="s">
        <v>608</v>
      </c>
      <c r="AR432" s="200"/>
      <c r="AS432" s="133" t="s">
        <v>355</v>
      </c>
      <c r="AT432" s="134"/>
      <c r="AU432" s="200" t="s">
        <v>608</v>
      </c>
      <c r="AV432" s="200"/>
      <c r="AW432" s="133" t="s">
        <v>300</v>
      </c>
      <c r="AX432" s="195"/>
    </row>
    <row r="433" spans="1:50" ht="23.25" customHeight="1" x14ac:dyDescent="0.15">
      <c r="A433" s="189"/>
      <c r="B433" s="186"/>
      <c r="C433" s="180"/>
      <c r="D433" s="186"/>
      <c r="E433" s="342"/>
      <c r="F433" s="343"/>
      <c r="G433" s="104" t="s">
        <v>608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608</v>
      </c>
      <c r="AC433" s="213"/>
      <c r="AD433" s="213"/>
      <c r="AE433" s="340" t="s">
        <v>608</v>
      </c>
      <c r="AF433" s="207"/>
      <c r="AG433" s="207"/>
      <c r="AH433" s="207"/>
      <c r="AI433" s="340" t="s">
        <v>608</v>
      </c>
      <c r="AJ433" s="207"/>
      <c r="AK433" s="207"/>
      <c r="AL433" s="207"/>
      <c r="AM433" s="340" t="s">
        <v>608</v>
      </c>
      <c r="AN433" s="207"/>
      <c r="AO433" s="207"/>
      <c r="AP433" s="341"/>
      <c r="AQ433" s="340" t="s">
        <v>608</v>
      </c>
      <c r="AR433" s="207"/>
      <c r="AS433" s="207"/>
      <c r="AT433" s="341"/>
      <c r="AU433" s="207" t="s">
        <v>608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608</v>
      </c>
      <c r="AC434" s="205"/>
      <c r="AD434" s="205"/>
      <c r="AE434" s="340" t="s">
        <v>608</v>
      </c>
      <c r="AF434" s="207"/>
      <c r="AG434" s="207"/>
      <c r="AH434" s="341"/>
      <c r="AI434" s="340" t="s">
        <v>608</v>
      </c>
      <c r="AJ434" s="207"/>
      <c r="AK434" s="207"/>
      <c r="AL434" s="207"/>
      <c r="AM434" s="340" t="s">
        <v>608</v>
      </c>
      <c r="AN434" s="207"/>
      <c r="AO434" s="207"/>
      <c r="AP434" s="341"/>
      <c r="AQ434" s="340" t="s">
        <v>608</v>
      </c>
      <c r="AR434" s="207"/>
      <c r="AS434" s="207"/>
      <c r="AT434" s="341"/>
      <c r="AU434" s="207" t="s">
        <v>608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608</v>
      </c>
      <c r="AF435" s="207"/>
      <c r="AG435" s="207"/>
      <c r="AH435" s="341"/>
      <c r="AI435" s="340" t="s">
        <v>608</v>
      </c>
      <c r="AJ435" s="207"/>
      <c r="AK435" s="207"/>
      <c r="AL435" s="207"/>
      <c r="AM435" s="340" t="s">
        <v>608</v>
      </c>
      <c r="AN435" s="207"/>
      <c r="AO435" s="207"/>
      <c r="AP435" s="341"/>
      <c r="AQ435" s="340" t="s">
        <v>608</v>
      </c>
      <c r="AR435" s="207"/>
      <c r="AS435" s="207"/>
      <c r="AT435" s="341"/>
      <c r="AU435" s="207" t="s">
        <v>608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608</v>
      </c>
      <c r="AF457" s="200"/>
      <c r="AG457" s="133" t="s">
        <v>355</v>
      </c>
      <c r="AH457" s="134"/>
      <c r="AI457" s="156"/>
      <c r="AJ457" s="156"/>
      <c r="AK457" s="156"/>
      <c r="AL457" s="154"/>
      <c r="AM457" s="156"/>
      <c r="AN457" s="156"/>
      <c r="AO457" s="156"/>
      <c r="AP457" s="154"/>
      <c r="AQ457" s="590" t="s">
        <v>608</v>
      </c>
      <c r="AR457" s="200"/>
      <c r="AS457" s="133" t="s">
        <v>355</v>
      </c>
      <c r="AT457" s="134"/>
      <c r="AU457" s="200" t="s">
        <v>608</v>
      </c>
      <c r="AV457" s="200"/>
      <c r="AW457" s="133" t="s">
        <v>300</v>
      </c>
      <c r="AX457" s="195"/>
    </row>
    <row r="458" spans="1:50" ht="23.25" customHeight="1" x14ac:dyDescent="0.15">
      <c r="A458" s="189"/>
      <c r="B458" s="186"/>
      <c r="C458" s="180"/>
      <c r="D458" s="186"/>
      <c r="E458" s="342"/>
      <c r="F458" s="343"/>
      <c r="G458" s="104" t="s">
        <v>608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608</v>
      </c>
      <c r="AC458" s="213"/>
      <c r="AD458" s="213"/>
      <c r="AE458" s="340" t="s">
        <v>608</v>
      </c>
      <c r="AF458" s="207"/>
      <c r="AG458" s="207"/>
      <c r="AH458" s="207"/>
      <c r="AI458" s="340" t="s">
        <v>608</v>
      </c>
      <c r="AJ458" s="207"/>
      <c r="AK458" s="207"/>
      <c r="AL458" s="207"/>
      <c r="AM458" s="340" t="s">
        <v>608</v>
      </c>
      <c r="AN458" s="207"/>
      <c r="AO458" s="207"/>
      <c r="AP458" s="341"/>
      <c r="AQ458" s="340" t="s">
        <v>608</v>
      </c>
      <c r="AR458" s="207"/>
      <c r="AS458" s="207"/>
      <c r="AT458" s="341"/>
      <c r="AU458" s="207" t="s">
        <v>608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608</v>
      </c>
      <c r="AC459" s="205"/>
      <c r="AD459" s="205"/>
      <c r="AE459" s="340" t="s">
        <v>608</v>
      </c>
      <c r="AF459" s="207"/>
      <c r="AG459" s="207"/>
      <c r="AH459" s="341"/>
      <c r="AI459" s="340" t="s">
        <v>608</v>
      </c>
      <c r="AJ459" s="207"/>
      <c r="AK459" s="207"/>
      <c r="AL459" s="207"/>
      <c r="AM459" s="340" t="s">
        <v>608</v>
      </c>
      <c r="AN459" s="207"/>
      <c r="AO459" s="207"/>
      <c r="AP459" s="341"/>
      <c r="AQ459" s="340" t="s">
        <v>608</v>
      </c>
      <c r="AR459" s="207"/>
      <c r="AS459" s="207"/>
      <c r="AT459" s="341"/>
      <c r="AU459" s="207" t="s">
        <v>608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608</v>
      </c>
      <c r="AF460" s="207"/>
      <c r="AG460" s="207"/>
      <c r="AH460" s="341"/>
      <c r="AI460" s="340" t="s">
        <v>608</v>
      </c>
      <c r="AJ460" s="207"/>
      <c r="AK460" s="207"/>
      <c r="AL460" s="207"/>
      <c r="AM460" s="340" t="s">
        <v>608</v>
      </c>
      <c r="AN460" s="207"/>
      <c r="AO460" s="207"/>
      <c r="AP460" s="341"/>
      <c r="AQ460" s="340" t="s">
        <v>608</v>
      </c>
      <c r="AR460" s="207"/>
      <c r="AS460" s="207"/>
      <c r="AT460" s="341"/>
      <c r="AU460" s="207" t="s">
        <v>608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568</v>
      </c>
      <c r="AE702" s="346"/>
      <c r="AF702" s="346"/>
      <c r="AG702" s="385" t="s">
        <v>584</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568</v>
      </c>
      <c r="AE703" s="329"/>
      <c r="AF703" s="329"/>
      <c r="AG703" s="101" t="s">
        <v>585</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568</v>
      </c>
      <c r="AE704" s="783"/>
      <c r="AF704" s="783"/>
      <c r="AG704" s="167" t="s">
        <v>586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568</v>
      </c>
      <c r="AE705" s="715"/>
      <c r="AF705" s="715"/>
      <c r="AG705" s="125" t="s">
        <v>595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582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6" t="s">
        <v>582</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583</v>
      </c>
      <c r="AE708" s="605"/>
      <c r="AF708" s="605"/>
      <c r="AG708" s="742" t="s">
        <v>570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568</v>
      </c>
      <c r="AE709" s="329"/>
      <c r="AF709" s="329"/>
      <c r="AG709" s="101" t="s">
        <v>587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568</v>
      </c>
      <c r="AE710" s="329"/>
      <c r="AF710" s="329"/>
      <c r="AG710" s="101" t="s">
        <v>588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568</v>
      </c>
      <c r="AE711" s="329"/>
      <c r="AF711" s="329"/>
      <c r="AG711" s="101" t="s">
        <v>589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583</v>
      </c>
      <c r="AE712" s="783"/>
      <c r="AF712" s="783"/>
      <c r="AG712" s="810" t="s">
        <v>570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468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583</v>
      </c>
      <c r="AE713" s="329"/>
      <c r="AF713" s="663"/>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568</v>
      </c>
      <c r="AE714" s="808"/>
      <c r="AF714" s="809"/>
      <c r="AG714" s="736" t="s">
        <v>590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568</v>
      </c>
      <c r="AE715" s="605"/>
      <c r="AF715" s="656"/>
      <c r="AG715" s="742" t="s">
        <v>591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568</v>
      </c>
      <c r="AE716" s="627"/>
      <c r="AF716" s="627"/>
      <c r="AG716" s="101" t="s">
        <v>592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568</v>
      </c>
      <c r="AE717" s="329"/>
      <c r="AF717" s="329"/>
      <c r="AG717" s="101" t="s">
        <v>593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568</v>
      </c>
      <c r="AE718" s="329"/>
      <c r="AF718" s="329"/>
      <c r="AG718" s="127" t="s">
        <v>594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583</v>
      </c>
      <c r="AE719" s="605"/>
      <c r="AF719" s="605"/>
      <c r="AG719" s="125" t="s">
        <v>571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8"/>
      <c r="E726" s="838"/>
      <c r="F726" s="839"/>
      <c r="G726" s="577" t="s">
        <v>596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597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6.5" customHeight="1" thickBot="1" x14ac:dyDescent="0.2">
      <c r="A731" s="799" t="s">
        <v>256</v>
      </c>
      <c r="B731" s="800"/>
      <c r="C731" s="800"/>
      <c r="D731" s="800"/>
      <c r="E731" s="801"/>
      <c r="F731" s="729" t="s">
        <v>685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8" customHeight="1" thickBot="1" x14ac:dyDescent="0.2">
      <c r="A733" s="673" t="s">
        <v>688</v>
      </c>
      <c r="B733" s="674"/>
      <c r="C733" s="674"/>
      <c r="D733" s="674"/>
      <c r="E733" s="675"/>
      <c r="F733" s="637" t="s">
        <v>689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17.75" customHeight="1" thickBot="1" x14ac:dyDescent="0.2">
      <c r="A735" s="790" t="s">
        <v>598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545</v>
      </c>
      <c r="B737" s="210"/>
      <c r="C737" s="210"/>
      <c r="D737" s="211"/>
      <c r="E737" s="991" t="s">
        <v>599</v>
      </c>
      <c r="F737" s="991"/>
      <c r="G737" s="991"/>
      <c r="H737" s="991"/>
      <c r="I737" s="991"/>
      <c r="J737" s="991"/>
      <c r="K737" s="991"/>
      <c r="L737" s="991"/>
      <c r="M737" s="991"/>
      <c r="N737" s="365" t="s">
        <v>538</v>
      </c>
      <c r="O737" s="365"/>
      <c r="P737" s="365"/>
      <c r="Q737" s="365"/>
      <c r="R737" s="991" t="s">
        <v>600</v>
      </c>
      <c r="S737" s="991"/>
      <c r="T737" s="991"/>
      <c r="U737" s="991"/>
      <c r="V737" s="991"/>
      <c r="W737" s="991"/>
      <c r="X737" s="991"/>
      <c r="Y737" s="991"/>
      <c r="Z737" s="991"/>
      <c r="AA737" s="365" t="s">
        <v>537</v>
      </c>
      <c r="AB737" s="365"/>
      <c r="AC737" s="365"/>
      <c r="AD737" s="365"/>
      <c r="AE737" s="991" t="s">
        <v>601</v>
      </c>
      <c r="AF737" s="991"/>
      <c r="AG737" s="991"/>
      <c r="AH737" s="991"/>
      <c r="AI737" s="991"/>
      <c r="AJ737" s="991"/>
      <c r="AK737" s="991"/>
      <c r="AL737" s="991"/>
      <c r="AM737" s="991"/>
      <c r="AN737" s="365" t="s">
        <v>536</v>
      </c>
      <c r="AO737" s="365"/>
      <c r="AP737" s="365"/>
      <c r="AQ737" s="365"/>
      <c r="AR737" s="983" t="s">
        <v>602</v>
      </c>
      <c r="AS737" s="984"/>
      <c r="AT737" s="984"/>
      <c r="AU737" s="984"/>
      <c r="AV737" s="984"/>
      <c r="AW737" s="984"/>
      <c r="AX737" s="985"/>
      <c r="AY737" s="89"/>
      <c r="AZ737" s="89"/>
    </row>
    <row r="738" spans="1:52" ht="24.75" customHeight="1" x14ac:dyDescent="0.15">
      <c r="A738" s="992" t="s">
        <v>535</v>
      </c>
      <c r="B738" s="210"/>
      <c r="C738" s="210"/>
      <c r="D738" s="211"/>
      <c r="E738" s="991" t="s">
        <v>603</v>
      </c>
      <c r="F738" s="991"/>
      <c r="G738" s="991"/>
      <c r="H738" s="991"/>
      <c r="I738" s="991"/>
      <c r="J738" s="991"/>
      <c r="K738" s="991"/>
      <c r="L738" s="991"/>
      <c r="M738" s="991"/>
      <c r="N738" s="365" t="s">
        <v>534</v>
      </c>
      <c r="O738" s="365"/>
      <c r="P738" s="365"/>
      <c r="Q738" s="365"/>
      <c r="R738" s="991" t="s">
        <v>604</v>
      </c>
      <c r="S738" s="991"/>
      <c r="T738" s="991"/>
      <c r="U738" s="991"/>
      <c r="V738" s="991"/>
      <c r="W738" s="991"/>
      <c r="X738" s="991"/>
      <c r="Y738" s="991"/>
      <c r="Z738" s="991"/>
      <c r="AA738" s="365" t="s">
        <v>533</v>
      </c>
      <c r="AB738" s="365"/>
      <c r="AC738" s="365"/>
      <c r="AD738" s="365"/>
      <c r="AE738" s="991" t="s">
        <v>605</v>
      </c>
      <c r="AF738" s="991"/>
      <c r="AG738" s="991"/>
      <c r="AH738" s="991"/>
      <c r="AI738" s="991"/>
      <c r="AJ738" s="991"/>
      <c r="AK738" s="991"/>
      <c r="AL738" s="991"/>
      <c r="AM738" s="991"/>
      <c r="AN738" s="365" t="s">
        <v>529</v>
      </c>
      <c r="AO738" s="365"/>
      <c r="AP738" s="365"/>
      <c r="AQ738" s="365"/>
      <c r="AR738" s="983" t="s">
        <v>606</v>
      </c>
      <c r="AS738" s="984"/>
      <c r="AT738" s="984"/>
      <c r="AU738" s="984"/>
      <c r="AV738" s="984"/>
      <c r="AW738" s="984"/>
      <c r="AX738" s="985"/>
    </row>
    <row r="739" spans="1:52" ht="24.75" customHeight="1" thickBot="1" x14ac:dyDescent="0.2">
      <c r="A739" s="993" t="s">
        <v>525</v>
      </c>
      <c r="B739" s="994"/>
      <c r="C739" s="994"/>
      <c r="D739" s="995"/>
      <c r="E739" s="996" t="s">
        <v>607</v>
      </c>
      <c r="F739" s="986"/>
      <c r="G739" s="986"/>
      <c r="H739" s="93" t="str">
        <f>IF(E739="", "", "(")</f>
        <v>(</v>
      </c>
      <c r="I739" s="986"/>
      <c r="J739" s="986"/>
      <c r="K739" s="93" t="str">
        <f>IF(OR(I739="　", I739=""), "", "-")</f>
        <v/>
      </c>
      <c r="L739" s="987">
        <v>179</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tr">
        <f>"A."&amp;C837</f>
        <v>A.東北地方整備局</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tr">
        <f>"B."&amp;C870</f>
        <v>B.みちのくコンサルタント（株）</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667</v>
      </c>
      <c r="H781" s="671"/>
      <c r="I781" s="671"/>
      <c r="J781" s="671"/>
      <c r="K781" s="672"/>
      <c r="L781" s="664" t="s">
        <v>620</v>
      </c>
      <c r="M781" s="665"/>
      <c r="N781" s="665"/>
      <c r="O781" s="665"/>
      <c r="P781" s="665"/>
      <c r="Q781" s="665"/>
      <c r="R781" s="665"/>
      <c r="S781" s="665"/>
      <c r="T781" s="665"/>
      <c r="U781" s="665"/>
      <c r="V781" s="665"/>
      <c r="W781" s="665"/>
      <c r="X781" s="666"/>
      <c r="Y781" s="388">
        <f>Y837</f>
        <v>17597</v>
      </c>
      <c r="Z781" s="389"/>
      <c r="AA781" s="389"/>
      <c r="AB781" s="805"/>
      <c r="AC781" s="670" t="s">
        <v>668</v>
      </c>
      <c r="AD781" s="671"/>
      <c r="AE781" s="671"/>
      <c r="AF781" s="671"/>
      <c r="AG781" s="672"/>
      <c r="AH781" s="664" t="s">
        <v>669</v>
      </c>
      <c r="AI781" s="665"/>
      <c r="AJ781" s="665"/>
      <c r="AK781" s="665"/>
      <c r="AL781" s="665"/>
      <c r="AM781" s="665"/>
      <c r="AN781" s="665"/>
      <c r="AO781" s="665"/>
      <c r="AP781" s="665"/>
      <c r="AQ781" s="665"/>
      <c r="AR781" s="665"/>
      <c r="AS781" s="665"/>
      <c r="AT781" s="666"/>
      <c r="AU781" s="388">
        <v>452</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t="s">
        <v>670</v>
      </c>
      <c r="AI782" s="599"/>
      <c r="AJ782" s="599"/>
      <c r="AK782" s="599"/>
      <c r="AL782" s="599"/>
      <c r="AM782" s="599"/>
      <c r="AN782" s="599"/>
      <c r="AO782" s="599"/>
      <c r="AP782" s="599"/>
      <c r="AQ782" s="599"/>
      <c r="AR782" s="599"/>
      <c r="AS782" s="599"/>
      <c r="AT782" s="600"/>
      <c r="AU782" s="601">
        <v>232</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17597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684</v>
      </c>
      <c r="AV791" s="832"/>
      <c r="AW791" s="832"/>
      <c r="AX791" s="834"/>
    </row>
    <row r="792" spans="1:50" ht="38.25" customHeight="1" x14ac:dyDescent="0.15">
      <c r="A792" s="631"/>
      <c r="B792" s="632"/>
      <c r="C792" s="632"/>
      <c r="D792" s="632"/>
      <c r="E792" s="632"/>
      <c r="F792" s="633"/>
      <c r="G792" s="595" t="str">
        <f>"C."&amp;C903</f>
        <v>C.個別（イ）</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tr">
        <f>"D."&amp;C936</f>
        <v>D.（一社）日本建設機械施工協会</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671</v>
      </c>
      <c r="H794" s="671"/>
      <c r="I794" s="671"/>
      <c r="J794" s="671"/>
      <c r="K794" s="672"/>
      <c r="L794" s="835" t="str">
        <f>P903</f>
        <v>用地補償</v>
      </c>
      <c r="M794" s="665"/>
      <c r="N794" s="665"/>
      <c r="O794" s="665"/>
      <c r="P794" s="665"/>
      <c r="Q794" s="665"/>
      <c r="R794" s="665"/>
      <c r="S794" s="665"/>
      <c r="T794" s="665"/>
      <c r="U794" s="665"/>
      <c r="V794" s="665"/>
      <c r="W794" s="665"/>
      <c r="X794" s="666"/>
      <c r="Y794" s="388">
        <f>Y903</f>
        <v>1</v>
      </c>
      <c r="Z794" s="389"/>
      <c r="AA794" s="389"/>
      <c r="AB794" s="805"/>
      <c r="AC794" s="670" t="s">
        <v>668</v>
      </c>
      <c r="AD794" s="671"/>
      <c r="AE794" s="671"/>
      <c r="AF794" s="671"/>
      <c r="AG794" s="672"/>
      <c r="AH794" s="664" t="s">
        <v>670</v>
      </c>
      <c r="AI794" s="665"/>
      <c r="AJ794" s="665"/>
      <c r="AK794" s="665"/>
      <c r="AL794" s="665"/>
      <c r="AM794" s="665"/>
      <c r="AN794" s="665"/>
      <c r="AO794" s="665"/>
      <c r="AP794" s="665"/>
      <c r="AQ794" s="665"/>
      <c r="AR794" s="665"/>
      <c r="AS794" s="665"/>
      <c r="AT794" s="666"/>
      <c r="AU794" s="388">
        <f>Y936</f>
        <v>21</v>
      </c>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21</v>
      </c>
      <c r="AV804" s="832"/>
      <c r="AW804" s="832"/>
      <c r="AX804" s="834"/>
    </row>
    <row r="805" spans="1:50" ht="24.75" customHeight="1" x14ac:dyDescent="0.15">
      <c r="A805" s="631"/>
      <c r="B805" s="632"/>
      <c r="C805" s="632"/>
      <c r="D805" s="632"/>
      <c r="E805" s="632"/>
      <c r="F805" s="633"/>
      <c r="G805" s="595" t="str">
        <f>"E."&amp;C969</f>
        <v>E.東松島市</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440</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672</v>
      </c>
      <c r="H807" s="671"/>
      <c r="I807" s="671"/>
      <c r="J807" s="671"/>
      <c r="K807" s="672"/>
      <c r="L807" s="835" t="str">
        <f>P969</f>
        <v>維持管理委託</v>
      </c>
      <c r="M807" s="665"/>
      <c r="N807" s="665"/>
      <c r="O807" s="665"/>
      <c r="P807" s="665"/>
      <c r="Q807" s="665"/>
      <c r="R807" s="665"/>
      <c r="S807" s="665"/>
      <c r="T807" s="665"/>
      <c r="U807" s="665"/>
      <c r="V807" s="665"/>
      <c r="W807" s="665"/>
      <c r="X807" s="666"/>
      <c r="Y807" s="388">
        <f>Y969</f>
        <v>5</v>
      </c>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5</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611</v>
      </c>
      <c r="D837" s="347"/>
      <c r="E837" s="347"/>
      <c r="F837" s="347"/>
      <c r="G837" s="347"/>
      <c r="H837" s="347"/>
      <c r="I837" s="347"/>
      <c r="J837" s="348" t="s">
        <v>619</v>
      </c>
      <c r="K837" s="349"/>
      <c r="L837" s="349"/>
      <c r="M837" s="349"/>
      <c r="N837" s="349"/>
      <c r="O837" s="349"/>
      <c r="P837" s="362" t="s">
        <v>620</v>
      </c>
      <c r="Q837" s="350"/>
      <c r="R837" s="350"/>
      <c r="S837" s="350"/>
      <c r="T837" s="350"/>
      <c r="U837" s="350"/>
      <c r="V837" s="350"/>
      <c r="W837" s="350"/>
      <c r="X837" s="350"/>
      <c r="Y837" s="351">
        <v>17597</v>
      </c>
      <c r="Z837" s="352"/>
      <c r="AA837" s="352"/>
      <c r="AB837" s="353"/>
      <c r="AC837" s="363"/>
      <c r="AD837" s="371"/>
      <c r="AE837" s="371"/>
      <c r="AF837" s="371"/>
      <c r="AG837" s="371"/>
      <c r="AH837" s="372" t="s">
        <v>619</v>
      </c>
      <c r="AI837" s="373"/>
      <c r="AJ837" s="373"/>
      <c r="AK837" s="373"/>
      <c r="AL837" s="357" t="s">
        <v>619</v>
      </c>
      <c r="AM837" s="358"/>
      <c r="AN837" s="358"/>
      <c r="AO837" s="359"/>
      <c r="AP837" s="360" t="s">
        <v>619</v>
      </c>
      <c r="AQ837" s="360"/>
      <c r="AR837" s="360"/>
      <c r="AS837" s="360"/>
      <c r="AT837" s="360"/>
      <c r="AU837" s="360"/>
      <c r="AV837" s="360"/>
      <c r="AW837" s="360"/>
      <c r="AX837" s="360"/>
    </row>
    <row r="838" spans="1:50" ht="30" customHeight="1" x14ac:dyDescent="0.15">
      <c r="A838" s="376">
        <v>2</v>
      </c>
      <c r="B838" s="376">
        <v>1</v>
      </c>
      <c r="C838" s="347" t="s">
        <v>612</v>
      </c>
      <c r="D838" s="347"/>
      <c r="E838" s="347"/>
      <c r="F838" s="347"/>
      <c r="G838" s="347"/>
      <c r="H838" s="347"/>
      <c r="I838" s="347"/>
      <c r="J838" s="348" t="s">
        <v>619</v>
      </c>
      <c r="K838" s="349"/>
      <c r="L838" s="349"/>
      <c r="M838" s="349"/>
      <c r="N838" s="349"/>
      <c r="O838" s="349"/>
      <c r="P838" s="362" t="s">
        <v>620</v>
      </c>
      <c r="Q838" s="350"/>
      <c r="R838" s="350"/>
      <c r="S838" s="350"/>
      <c r="T838" s="350"/>
      <c r="U838" s="350"/>
      <c r="V838" s="350"/>
      <c r="W838" s="350"/>
      <c r="X838" s="350"/>
      <c r="Y838" s="351">
        <v>14877</v>
      </c>
      <c r="Z838" s="352"/>
      <c r="AA838" s="352"/>
      <c r="AB838" s="353"/>
      <c r="AC838" s="363"/>
      <c r="AD838" s="363"/>
      <c r="AE838" s="363"/>
      <c r="AF838" s="363"/>
      <c r="AG838" s="363"/>
      <c r="AH838" s="372" t="s">
        <v>619</v>
      </c>
      <c r="AI838" s="373"/>
      <c r="AJ838" s="373"/>
      <c r="AK838" s="373"/>
      <c r="AL838" s="357" t="s">
        <v>619</v>
      </c>
      <c r="AM838" s="358"/>
      <c r="AN838" s="358"/>
      <c r="AO838" s="359"/>
      <c r="AP838" s="360" t="s">
        <v>619</v>
      </c>
      <c r="AQ838" s="360"/>
      <c r="AR838" s="360"/>
      <c r="AS838" s="360"/>
      <c r="AT838" s="360"/>
      <c r="AU838" s="360"/>
      <c r="AV838" s="360"/>
      <c r="AW838" s="360"/>
      <c r="AX838" s="360"/>
    </row>
    <row r="839" spans="1:50" ht="30" customHeight="1" x14ac:dyDescent="0.15">
      <c r="A839" s="376">
        <v>3</v>
      </c>
      <c r="B839" s="376">
        <v>1</v>
      </c>
      <c r="C839" s="361" t="s">
        <v>613</v>
      </c>
      <c r="D839" s="347"/>
      <c r="E839" s="347"/>
      <c r="F839" s="347"/>
      <c r="G839" s="347"/>
      <c r="H839" s="347"/>
      <c r="I839" s="347"/>
      <c r="J839" s="348" t="s">
        <v>619</v>
      </c>
      <c r="K839" s="349"/>
      <c r="L839" s="349"/>
      <c r="M839" s="349"/>
      <c r="N839" s="349"/>
      <c r="O839" s="349"/>
      <c r="P839" s="362" t="s">
        <v>620</v>
      </c>
      <c r="Q839" s="350"/>
      <c r="R839" s="350"/>
      <c r="S839" s="350"/>
      <c r="T839" s="350"/>
      <c r="U839" s="350"/>
      <c r="V839" s="350"/>
      <c r="W839" s="350"/>
      <c r="X839" s="350"/>
      <c r="Y839" s="351">
        <v>10183</v>
      </c>
      <c r="Z839" s="352"/>
      <c r="AA839" s="352"/>
      <c r="AB839" s="353"/>
      <c r="AC839" s="363"/>
      <c r="AD839" s="363"/>
      <c r="AE839" s="363"/>
      <c r="AF839" s="363"/>
      <c r="AG839" s="363"/>
      <c r="AH839" s="372" t="s">
        <v>619</v>
      </c>
      <c r="AI839" s="373"/>
      <c r="AJ839" s="373"/>
      <c r="AK839" s="373"/>
      <c r="AL839" s="357" t="s">
        <v>619</v>
      </c>
      <c r="AM839" s="358"/>
      <c r="AN839" s="358"/>
      <c r="AO839" s="359"/>
      <c r="AP839" s="360" t="s">
        <v>619</v>
      </c>
      <c r="AQ839" s="360"/>
      <c r="AR839" s="360"/>
      <c r="AS839" s="360"/>
      <c r="AT839" s="360"/>
      <c r="AU839" s="360"/>
      <c r="AV839" s="360"/>
      <c r="AW839" s="360"/>
      <c r="AX839" s="360"/>
    </row>
    <row r="840" spans="1:50" ht="30" customHeight="1" x14ac:dyDescent="0.15">
      <c r="A840" s="376">
        <v>4</v>
      </c>
      <c r="B840" s="376">
        <v>1</v>
      </c>
      <c r="C840" s="361" t="s">
        <v>614</v>
      </c>
      <c r="D840" s="347"/>
      <c r="E840" s="347"/>
      <c r="F840" s="347"/>
      <c r="G840" s="347"/>
      <c r="H840" s="347"/>
      <c r="I840" s="347"/>
      <c r="J840" s="348" t="s">
        <v>619</v>
      </c>
      <c r="K840" s="349"/>
      <c r="L840" s="349"/>
      <c r="M840" s="349"/>
      <c r="N840" s="349"/>
      <c r="O840" s="349"/>
      <c r="P840" s="362" t="s">
        <v>620</v>
      </c>
      <c r="Q840" s="350"/>
      <c r="R840" s="350"/>
      <c r="S840" s="350"/>
      <c r="T840" s="350"/>
      <c r="U840" s="350"/>
      <c r="V840" s="350"/>
      <c r="W840" s="350"/>
      <c r="X840" s="350"/>
      <c r="Y840" s="351">
        <v>8822</v>
      </c>
      <c r="Z840" s="352"/>
      <c r="AA840" s="352"/>
      <c r="AB840" s="353"/>
      <c r="AC840" s="363"/>
      <c r="AD840" s="363"/>
      <c r="AE840" s="363"/>
      <c r="AF840" s="363"/>
      <c r="AG840" s="363"/>
      <c r="AH840" s="372" t="s">
        <v>619</v>
      </c>
      <c r="AI840" s="373"/>
      <c r="AJ840" s="373"/>
      <c r="AK840" s="373"/>
      <c r="AL840" s="357" t="s">
        <v>619</v>
      </c>
      <c r="AM840" s="358"/>
      <c r="AN840" s="358"/>
      <c r="AO840" s="359"/>
      <c r="AP840" s="360" t="s">
        <v>619</v>
      </c>
      <c r="AQ840" s="360"/>
      <c r="AR840" s="360"/>
      <c r="AS840" s="360"/>
      <c r="AT840" s="360"/>
      <c r="AU840" s="360"/>
      <c r="AV840" s="360"/>
      <c r="AW840" s="360"/>
      <c r="AX840" s="360"/>
    </row>
    <row r="841" spans="1:50" ht="30" customHeight="1" x14ac:dyDescent="0.15">
      <c r="A841" s="376">
        <v>5</v>
      </c>
      <c r="B841" s="376">
        <v>1</v>
      </c>
      <c r="C841" s="347" t="s">
        <v>615</v>
      </c>
      <c r="D841" s="347"/>
      <c r="E841" s="347"/>
      <c r="F841" s="347"/>
      <c r="G841" s="347"/>
      <c r="H841" s="347"/>
      <c r="I841" s="347"/>
      <c r="J841" s="348" t="s">
        <v>619</v>
      </c>
      <c r="K841" s="349"/>
      <c r="L841" s="349"/>
      <c r="M841" s="349"/>
      <c r="N841" s="349"/>
      <c r="O841" s="349"/>
      <c r="P841" s="362" t="s">
        <v>620</v>
      </c>
      <c r="Q841" s="350"/>
      <c r="R841" s="350"/>
      <c r="S841" s="350"/>
      <c r="T841" s="350"/>
      <c r="U841" s="350"/>
      <c r="V841" s="350"/>
      <c r="W841" s="350"/>
      <c r="X841" s="350"/>
      <c r="Y841" s="351">
        <v>8767</v>
      </c>
      <c r="Z841" s="352"/>
      <c r="AA841" s="352"/>
      <c r="AB841" s="353"/>
      <c r="AC841" s="354"/>
      <c r="AD841" s="354"/>
      <c r="AE841" s="354"/>
      <c r="AF841" s="354"/>
      <c r="AG841" s="354"/>
      <c r="AH841" s="372" t="s">
        <v>619</v>
      </c>
      <c r="AI841" s="373"/>
      <c r="AJ841" s="373"/>
      <c r="AK841" s="373"/>
      <c r="AL841" s="357" t="s">
        <v>619</v>
      </c>
      <c r="AM841" s="358"/>
      <c r="AN841" s="358"/>
      <c r="AO841" s="359"/>
      <c r="AP841" s="360" t="s">
        <v>619</v>
      </c>
      <c r="AQ841" s="360"/>
      <c r="AR841" s="360"/>
      <c r="AS841" s="360"/>
      <c r="AT841" s="360"/>
      <c r="AU841" s="360"/>
      <c r="AV841" s="360"/>
      <c r="AW841" s="360"/>
      <c r="AX841" s="360"/>
    </row>
    <row r="842" spans="1:50" ht="30" customHeight="1" x14ac:dyDescent="0.15">
      <c r="A842" s="376">
        <v>6</v>
      </c>
      <c r="B842" s="376">
        <v>1</v>
      </c>
      <c r="C842" s="347" t="s">
        <v>616</v>
      </c>
      <c r="D842" s="347"/>
      <c r="E842" s="347"/>
      <c r="F842" s="347"/>
      <c r="G842" s="347"/>
      <c r="H842" s="347"/>
      <c r="I842" s="347"/>
      <c r="J842" s="348" t="s">
        <v>619</v>
      </c>
      <c r="K842" s="349"/>
      <c r="L842" s="349"/>
      <c r="M842" s="349"/>
      <c r="N842" s="349"/>
      <c r="O842" s="349"/>
      <c r="P842" s="362" t="s">
        <v>620</v>
      </c>
      <c r="Q842" s="350"/>
      <c r="R842" s="350"/>
      <c r="S842" s="350"/>
      <c r="T842" s="350"/>
      <c r="U842" s="350"/>
      <c r="V842" s="350"/>
      <c r="W842" s="350"/>
      <c r="X842" s="350"/>
      <c r="Y842" s="351">
        <v>8079</v>
      </c>
      <c r="Z842" s="352"/>
      <c r="AA842" s="352"/>
      <c r="AB842" s="353"/>
      <c r="AC842" s="354"/>
      <c r="AD842" s="354"/>
      <c r="AE842" s="354"/>
      <c r="AF842" s="354"/>
      <c r="AG842" s="354"/>
      <c r="AH842" s="372" t="s">
        <v>619</v>
      </c>
      <c r="AI842" s="373"/>
      <c r="AJ842" s="373"/>
      <c r="AK842" s="373"/>
      <c r="AL842" s="357" t="s">
        <v>619</v>
      </c>
      <c r="AM842" s="358"/>
      <c r="AN842" s="358"/>
      <c r="AO842" s="359"/>
      <c r="AP842" s="360" t="s">
        <v>619</v>
      </c>
      <c r="AQ842" s="360"/>
      <c r="AR842" s="360"/>
      <c r="AS842" s="360"/>
      <c r="AT842" s="360"/>
      <c r="AU842" s="360"/>
      <c r="AV842" s="360"/>
      <c r="AW842" s="360"/>
      <c r="AX842" s="360"/>
    </row>
    <row r="843" spans="1:50" ht="30" customHeight="1" x14ac:dyDescent="0.15">
      <c r="A843" s="376">
        <v>7</v>
      </c>
      <c r="B843" s="376">
        <v>1</v>
      </c>
      <c r="C843" s="347" t="s">
        <v>617</v>
      </c>
      <c r="D843" s="347"/>
      <c r="E843" s="347"/>
      <c r="F843" s="347"/>
      <c r="G843" s="347"/>
      <c r="H843" s="347"/>
      <c r="I843" s="347"/>
      <c r="J843" s="348" t="s">
        <v>619</v>
      </c>
      <c r="K843" s="349"/>
      <c r="L843" s="349"/>
      <c r="M843" s="349"/>
      <c r="N843" s="349"/>
      <c r="O843" s="349"/>
      <c r="P843" s="362" t="s">
        <v>620</v>
      </c>
      <c r="Q843" s="350"/>
      <c r="R843" s="350"/>
      <c r="S843" s="350"/>
      <c r="T843" s="350"/>
      <c r="U843" s="350"/>
      <c r="V843" s="350"/>
      <c r="W843" s="350"/>
      <c r="X843" s="350"/>
      <c r="Y843" s="351">
        <v>6391</v>
      </c>
      <c r="Z843" s="352"/>
      <c r="AA843" s="352"/>
      <c r="AB843" s="353"/>
      <c r="AC843" s="354"/>
      <c r="AD843" s="354"/>
      <c r="AE843" s="354"/>
      <c r="AF843" s="354"/>
      <c r="AG843" s="354"/>
      <c r="AH843" s="372" t="s">
        <v>619</v>
      </c>
      <c r="AI843" s="373"/>
      <c r="AJ843" s="373"/>
      <c r="AK843" s="373"/>
      <c r="AL843" s="357" t="s">
        <v>619</v>
      </c>
      <c r="AM843" s="358"/>
      <c r="AN843" s="358"/>
      <c r="AO843" s="359"/>
      <c r="AP843" s="360" t="s">
        <v>619</v>
      </c>
      <c r="AQ843" s="360"/>
      <c r="AR843" s="360"/>
      <c r="AS843" s="360"/>
      <c r="AT843" s="360"/>
      <c r="AU843" s="360"/>
      <c r="AV843" s="360"/>
      <c r="AW843" s="360"/>
      <c r="AX843" s="360"/>
    </row>
    <row r="844" spans="1:50" ht="30" customHeight="1" x14ac:dyDescent="0.15">
      <c r="A844" s="376">
        <v>8</v>
      </c>
      <c r="B844" s="376">
        <v>1</v>
      </c>
      <c r="C844" s="347" t="s">
        <v>618</v>
      </c>
      <c r="D844" s="347"/>
      <c r="E844" s="347"/>
      <c r="F844" s="347"/>
      <c r="G844" s="347"/>
      <c r="H844" s="347"/>
      <c r="I844" s="347"/>
      <c r="J844" s="348" t="s">
        <v>619</v>
      </c>
      <c r="K844" s="349"/>
      <c r="L844" s="349"/>
      <c r="M844" s="349"/>
      <c r="N844" s="349"/>
      <c r="O844" s="349"/>
      <c r="P844" s="362" t="s">
        <v>620</v>
      </c>
      <c r="Q844" s="350"/>
      <c r="R844" s="350"/>
      <c r="S844" s="350"/>
      <c r="T844" s="350"/>
      <c r="U844" s="350"/>
      <c r="V844" s="350"/>
      <c r="W844" s="350"/>
      <c r="X844" s="350"/>
      <c r="Y844" s="351">
        <v>4766</v>
      </c>
      <c r="Z844" s="352"/>
      <c r="AA844" s="352"/>
      <c r="AB844" s="353"/>
      <c r="AC844" s="354"/>
      <c r="AD844" s="354"/>
      <c r="AE844" s="354"/>
      <c r="AF844" s="354"/>
      <c r="AG844" s="354"/>
      <c r="AH844" s="372" t="s">
        <v>619</v>
      </c>
      <c r="AI844" s="373"/>
      <c r="AJ844" s="373"/>
      <c r="AK844" s="373"/>
      <c r="AL844" s="357" t="s">
        <v>619</v>
      </c>
      <c r="AM844" s="358"/>
      <c r="AN844" s="358"/>
      <c r="AO844" s="359"/>
      <c r="AP844" s="360" t="s">
        <v>619</v>
      </c>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621</v>
      </c>
      <c r="D870" s="347"/>
      <c r="E870" s="347"/>
      <c r="F870" s="347"/>
      <c r="G870" s="347"/>
      <c r="H870" s="347"/>
      <c r="I870" s="347"/>
      <c r="J870" s="348">
        <v>7370001017306</v>
      </c>
      <c r="K870" s="349"/>
      <c r="L870" s="349"/>
      <c r="M870" s="349"/>
      <c r="N870" s="349"/>
      <c r="O870" s="349"/>
      <c r="P870" s="362" t="s">
        <v>661</v>
      </c>
      <c r="Q870" s="350"/>
      <c r="R870" s="350"/>
      <c r="S870" s="350"/>
      <c r="T870" s="350"/>
      <c r="U870" s="350"/>
      <c r="V870" s="350"/>
      <c r="W870" s="350"/>
      <c r="X870" s="350"/>
      <c r="Y870" s="351">
        <v>684</v>
      </c>
      <c r="Z870" s="352"/>
      <c r="AA870" s="352"/>
      <c r="AB870" s="353"/>
      <c r="AC870" s="363" t="s">
        <v>494</v>
      </c>
      <c r="AD870" s="371"/>
      <c r="AE870" s="371"/>
      <c r="AF870" s="371"/>
      <c r="AG870" s="371"/>
      <c r="AH870" s="372">
        <v>1</v>
      </c>
      <c r="AI870" s="373"/>
      <c r="AJ870" s="373"/>
      <c r="AK870" s="373"/>
      <c r="AL870" s="357">
        <v>97.2</v>
      </c>
      <c r="AM870" s="358"/>
      <c r="AN870" s="358"/>
      <c r="AO870" s="359"/>
      <c r="AP870" s="360"/>
      <c r="AQ870" s="360"/>
      <c r="AR870" s="360"/>
      <c r="AS870" s="360"/>
      <c r="AT870" s="360"/>
      <c r="AU870" s="360"/>
      <c r="AV870" s="360"/>
      <c r="AW870" s="360"/>
      <c r="AX870" s="360"/>
    </row>
    <row r="871" spans="1:50" ht="30" customHeight="1" x14ac:dyDescent="0.15">
      <c r="A871" s="376">
        <v>2</v>
      </c>
      <c r="B871" s="376">
        <v>1</v>
      </c>
      <c r="C871" s="347" t="s">
        <v>622</v>
      </c>
      <c r="D871" s="347"/>
      <c r="E871" s="347"/>
      <c r="F871" s="347"/>
      <c r="G871" s="347"/>
      <c r="H871" s="347"/>
      <c r="I871" s="347"/>
      <c r="J871" s="348">
        <v>9410001005700</v>
      </c>
      <c r="K871" s="349"/>
      <c r="L871" s="349"/>
      <c r="M871" s="349"/>
      <c r="N871" s="349"/>
      <c r="O871" s="349"/>
      <c r="P871" s="362" t="s">
        <v>662</v>
      </c>
      <c r="Q871" s="350"/>
      <c r="R871" s="350"/>
      <c r="S871" s="350"/>
      <c r="T871" s="350"/>
      <c r="U871" s="350"/>
      <c r="V871" s="350"/>
      <c r="W871" s="350"/>
      <c r="X871" s="350"/>
      <c r="Y871" s="351">
        <v>485</v>
      </c>
      <c r="Z871" s="352"/>
      <c r="AA871" s="352"/>
      <c r="AB871" s="353"/>
      <c r="AC871" s="363" t="s">
        <v>494</v>
      </c>
      <c r="AD871" s="363"/>
      <c r="AE871" s="363"/>
      <c r="AF871" s="363"/>
      <c r="AG871" s="363"/>
      <c r="AH871" s="372">
        <v>2</v>
      </c>
      <c r="AI871" s="373"/>
      <c r="AJ871" s="373"/>
      <c r="AK871" s="373"/>
      <c r="AL871" s="357">
        <v>97.9</v>
      </c>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674</v>
      </c>
      <c r="D872" s="347"/>
      <c r="E872" s="347"/>
      <c r="F872" s="347"/>
      <c r="G872" s="347"/>
      <c r="H872" s="347"/>
      <c r="I872" s="347"/>
      <c r="J872" s="348">
        <v>7430001020971</v>
      </c>
      <c r="K872" s="349"/>
      <c r="L872" s="349"/>
      <c r="M872" s="349"/>
      <c r="N872" s="349"/>
      <c r="O872" s="349"/>
      <c r="P872" s="362" t="s">
        <v>663</v>
      </c>
      <c r="Q872" s="350"/>
      <c r="R872" s="350"/>
      <c r="S872" s="350"/>
      <c r="T872" s="350"/>
      <c r="U872" s="350"/>
      <c r="V872" s="350"/>
      <c r="W872" s="350"/>
      <c r="X872" s="350"/>
      <c r="Y872" s="351">
        <v>460</v>
      </c>
      <c r="Z872" s="352"/>
      <c r="AA872" s="352"/>
      <c r="AB872" s="353"/>
      <c r="AC872" s="363" t="s">
        <v>493</v>
      </c>
      <c r="AD872" s="363"/>
      <c r="AE872" s="363"/>
      <c r="AF872" s="363"/>
      <c r="AG872" s="363"/>
      <c r="AH872" s="355">
        <v>2</v>
      </c>
      <c r="AI872" s="356"/>
      <c r="AJ872" s="356"/>
      <c r="AK872" s="356"/>
      <c r="AL872" s="357">
        <v>99.5</v>
      </c>
      <c r="AM872" s="358"/>
      <c r="AN872" s="358"/>
      <c r="AO872" s="359"/>
      <c r="AP872" s="360"/>
      <c r="AQ872" s="360"/>
      <c r="AR872" s="360"/>
      <c r="AS872" s="360"/>
      <c r="AT872" s="360"/>
      <c r="AU872" s="360"/>
      <c r="AV872" s="360"/>
      <c r="AW872" s="360"/>
      <c r="AX872" s="360"/>
    </row>
    <row r="873" spans="1:50" ht="30" customHeight="1" x14ac:dyDescent="0.15">
      <c r="A873" s="376">
        <v>4</v>
      </c>
      <c r="B873" s="376">
        <v>1</v>
      </c>
      <c r="C873" s="361" t="s">
        <v>623</v>
      </c>
      <c r="D873" s="347"/>
      <c r="E873" s="347"/>
      <c r="F873" s="347"/>
      <c r="G873" s="347"/>
      <c r="H873" s="347"/>
      <c r="I873" s="347"/>
      <c r="J873" s="348">
        <v>4390001008883</v>
      </c>
      <c r="K873" s="349"/>
      <c r="L873" s="349"/>
      <c r="M873" s="349"/>
      <c r="N873" s="349"/>
      <c r="O873" s="349"/>
      <c r="P873" s="362" t="s">
        <v>662</v>
      </c>
      <c r="Q873" s="350"/>
      <c r="R873" s="350"/>
      <c r="S873" s="350"/>
      <c r="T873" s="350"/>
      <c r="U873" s="350"/>
      <c r="V873" s="350"/>
      <c r="W873" s="350"/>
      <c r="X873" s="350"/>
      <c r="Y873" s="351">
        <v>436</v>
      </c>
      <c r="Z873" s="352"/>
      <c r="AA873" s="352"/>
      <c r="AB873" s="353"/>
      <c r="AC873" s="363" t="s">
        <v>494</v>
      </c>
      <c r="AD873" s="363"/>
      <c r="AE873" s="363"/>
      <c r="AF873" s="363"/>
      <c r="AG873" s="363"/>
      <c r="AH873" s="355">
        <v>1</v>
      </c>
      <c r="AI873" s="356"/>
      <c r="AJ873" s="356"/>
      <c r="AK873" s="356"/>
      <c r="AL873" s="357">
        <v>97.9</v>
      </c>
      <c r="AM873" s="358"/>
      <c r="AN873" s="358"/>
      <c r="AO873" s="359"/>
      <c r="AP873" s="360"/>
      <c r="AQ873" s="360"/>
      <c r="AR873" s="360"/>
      <c r="AS873" s="360"/>
      <c r="AT873" s="360"/>
      <c r="AU873" s="360"/>
      <c r="AV873" s="360"/>
      <c r="AW873" s="360"/>
      <c r="AX873" s="360"/>
    </row>
    <row r="874" spans="1:50" ht="30" customHeight="1" x14ac:dyDescent="0.15">
      <c r="A874" s="376">
        <v>5</v>
      </c>
      <c r="B874" s="376">
        <v>1</v>
      </c>
      <c r="C874" s="347" t="s">
        <v>624</v>
      </c>
      <c r="D874" s="347"/>
      <c r="E874" s="347"/>
      <c r="F874" s="347"/>
      <c r="G874" s="347"/>
      <c r="H874" s="347"/>
      <c r="I874" s="347"/>
      <c r="J874" s="348">
        <v>4370001009850</v>
      </c>
      <c r="K874" s="349"/>
      <c r="L874" s="349"/>
      <c r="M874" s="349"/>
      <c r="N874" s="349"/>
      <c r="O874" s="349"/>
      <c r="P874" s="362" t="s">
        <v>664</v>
      </c>
      <c r="Q874" s="350"/>
      <c r="R874" s="350"/>
      <c r="S874" s="350"/>
      <c r="T874" s="350"/>
      <c r="U874" s="350"/>
      <c r="V874" s="350"/>
      <c r="W874" s="350"/>
      <c r="X874" s="350"/>
      <c r="Y874" s="351">
        <v>400</v>
      </c>
      <c r="Z874" s="352"/>
      <c r="AA874" s="352"/>
      <c r="AB874" s="353"/>
      <c r="AC874" s="354" t="s">
        <v>494</v>
      </c>
      <c r="AD874" s="354"/>
      <c r="AE874" s="354"/>
      <c r="AF874" s="354"/>
      <c r="AG874" s="354"/>
      <c r="AH874" s="355">
        <v>1</v>
      </c>
      <c r="AI874" s="356"/>
      <c r="AJ874" s="356"/>
      <c r="AK874" s="356"/>
      <c r="AL874" s="357">
        <v>98.1</v>
      </c>
      <c r="AM874" s="358"/>
      <c r="AN874" s="358"/>
      <c r="AO874" s="359"/>
      <c r="AP874" s="360"/>
      <c r="AQ874" s="360"/>
      <c r="AR874" s="360"/>
      <c r="AS874" s="360"/>
      <c r="AT874" s="360"/>
      <c r="AU874" s="360"/>
      <c r="AV874" s="360"/>
      <c r="AW874" s="360"/>
      <c r="AX874" s="360"/>
    </row>
    <row r="875" spans="1:50" ht="30" customHeight="1" x14ac:dyDescent="0.15">
      <c r="A875" s="376">
        <v>6</v>
      </c>
      <c r="B875" s="376">
        <v>1</v>
      </c>
      <c r="C875" s="347" t="s">
        <v>625</v>
      </c>
      <c r="D875" s="347"/>
      <c r="E875" s="347"/>
      <c r="F875" s="347"/>
      <c r="G875" s="347"/>
      <c r="H875" s="347"/>
      <c r="I875" s="347"/>
      <c r="J875" s="348">
        <v>1420001001251</v>
      </c>
      <c r="K875" s="349"/>
      <c r="L875" s="349"/>
      <c r="M875" s="349"/>
      <c r="N875" s="349"/>
      <c r="O875" s="349"/>
      <c r="P875" s="362" t="s">
        <v>662</v>
      </c>
      <c r="Q875" s="350"/>
      <c r="R875" s="350"/>
      <c r="S875" s="350"/>
      <c r="T875" s="350"/>
      <c r="U875" s="350"/>
      <c r="V875" s="350"/>
      <c r="W875" s="350"/>
      <c r="X875" s="350"/>
      <c r="Y875" s="351">
        <v>386</v>
      </c>
      <c r="Z875" s="352"/>
      <c r="AA875" s="352"/>
      <c r="AB875" s="353"/>
      <c r="AC875" s="354" t="s">
        <v>494</v>
      </c>
      <c r="AD875" s="354"/>
      <c r="AE875" s="354"/>
      <c r="AF875" s="354"/>
      <c r="AG875" s="354"/>
      <c r="AH875" s="355">
        <v>1</v>
      </c>
      <c r="AI875" s="356"/>
      <c r="AJ875" s="356"/>
      <c r="AK875" s="356"/>
      <c r="AL875" s="357">
        <v>97.7</v>
      </c>
      <c r="AM875" s="358"/>
      <c r="AN875" s="358"/>
      <c r="AO875" s="359"/>
      <c r="AP875" s="360"/>
      <c r="AQ875" s="360"/>
      <c r="AR875" s="360"/>
      <c r="AS875" s="360"/>
      <c r="AT875" s="360"/>
      <c r="AU875" s="360"/>
      <c r="AV875" s="360"/>
      <c r="AW875" s="360"/>
      <c r="AX875" s="360"/>
    </row>
    <row r="876" spans="1:50" ht="57.75" customHeight="1" x14ac:dyDescent="0.15">
      <c r="A876" s="376">
        <v>7</v>
      </c>
      <c r="B876" s="376">
        <v>1</v>
      </c>
      <c r="C876" s="347" t="s">
        <v>626</v>
      </c>
      <c r="D876" s="347"/>
      <c r="E876" s="347"/>
      <c r="F876" s="347"/>
      <c r="G876" s="347"/>
      <c r="H876" s="347"/>
      <c r="I876" s="347"/>
      <c r="J876" s="348" t="s">
        <v>673</v>
      </c>
      <c r="K876" s="349"/>
      <c r="L876" s="349"/>
      <c r="M876" s="349"/>
      <c r="N876" s="349"/>
      <c r="O876" s="349"/>
      <c r="P876" s="362" t="s">
        <v>662</v>
      </c>
      <c r="Q876" s="350"/>
      <c r="R876" s="350"/>
      <c r="S876" s="350"/>
      <c r="T876" s="350"/>
      <c r="U876" s="350"/>
      <c r="V876" s="350"/>
      <c r="W876" s="350"/>
      <c r="X876" s="350"/>
      <c r="Y876" s="351">
        <v>378</v>
      </c>
      <c r="Z876" s="352"/>
      <c r="AA876" s="352"/>
      <c r="AB876" s="353"/>
      <c r="AC876" s="354" t="s">
        <v>494</v>
      </c>
      <c r="AD876" s="354"/>
      <c r="AE876" s="354"/>
      <c r="AF876" s="354"/>
      <c r="AG876" s="354"/>
      <c r="AH876" s="355">
        <v>1</v>
      </c>
      <c r="AI876" s="356"/>
      <c r="AJ876" s="356"/>
      <c r="AK876" s="356"/>
      <c r="AL876" s="357">
        <v>98.6</v>
      </c>
      <c r="AM876" s="358"/>
      <c r="AN876" s="358"/>
      <c r="AO876" s="359"/>
      <c r="AP876" s="360"/>
      <c r="AQ876" s="360"/>
      <c r="AR876" s="360"/>
      <c r="AS876" s="360"/>
      <c r="AT876" s="360"/>
      <c r="AU876" s="360"/>
      <c r="AV876" s="360"/>
      <c r="AW876" s="360"/>
      <c r="AX876" s="360"/>
    </row>
    <row r="877" spans="1:50" ht="30" customHeight="1" x14ac:dyDescent="0.15">
      <c r="A877" s="376">
        <v>8</v>
      </c>
      <c r="B877" s="376">
        <v>1</v>
      </c>
      <c r="C877" s="347" t="s">
        <v>627</v>
      </c>
      <c r="D877" s="347"/>
      <c r="E877" s="347"/>
      <c r="F877" s="347"/>
      <c r="G877" s="347"/>
      <c r="H877" s="347"/>
      <c r="I877" s="347"/>
      <c r="J877" s="348">
        <v>4390001011763</v>
      </c>
      <c r="K877" s="349"/>
      <c r="L877" s="349"/>
      <c r="M877" s="349"/>
      <c r="N877" s="349"/>
      <c r="O877" s="349"/>
      <c r="P877" s="362" t="s">
        <v>662</v>
      </c>
      <c r="Q877" s="350"/>
      <c r="R877" s="350"/>
      <c r="S877" s="350"/>
      <c r="T877" s="350"/>
      <c r="U877" s="350"/>
      <c r="V877" s="350"/>
      <c r="W877" s="350"/>
      <c r="X877" s="350"/>
      <c r="Y877" s="351">
        <v>340</v>
      </c>
      <c r="Z877" s="352"/>
      <c r="AA877" s="352"/>
      <c r="AB877" s="353"/>
      <c r="AC877" s="354" t="s">
        <v>498</v>
      </c>
      <c r="AD877" s="354"/>
      <c r="AE877" s="354"/>
      <c r="AF877" s="354"/>
      <c r="AG877" s="354"/>
      <c r="AH877" s="355">
        <v>1</v>
      </c>
      <c r="AI877" s="356"/>
      <c r="AJ877" s="356"/>
      <c r="AK877" s="356"/>
      <c r="AL877" s="357">
        <v>99.7</v>
      </c>
      <c r="AM877" s="358"/>
      <c r="AN877" s="358"/>
      <c r="AO877" s="359"/>
      <c r="AP877" s="360"/>
      <c r="AQ877" s="360"/>
      <c r="AR877" s="360"/>
      <c r="AS877" s="360"/>
      <c r="AT877" s="360"/>
      <c r="AU877" s="360"/>
      <c r="AV877" s="360"/>
      <c r="AW877" s="360"/>
      <c r="AX877" s="360"/>
    </row>
    <row r="878" spans="1:50" ht="30" customHeight="1" x14ac:dyDescent="0.15">
      <c r="A878" s="376">
        <v>9</v>
      </c>
      <c r="B878" s="376">
        <v>1</v>
      </c>
      <c r="C878" s="347" t="s">
        <v>628</v>
      </c>
      <c r="D878" s="347"/>
      <c r="E878" s="347"/>
      <c r="F878" s="347"/>
      <c r="G878" s="347"/>
      <c r="H878" s="347"/>
      <c r="I878" s="347"/>
      <c r="J878" s="348">
        <v>1390001008556</v>
      </c>
      <c r="K878" s="349"/>
      <c r="L878" s="349"/>
      <c r="M878" s="349"/>
      <c r="N878" s="349"/>
      <c r="O878" s="349"/>
      <c r="P878" s="362" t="s">
        <v>662</v>
      </c>
      <c r="Q878" s="350"/>
      <c r="R878" s="350"/>
      <c r="S878" s="350"/>
      <c r="T878" s="350"/>
      <c r="U878" s="350"/>
      <c r="V878" s="350"/>
      <c r="W878" s="350"/>
      <c r="X878" s="350"/>
      <c r="Y878" s="351">
        <v>338</v>
      </c>
      <c r="Z878" s="352"/>
      <c r="AA878" s="352"/>
      <c r="AB878" s="353"/>
      <c r="AC878" s="354" t="s">
        <v>666</v>
      </c>
      <c r="AD878" s="354"/>
      <c r="AE878" s="354"/>
      <c r="AF878" s="354"/>
      <c r="AG878" s="354"/>
      <c r="AH878" s="355" t="s">
        <v>619</v>
      </c>
      <c r="AI878" s="356"/>
      <c r="AJ878" s="356"/>
      <c r="AK878" s="356"/>
      <c r="AL878" s="357" t="s">
        <v>619</v>
      </c>
      <c r="AM878" s="358"/>
      <c r="AN878" s="358"/>
      <c r="AO878" s="359"/>
      <c r="AP878" s="360"/>
      <c r="AQ878" s="360"/>
      <c r="AR878" s="360"/>
      <c r="AS878" s="360"/>
      <c r="AT878" s="360"/>
      <c r="AU878" s="360"/>
      <c r="AV878" s="360"/>
      <c r="AW878" s="360"/>
      <c r="AX878" s="360"/>
    </row>
    <row r="879" spans="1:50" ht="30" customHeight="1" x14ac:dyDescent="0.15">
      <c r="A879" s="376">
        <v>10</v>
      </c>
      <c r="B879" s="376">
        <v>1</v>
      </c>
      <c r="C879" s="347" t="s">
        <v>629</v>
      </c>
      <c r="D879" s="347"/>
      <c r="E879" s="347"/>
      <c r="F879" s="347"/>
      <c r="G879" s="347"/>
      <c r="H879" s="347"/>
      <c r="I879" s="347"/>
      <c r="J879" s="348">
        <v>8390001008797</v>
      </c>
      <c r="K879" s="349"/>
      <c r="L879" s="349"/>
      <c r="M879" s="349"/>
      <c r="N879" s="349"/>
      <c r="O879" s="349"/>
      <c r="P879" s="362" t="s">
        <v>662</v>
      </c>
      <c r="Q879" s="350"/>
      <c r="R879" s="350"/>
      <c r="S879" s="350"/>
      <c r="T879" s="350"/>
      <c r="U879" s="350"/>
      <c r="V879" s="350"/>
      <c r="W879" s="350"/>
      <c r="X879" s="350"/>
      <c r="Y879" s="351">
        <v>331</v>
      </c>
      <c r="Z879" s="352"/>
      <c r="AA879" s="352"/>
      <c r="AB879" s="353"/>
      <c r="AC879" s="354" t="s">
        <v>665</v>
      </c>
      <c r="AD879" s="354"/>
      <c r="AE879" s="354"/>
      <c r="AF879" s="354"/>
      <c r="AG879" s="354"/>
      <c r="AH879" s="355" t="s">
        <v>619</v>
      </c>
      <c r="AI879" s="356"/>
      <c r="AJ879" s="356"/>
      <c r="AK879" s="356"/>
      <c r="AL879" s="357" t="s">
        <v>619</v>
      </c>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631</v>
      </c>
      <c r="D903" s="347"/>
      <c r="E903" s="347"/>
      <c r="F903" s="347"/>
      <c r="G903" s="347"/>
      <c r="H903" s="347"/>
      <c r="I903" s="347"/>
      <c r="J903" s="348" t="s">
        <v>619</v>
      </c>
      <c r="K903" s="349"/>
      <c r="L903" s="349"/>
      <c r="M903" s="349"/>
      <c r="N903" s="349"/>
      <c r="O903" s="349"/>
      <c r="P903" s="362" t="s">
        <v>630</v>
      </c>
      <c r="Q903" s="350"/>
      <c r="R903" s="350"/>
      <c r="S903" s="350"/>
      <c r="T903" s="350"/>
      <c r="U903" s="350"/>
      <c r="V903" s="350"/>
      <c r="W903" s="350"/>
      <c r="X903" s="350"/>
      <c r="Y903" s="351">
        <v>1</v>
      </c>
      <c r="Z903" s="352"/>
      <c r="AA903" s="352"/>
      <c r="AB903" s="353"/>
      <c r="AC903" s="363" t="s">
        <v>500</v>
      </c>
      <c r="AD903" s="371"/>
      <c r="AE903" s="371"/>
      <c r="AF903" s="371"/>
      <c r="AG903" s="371"/>
      <c r="AH903" s="372" t="s">
        <v>619</v>
      </c>
      <c r="AI903" s="373"/>
      <c r="AJ903" s="373"/>
      <c r="AK903" s="373"/>
      <c r="AL903" s="357" t="s">
        <v>619</v>
      </c>
      <c r="AM903" s="358"/>
      <c r="AN903" s="358"/>
      <c r="AO903" s="359"/>
      <c r="AP903" s="360" t="s">
        <v>619</v>
      </c>
      <c r="AQ903" s="360"/>
      <c r="AR903" s="360"/>
      <c r="AS903" s="360"/>
      <c r="AT903" s="360"/>
      <c r="AU903" s="360"/>
      <c r="AV903" s="360"/>
      <c r="AW903" s="360"/>
      <c r="AX903" s="360"/>
    </row>
    <row r="904" spans="1:50" ht="30" customHeight="1" x14ac:dyDescent="0.15">
      <c r="A904" s="376">
        <v>2</v>
      </c>
      <c r="B904" s="376">
        <v>1</v>
      </c>
      <c r="C904" s="361" t="s">
        <v>632</v>
      </c>
      <c r="D904" s="347"/>
      <c r="E904" s="347"/>
      <c r="F904" s="347"/>
      <c r="G904" s="347"/>
      <c r="H904" s="347"/>
      <c r="I904" s="347"/>
      <c r="J904" s="348" t="s">
        <v>619</v>
      </c>
      <c r="K904" s="349"/>
      <c r="L904" s="349"/>
      <c r="M904" s="349"/>
      <c r="N904" s="349"/>
      <c r="O904" s="349"/>
      <c r="P904" s="362" t="s">
        <v>630</v>
      </c>
      <c r="Q904" s="350"/>
      <c r="R904" s="350"/>
      <c r="S904" s="350"/>
      <c r="T904" s="350"/>
      <c r="U904" s="350"/>
      <c r="V904" s="350"/>
      <c r="W904" s="350"/>
      <c r="X904" s="350"/>
      <c r="Y904" s="351">
        <v>0.7</v>
      </c>
      <c r="Z904" s="352"/>
      <c r="AA904" s="352"/>
      <c r="AB904" s="353"/>
      <c r="AC904" s="363" t="s">
        <v>500</v>
      </c>
      <c r="AD904" s="371"/>
      <c r="AE904" s="371"/>
      <c r="AF904" s="371"/>
      <c r="AG904" s="371"/>
      <c r="AH904" s="372" t="s">
        <v>619</v>
      </c>
      <c r="AI904" s="373"/>
      <c r="AJ904" s="373"/>
      <c r="AK904" s="373"/>
      <c r="AL904" s="357" t="s">
        <v>619</v>
      </c>
      <c r="AM904" s="358"/>
      <c r="AN904" s="358"/>
      <c r="AO904" s="359"/>
      <c r="AP904" s="360" t="s">
        <v>619</v>
      </c>
      <c r="AQ904" s="360"/>
      <c r="AR904" s="360"/>
      <c r="AS904" s="360"/>
      <c r="AT904" s="360"/>
      <c r="AU904" s="360"/>
      <c r="AV904" s="360"/>
      <c r="AW904" s="360"/>
      <c r="AX904" s="360"/>
    </row>
    <row r="905" spans="1:50" ht="30" customHeight="1" x14ac:dyDescent="0.15">
      <c r="A905" s="376">
        <v>3</v>
      </c>
      <c r="B905" s="376">
        <v>1</v>
      </c>
      <c r="C905" s="361" t="s">
        <v>633</v>
      </c>
      <c r="D905" s="347"/>
      <c r="E905" s="347"/>
      <c r="F905" s="347"/>
      <c r="G905" s="347"/>
      <c r="H905" s="347"/>
      <c r="I905" s="347"/>
      <c r="J905" s="348" t="s">
        <v>619</v>
      </c>
      <c r="K905" s="349"/>
      <c r="L905" s="349"/>
      <c r="M905" s="349"/>
      <c r="N905" s="349"/>
      <c r="O905" s="349"/>
      <c r="P905" s="362" t="s">
        <v>630</v>
      </c>
      <c r="Q905" s="350"/>
      <c r="R905" s="350"/>
      <c r="S905" s="350"/>
      <c r="T905" s="350"/>
      <c r="U905" s="350"/>
      <c r="V905" s="350"/>
      <c r="W905" s="350"/>
      <c r="X905" s="350"/>
      <c r="Y905" s="351">
        <v>0.5</v>
      </c>
      <c r="Z905" s="352"/>
      <c r="AA905" s="352"/>
      <c r="AB905" s="353"/>
      <c r="AC905" s="363" t="s">
        <v>500</v>
      </c>
      <c r="AD905" s="371"/>
      <c r="AE905" s="371"/>
      <c r="AF905" s="371"/>
      <c r="AG905" s="371"/>
      <c r="AH905" s="355" t="s">
        <v>619</v>
      </c>
      <c r="AI905" s="356"/>
      <c r="AJ905" s="356"/>
      <c r="AK905" s="356"/>
      <c r="AL905" s="357" t="s">
        <v>619</v>
      </c>
      <c r="AM905" s="358"/>
      <c r="AN905" s="358"/>
      <c r="AO905" s="359"/>
      <c r="AP905" s="360" t="s">
        <v>619</v>
      </c>
      <c r="AQ905" s="360"/>
      <c r="AR905" s="360"/>
      <c r="AS905" s="360"/>
      <c r="AT905" s="360"/>
      <c r="AU905" s="360"/>
      <c r="AV905" s="360"/>
      <c r="AW905" s="360"/>
      <c r="AX905" s="360"/>
    </row>
    <row r="906" spans="1:50" ht="30" customHeight="1" x14ac:dyDescent="0.15">
      <c r="A906" s="376">
        <v>4</v>
      </c>
      <c r="B906" s="376">
        <v>1</v>
      </c>
      <c r="C906" s="361" t="s">
        <v>634</v>
      </c>
      <c r="D906" s="347"/>
      <c r="E906" s="347"/>
      <c r="F906" s="347"/>
      <c r="G906" s="347"/>
      <c r="H906" s="347"/>
      <c r="I906" s="347"/>
      <c r="J906" s="348" t="s">
        <v>619</v>
      </c>
      <c r="K906" s="349"/>
      <c r="L906" s="349"/>
      <c r="M906" s="349"/>
      <c r="N906" s="349"/>
      <c r="O906" s="349"/>
      <c r="P906" s="362" t="s">
        <v>630</v>
      </c>
      <c r="Q906" s="350"/>
      <c r="R906" s="350"/>
      <c r="S906" s="350"/>
      <c r="T906" s="350"/>
      <c r="U906" s="350"/>
      <c r="V906" s="350"/>
      <c r="W906" s="350"/>
      <c r="X906" s="350"/>
      <c r="Y906" s="351">
        <v>0.5</v>
      </c>
      <c r="Z906" s="352"/>
      <c r="AA906" s="352"/>
      <c r="AB906" s="353"/>
      <c r="AC906" s="363" t="s">
        <v>500</v>
      </c>
      <c r="AD906" s="371"/>
      <c r="AE906" s="371"/>
      <c r="AF906" s="371"/>
      <c r="AG906" s="371"/>
      <c r="AH906" s="355" t="s">
        <v>619</v>
      </c>
      <c r="AI906" s="356"/>
      <c r="AJ906" s="356"/>
      <c r="AK906" s="356"/>
      <c r="AL906" s="357" t="s">
        <v>619</v>
      </c>
      <c r="AM906" s="358"/>
      <c r="AN906" s="358"/>
      <c r="AO906" s="359"/>
      <c r="AP906" s="360" t="s">
        <v>619</v>
      </c>
      <c r="AQ906" s="360"/>
      <c r="AR906" s="360"/>
      <c r="AS906" s="360"/>
      <c r="AT906" s="360"/>
      <c r="AU906" s="360"/>
      <c r="AV906" s="360"/>
      <c r="AW906" s="360"/>
      <c r="AX906" s="360"/>
    </row>
    <row r="907" spans="1:50" ht="30" customHeight="1" x14ac:dyDescent="0.15">
      <c r="A907" s="376">
        <v>5</v>
      </c>
      <c r="B907" s="376">
        <v>1</v>
      </c>
      <c r="C907" s="361" t="s">
        <v>635</v>
      </c>
      <c r="D907" s="347"/>
      <c r="E907" s="347"/>
      <c r="F907" s="347"/>
      <c r="G907" s="347"/>
      <c r="H907" s="347"/>
      <c r="I907" s="347"/>
      <c r="J907" s="348" t="s">
        <v>619</v>
      </c>
      <c r="K907" s="349"/>
      <c r="L907" s="349"/>
      <c r="M907" s="349"/>
      <c r="N907" s="349"/>
      <c r="O907" s="349"/>
      <c r="P907" s="362" t="s">
        <v>630</v>
      </c>
      <c r="Q907" s="350"/>
      <c r="R907" s="350"/>
      <c r="S907" s="350"/>
      <c r="T907" s="350"/>
      <c r="U907" s="350"/>
      <c r="V907" s="350"/>
      <c r="W907" s="350"/>
      <c r="X907" s="350"/>
      <c r="Y907" s="351">
        <v>0.4</v>
      </c>
      <c r="Z907" s="352"/>
      <c r="AA907" s="352"/>
      <c r="AB907" s="353"/>
      <c r="AC907" s="363" t="s">
        <v>500</v>
      </c>
      <c r="AD907" s="371"/>
      <c r="AE907" s="371"/>
      <c r="AF907" s="371"/>
      <c r="AG907" s="371"/>
      <c r="AH907" s="355" t="s">
        <v>619</v>
      </c>
      <c r="AI907" s="356"/>
      <c r="AJ907" s="356"/>
      <c r="AK907" s="356"/>
      <c r="AL907" s="357" t="s">
        <v>619</v>
      </c>
      <c r="AM907" s="358"/>
      <c r="AN907" s="358"/>
      <c r="AO907" s="359"/>
      <c r="AP907" s="360" t="s">
        <v>619</v>
      </c>
      <c r="AQ907" s="360"/>
      <c r="AR907" s="360"/>
      <c r="AS907" s="360"/>
      <c r="AT907" s="360"/>
      <c r="AU907" s="360"/>
      <c r="AV907" s="360"/>
      <c r="AW907" s="360"/>
      <c r="AX907" s="360"/>
    </row>
    <row r="908" spans="1:50" ht="30" customHeight="1" x14ac:dyDescent="0.15">
      <c r="A908" s="376">
        <v>6</v>
      </c>
      <c r="B908" s="376">
        <v>1</v>
      </c>
      <c r="C908" s="361" t="s">
        <v>636</v>
      </c>
      <c r="D908" s="347"/>
      <c r="E908" s="347"/>
      <c r="F908" s="347"/>
      <c r="G908" s="347"/>
      <c r="H908" s="347"/>
      <c r="I908" s="347"/>
      <c r="J908" s="348" t="s">
        <v>619</v>
      </c>
      <c r="K908" s="349"/>
      <c r="L908" s="349"/>
      <c r="M908" s="349"/>
      <c r="N908" s="349"/>
      <c r="O908" s="349"/>
      <c r="P908" s="362" t="s">
        <v>630</v>
      </c>
      <c r="Q908" s="350"/>
      <c r="R908" s="350"/>
      <c r="S908" s="350"/>
      <c r="T908" s="350"/>
      <c r="U908" s="350"/>
      <c r="V908" s="350"/>
      <c r="W908" s="350"/>
      <c r="X908" s="350"/>
      <c r="Y908" s="351">
        <v>0.3</v>
      </c>
      <c r="Z908" s="352"/>
      <c r="AA908" s="352"/>
      <c r="AB908" s="353"/>
      <c r="AC908" s="363" t="s">
        <v>500</v>
      </c>
      <c r="AD908" s="371"/>
      <c r="AE908" s="371"/>
      <c r="AF908" s="371"/>
      <c r="AG908" s="371"/>
      <c r="AH908" s="355" t="s">
        <v>619</v>
      </c>
      <c r="AI908" s="356"/>
      <c r="AJ908" s="356"/>
      <c r="AK908" s="356"/>
      <c r="AL908" s="357" t="s">
        <v>619</v>
      </c>
      <c r="AM908" s="358"/>
      <c r="AN908" s="358"/>
      <c r="AO908" s="359"/>
      <c r="AP908" s="360" t="s">
        <v>619</v>
      </c>
      <c r="AQ908" s="360"/>
      <c r="AR908" s="360"/>
      <c r="AS908" s="360"/>
      <c r="AT908" s="360"/>
      <c r="AU908" s="360"/>
      <c r="AV908" s="360"/>
      <c r="AW908" s="360"/>
      <c r="AX908" s="360"/>
    </row>
    <row r="909" spans="1:50" ht="30" customHeight="1" x14ac:dyDescent="0.15">
      <c r="A909" s="376">
        <v>7</v>
      </c>
      <c r="B909" s="376">
        <v>1</v>
      </c>
      <c r="C909" s="361" t="s">
        <v>637</v>
      </c>
      <c r="D909" s="347"/>
      <c r="E909" s="347"/>
      <c r="F909" s="347"/>
      <c r="G909" s="347"/>
      <c r="H909" s="347"/>
      <c r="I909" s="347"/>
      <c r="J909" s="348" t="s">
        <v>619</v>
      </c>
      <c r="K909" s="349"/>
      <c r="L909" s="349"/>
      <c r="M909" s="349"/>
      <c r="N909" s="349"/>
      <c r="O909" s="349"/>
      <c r="P909" s="362" t="s">
        <v>630</v>
      </c>
      <c r="Q909" s="350"/>
      <c r="R909" s="350"/>
      <c r="S909" s="350"/>
      <c r="T909" s="350"/>
      <c r="U909" s="350"/>
      <c r="V909" s="350"/>
      <c r="W909" s="350"/>
      <c r="X909" s="350"/>
      <c r="Y909" s="351">
        <v>0.1</v>
      </c>
      <c r="Z909" s="352"/>
      <c r="AA909" s="352"/>
      <c r="AB909" s="353"/>
      <c r="AC909" s="363" t="s">
        <v>500</v>
      </c>
      <c r="AD909" s="371"/>
      <c r="AE909" s="371"/>
      <c r="AF909" s="371"/>
      <c r="AG909" s="371"/>
      <c r="AH909" s="355" t="s">
        <v>619</v>
      </c>
      <c r="AI909" s="356"/>
      <c r="AJ909" s="356"/>
      <c r="AK909" s="356"/>
      <c r="AL909" s="357" t="s">
        <v>619</v>
      </c>
      <c r="AM909" s="358"/>
      <c r="AN909" s="358"/>
      <c r="AO909" s="359"/>
      <c r="AP909" s="360" t="s">
        <v>619</v>
      </c>
      <c r="AQ909" s="360"/>
      <c r="AR909" s="360"/>
      <c r="AS909" s="360"/>
      <c r="AT909" s="360"/>
      <c r="AU909" s="360"/>
      <c r="AV909" s="360"/>
      <c r="AW909" s="360"/>
      <c r="AX909" s="360"/>
    </row>
    <row r="910" spans="1:50" ht="30" customHeight="1" x14ac:dyDescent="0.15">
      <c r="A910" s="376">
        <v>8</v>
      </c>
      <c r="B910" s="376">
        <v>1</v>
      </c>
      <c r="C910" s="361" t="s">
        <v>638</v>
      </c>
      <c r="D910" s="347"/>
      <c r="E910" s="347"/>
      <c r="F910" s="347"/>
      <c r="G910" s="347"/>
      <c r="H910" s="347"/>
      <c r="I910" s="347"/>
      <c r="J910" s="348" t="s">
        <v>619</v>
      </c>
      <c r="K910" s="349"/>
      <c r="L910" s="349"/>
      <c r="M910" s="349"/>
      <c r="N910" s="349"/>
      <c r="O910" s="349"/>
      <c r="P910" s="362" t="s">
        <v>630</v>
      </c>
      <c r="Q910" s="350"/>
      <c r="R910" s="350"/>
      <c r="S910" s="350"/>
      <c r="T910" s="350"/>
      <c r="U910" s="350"/>
      <c r="V910" s="350"/>
      <c r="W910" s="350"/>
      <c r="X910" s="350"/>
      <c r="Y910" s="351">
        <v>0.1</v>
      </c>
      <c r="Z910" s="352"/>
      <c r="AA910" s="352"/>
      <c r="AB910" s="353"/>
      <c r="AC910" s="363" t="s">
        <v>500</v>
      </c>
      <c r="AD910" s="371"/>
      <c r="AE910" s="371"/>
      <c r="AF910" s="371"/>
      <c r="AG910" s="371"/>
      <c r="AH910" s="355" t="s">
        <v>619</v>
      </c>
      <c r="AI910" s="356"/>
      <c r="AJ910" s="356"/>
      <c r="AK910" s="356"/>
      <c r="AL910" s="357" t="s">
        <v>619</v>
      </c>
      <c r="AM910" s="358"/>
      <c r="AN910" s="358"/>
      <c r="AO910" s="359"/>
      <c r="AP910" s="360" t="s">
        <v>619</v>
      </c>
      <c r="AQ910" s="360"/>
      <c r="AR910" s="360"/>
      <c r="AS910" s="360"/>
      <c r="AT910" s="360"/>
      <c r="AU910" s="360"/>
      <c r="AV910" s="360"/>
      <c r="AW910" s="360"/>
      <c r="AX910" s="360"/>
    </row>
    <row r="911" spans="1:50" ht="30" customHeight="1" x14ac:dyDescent="0.15">
      <c r="A911" s="376">
        <v>9</v>
      </c>
      <c r="B911" s="376">
        <v>1</v>
      </c>
      <c r="C911" s="361" t="s">
        <v>639</v>
      </c>
      <c r="D911" s="347"/>
      <c r="E911" s="347"/>
      <c r="F911" s="347"/>
      <c r="G911" s="347"/>
      <c r="H911" s="347"/>
      <c r="I911" s="347"/>
      <c r="J911" s="348" t="s">
        <v>619</v>
      </c>
      <c r="K911" s="349"/>
      <c r="L911" s="349"/>
      <c r="M911" s="349"/>
      <c r="N911" s="349"/>
      <c r="O911" s="349"/>
      <c r="P911" s="362" t="s">
        <v>630</v>
      </c>
      <c r="Q911" s="350"/>
      <c r="R911" s="350"/>
      <c r="S911" s="350"/>
      <c r="T911" s="350"/>
      <c r="U911" s="350"/>
      <c r="V911" s="350"/>
      <c r="W911" s="350"/>
      <c r="X911" s="350"/>
      <c r="Y911" s="351">
        <v>0.1</v>
      </c>
      <c r="Z911" s="352"/>
      <c r="AA911" s="352"/>
      <c r="AB911" s="353"/>
      <c r="AC911" s="363" t="s">
        <v>500</v>
      </c>
      <c r="AD911" s="371"/>
      <c r="AE911" s="371"/>
      <c r="AF911" s="371"/>
      <c r="AG911" s="371"/>
      <c r="AH911" s="355" t="s">
        <v>619</v>
      </c>
      <c r="AI911" s="356"/>
      <c r="AJ911" s="356"/>
      <c r="AK911" s="356"/>
      <c r="AL911" s="357" t="s">
        <v>619</v>
      </c>
      <c r="AM911" s="358"/>
      <c r="AN911" s="358"/>
      <c r="AO911" s="359"/>
      <c r="AP911" s="360" t="s">
        <v>619</v>
      </c>
      <c r="AQ911" s="360"/>
      <c r="AR911" s="360"/>
      <c r="AS911" s="360"/>
      <c r="AT911" s="360"/>
      <c r="AU911" s="360"/>
      <c r="AV911" s="360"/>
      <c r="AW911" s="360"/>
      <c r="AX911" s="360"/>
    </row>
    <row r="912" spans="1:50" ht="30" customHeight="1" x14ac:dyDescent="0.15">
      <c r="A912" s="376">
        <v>10</v>
      </c>
      <c r="B912" s="376">
        <v>1</v>
      </c>
      <c r="C912" s="361" t="s">
        <v>640</v>
      </c>
      <c r="D912" s="347"/>
      <c r="E912" s="347"/>
      <c r="F912" s="347"/>
      <c r="G912" s="347"/>
      <c r="H912" s="347"/>
      <c r="I912" s="347"/>
      <c r="J912" s="348" t="s">
        <v>619</v>
      </c>
      <c r="K912" s="349"/>
      <c r="L912" s="349"/>
      <c r="M912" s="349"/>
      <c r="N912" s="349"/>
      <c r="O912" s="349"/>
      <c r="P912" s="362" t="s">
        <v>630</v>
      </c>
      <c r="Q912" s="350"/>
      <c r="R912" s="350"/>
      <c r="S912" s="350"/>
      <c r="T912" s="350"/>
      <c r="U912" s="350"/>
      <c r="V912" s="350"/>
      <c r="W912" s="350"/>
      <c r="X912" s="350"/>
      <c r="Y912" s="351">
        <v>0.1</v>
      </c>
      <c r="Z912" s="352"/>
      <c r="AA912" s="352"/>
      <c r="AB912" s="353"/>
      <c r="AC912" s="363" t="s">
        <v>500</v>
      </c>
      <c r="AD912" s="371"/>
      <c r="AE912" s="371"/>
      <c r="AF912" s="371"/>
      <c r="AG912" s="371"/>
      <c r="AH912" s="355" t="s">
        <v>619</v>
      </c>
      <c r="AI912" s="356"/>
      <c r="AJ912" s="356"/>
      <c r="AK912" s="356"/>
      <c r="AL912" s="357" t="s">
        <v>619</v>
      </c>
      <c r="AM912" s="358"/>
      <c r="AN912" s="358"/>
      <c r="AO912" s="359"/>
      <c r="AP912" s="360" t="s">
        <v>619</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5.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9.75" customHeight="1" x14ac:dyDescent="0.15">
      <c r="A936" s="376">
        <v>1</v>
      </c>
      <c r="B936" s="376">
        <v>1</v>
      </c>
      <c r="C936" s="347" t="s">
        <v>641</v>
      </c>
      <c r="D936" s="347"/>
      <c r="E936" s="347"/>
      <c r="F936" s="347"/>
      <c r="G936" s="347"/>
      <c r="H936" s="347"/>
      <c r="I936" s="347"/>
      <c r="J936" s="348">
        <v>6010405010463</v>
      </c>
      <c r="K936" s="349"/>
      <c r="L936" s="349"/>
      <c r="M936" s="349"/>
      <c r="N936" s="349"/>
      <c r="O936" s="349"/>
      <c r="P936" s="362" t="s">
        <v>664</v>
      </c>
      <c r="Q936" s="350"/>
      <c r="R936" s="350"/>
      <c r="S936" s="350"/>
      <c r="T936" s="350"/>
      <c r="U936" s="350"/>
      <c r="V936" s="350"/>
      <c r="W936" s="350"/>
      <c r="X936" s="350"/>
      <c r="Y936" s="351">
        <v>21</v>
      </c>
      <c r="Z936" s="352"/>
      <c r="AA936" s="352"/>
      <c r="AB936" s="353"/>
      <c r="AC936" s="363" t="s">
        <v>494</v>
      </c>
      <c r="AD936" s="371"/>
      <c r="AE936" s="371"/>
      <c r="AF936" s="371"/>
      <c r="AG936" s="371"/>
      <c r="AH936" s="372">
        <v>1</v>
      </c>
      <c r="AI936" s="373"/>
      <c r="AJ936" s="373"/>
      <c r="AK936" s="373"/>
      <c r="AL936" s="357">
        <v>100</v>
      </c>
      <c r="AM936" s="358"/>
      <c r="AN936" s="358"/>
      <c r="AO936" s="359"/>
      <c r="AP936" s="360" t="s">
        <v>619</v>
      </c>
      <c r="AQ936" s="360"/>
      <c r="AR936" s="360"/>
      <c r="AS936" s="360"/>
      <c r="AT936" s="360"/>
      <c r="AU936" s="360"/>
      <c r="AV936" s="360"/>
      <c r="AW936" s="360"/>
      <c r="AX936" s="360"/>
    </row>
    <row r="937" spans="1:50" ht="72" customHeight="1" x14ac:dyDescent="0.15">
      <c r="A937" s="376">
        <v>2</v>
      </c>
      <c r="B937" s="376">
        <v>1</v>
      </c>
      <c r="C937" s="347" t="s">
        <v>642</v>
      </c>
      <c r="D937" s="347"/>
      <c r="E937" s="347"/>
      <c r="F937" s="347"/>
      <c r="G937" s="347"/>
      <c r="H937" s="347"/>
      <c r="I937" s="347"/>
      <c r="J937" s="348" t="s">
        <v>682</v>
      </c>
      <c r="K937" s="349"/>
      <c r="L937" s="349"/>
      <c r="M937" s="349"/>
      <c r="N937" s="349"/>
      <c r="O937" s="349"/>
      <c r="P937" s="362" t="s">
        <v>684</v>
      </c>
      <c r="Q937" s="350"/>
      <c r="R937" s="350"/>
      <c r="S937" s="350"/>
      <c r="T937" s="350"/>
      <c r="U937" s="350"/>
      <c r="V937" s="350"/>
      <c r="W937" s="350"/>
      <c r="X937" s="350"/>
      <c r="Y937" s="351">
        <v>10</v>
      </c>
      <c r="Z937" s="352"/>
      <c r="AA937" s="352"/>
      <c r="AB937" s="353"/>
      <c r="AC937" s="363" t="s">
        <v>497</v>
      </c>
      <c r="AD937" s="363"/>
      <c r="AE937" s="363"/>
      <c r="AF937" s="363"/>
      <c r="AG937" s="363"/>
      <c r="AH937" s="372">
        <v>1</v>
      </c>
      <c r="AI937" s="373"/>
      <c r="AJ937" s="373"/>
      <c r="AK937" s="373"/>
      <c r="AL937" s="357">
        <v>1</v>
      </c>
      <c r="AM937" s="358"/>
      <c r="AN937" s="358"/>
      <c r="AO937" s="359"/>
      <c r="AP937" s="360" t="s">
        <v>619</v>
      </c>
      <c r="AQ937" s="360"/>
      <c r="AR937" s="360"/>
      <c r="AS937" s="360"/>
      <c r="AT937" s="360"/>
      <c r="AU937" s="360"/>
      <c r="AV937" s="360"/>
      <c r="AW937" s="360"/>
      <c r="AX937" s="360"/>
    </row>
    <row r="938" spans="1:50" ht="31.5" customHeight="1" x14ac:dyDescent="0.15">
      <c r="A938" s="376">
        <v>3</v>
      </c>
      <c r="B938" s="376">
        <v>1</v>
      </c>
      <c r="C938" s="361" t="s">
        <v>643</v>
      </c>
      <c r="D938" s="347"/>
      <c r="E938" s="347"/>
      <c r="F938" s="347"/>
      <c r="G938" s="347"/>
      <c r="H938" s="347"/>
      <c r="I938" s="347"/>
      <c r="J938" s="348">
        <v>8370005000034</v>
      </c>
      <c r="K938" s="349"/>
      <c r="L938" s="349"/>
      <c r="M938" s="349"/>
      <c r="N938" s="349"/>
      <c r="O938" s="349"/>
      <c r="P938" s="362" t="s">
        <v>664</v>
      </c>
      <c r="Q938" s="350"/>
      <c r="R938" s="350"/>
      <c r="S938" s="350"/>
      <c r="T938" s="350"/>
      <c r="U938" s="350"/>
      <c r="V938" s="350"/>
      <c r="W938" s="350"/>
      <c r="X938" s="350"/>
      <c r="Y938" s="351">
        <v>8</v>
      </c>
      <c r="Z938" s="352"/>
      <c r="AA938" s="352"/>
      <c r="AB938" s="353"/>
      <c r="AC938" s="354" t="s">
        <v>494</v>
      </c>
      <c r="AD938" s="354"/>
      <c r="AE938" s="354"/>
      <c r="AF938" s="354"/>
      <c r="AG938" s="354"/>
      <c r="AH938" s="355">
        <v>1</v>
      </c>
      <c r="AI938" s="356"/>
      <c r="AJ938" s="356"/>
      <c r="AK938" s="356"/>
      <c r="AL938" s="357">
        <v>97.3</v>
      </c>
      <c r="AM938" s="358"/>
      <c r="AN938" s="358"/>
      <c r="AO938" s="359"/>
      <c r="AP938" s="360" t="s">
        <v>619</v>
      </c>
      <c r="AQ938" s="360"/>
      <c r="AR938" s="360"/>
      <c r="AS938" s="360"/>
      <c r="AT938" s="360"/>
      <c r="AU938" s="360"/>
      <c r="AV938" s="360"/>
      <c r="AW938" s="360"/>
      <c r="AX938" s="360"/>
    </row>
    <row r="939" spans="1:50" ht="31.5" customHeight="1" x14ac:dyDescent="0.15">
      <c r="A939" s="376">
        <v>4</v>
      </c>
      <c r="B939" s="376">
        <v>1</v>
      </c>
      <c r="C939" s="361" t="s">
        <v>675</v>
      </c>
      <c r="D939" s="347"/>
      <c r="E939" s="347"/>
      <c r="F939" s="347"/>
      <c r="G939" s="347"/>
      <c r="H939" s="347"/>
      <c r="I939" s="347"/>
      <c r="J939" s="348">
        <v>9420005002123</v>
      </c>
      <c r="K939" s="349"/>
      <c r="L939" s="349"/>
      <c r="M939" s="349"/>
      <c r="N939" s="349"/>
      <c r="O939" s="349"/>
      <c r="P939" s="362" t="s">
        <v>664</v>
      </c>
      <c r="Q939" s="350"/>
      <c r="R939" s="350"/>
      <c r="S939" s="350"/>
      <c r="T939" s="350"/>
      <c r="U939" s="350"/>
      <c r="V939" s="350"/>
      <c r="W939" s="350"/>
      <c r="X939" s="350"/>
      <c r="Y939" s="351">
        <v>4</v>
      </c>
      <c r="Z939" s="352"/>
      <c r="AA939" s="352"/>
      <c r="AB939" s="353"/>
      <c r="AC939" s="363" t="s">
        <v>500</v>
      </c>
      <c r="AD939" s="363"/>
      <c r="AE939" s="363"/>
      <c r="AF939" s="363"/>
      <c r="AG939" s="363"/>
      <c r="AH939" s="355" t="s">
        <v>682</v>
      </c>
      <c r="AI939" s="356"/>
      <c r="AJ939" s="356"/>
      <c r="AK939" s="356"/>
      <c r="AL939" s="357" t="s">
        <v>682</v>
      </c>
      <c r="AM939" s="358"/>
      <c r="AN939" s="358"/>
      <c r="AO939" s="359"/>
      <c r="AP939" s="360" t="s">
        <v>619</v>
      </c>
      <c r="AQ939" s="360"/>
      <c r="AR939" s="360"/>
      <c r="AS939" s="360"/>
      <c r="AT939" s="360"/>
      <c r="AU939" s="360"/>
      <c r="AV939" s="360"/>
      <c r="AW939" s="360"/>
      <c r="AX939" s="360"/>
    </row>
    <row r="940" spans="1:50" ht="31.5" customHeight="1" x14ac:dyDescent="0.15">
      <c r="A940" s="376">
        <v>5</v>
      </c>
      <c r="B940" s="376">
        <v>1</v>
      </c>
      <c r="C940" s="347" t="s">
        <v>676</v>
      </c>
      <c r="D940" s="347"/>
      <c r="E940" s="347"/>
      <c r="F940" s="347"/>
      <c r="G940" s="347"/>
      <c r="H940" s="347"/>
      <c r="I940" s="347"/>
      <c r="J940" s="348">
        <v>4013305001526</v>
      </c>
      <c r="K940" s="349"/>
      <c r="L940" s="349"/>
      <c r="M940" s="349"/>
      <c r="N940" s="349"/>
      <c r="O940" s="349"/>
      <c r="P940" s="362" t="s">
        <v>684</v>
      </c>
      <c r="Q940" s="350"/>
      <c r="R940" s="350"/>
      <c r="S940" s="350"/>
      <c r="T940" s="350"/>
      <c r="U940" s="350"/>
      <c r="V940" s="350"/>
      <c r="W940" s="350"/>
      <c r="X940" s="350"/>
      <c r="Y940" s="351">
        <v>4</v>
      </c>
      <c r="Z940" s="352"/>
      <c r="AA940" s="352"/>
      <c r="AB940" s="353"/>
      <c r="AC940" s="354" t="s">
        <v>500</v>
      </c>
      <c r="AD940" s="354"/>
      <c r="AE940" s="354"/>
      <c r="AF940" s="354"/>
      <c r="AG940" s="354"/>
      <c r="AH940" s="355" t="s">
        <v>682</v>
      </c>
      <c r="AI940" s="356"/>
      <c r="AJ940" s="356"/>
      <c r="AK940" s="356"/>
      <c r="AL940" s="357" t="s">
        <v>682</v>
      </c>
      <c r="AM940" s="358"/>
      <c r="AN940" s="358"/>
      <c r="AO940" s="359"/>
      <c r="AP940" s="360" t="s">
        <v>619</v>
      </c>
      <c r="AQ940" s="360"/>
      <c r="AR940" s="360"/>
      <c r="AS940" s="360"/>
      <c r="AT940" s="360"/>
      <c r="AU940" s="360"/>
      <c r="AV940" s="360"/>
      <c r="AW940" s="360"/>
      <c r="AX940" s="360"/>
    </row>
    <row r="941" spans="1:50" ht="31.5" customHeight="1" x14ac:dyDescent="0.15">
      <c r="A941" s="376">
        <v>6</v>
      </c>
      <c r="B941" s="376">
        <v>1</v>
      </c>
      <c r="C941" s="347" t="s">
        <v>677</v>
      </c>
      <c r="D941" s="347"/>
      <c r="E941" s="347"/>
      <c r="F941" s="347"/>
      <c r="G941" s="347"/>
      <c r="H941" s="347"/>
      <c r="I941" s="347"/>
      <c r="J941" s="348">
        <v>4010405000185</v>
      </c>
      <c r="K941" s="349"/>
      <c r="L941" s="349"/>
      <c r="M941" s="349"/>
      <c r="N941" s="349"/>
      <c r="O941" s="349"/>
      <c r="P941" s="362" t="s">
        <v>684</v>
      </c>
      <c r="Q941" s="350"/>
      <c r="R941" s="350"/>
      <c r="S941" s="350"/>
      <c r="T941" s="350"/>
      <c r="U941" s="350"/>
      <c r="V941" s="350"/>
      <c r="W941" s="350"/>
      <c r="X941" s="350"/>
      <c r="Y941" s="351">
        <v>2</v>
      </c>
      <c r="Z941" s="352"/>
      <c r="AA941" s="352"/>
      <c r="AB941" s="353"/>
      <c r="AC941" s="354" t="s">
        <v>497</v>
      </c>
      <c r="AD941" s="354"/>
      <c r="AE941" s="354"/>
      <c r="AF941" s="354"/>
      <c r="AG941" s="354"/>
      <c r="AH941" s="355">
        <v>3</v>
      </c>
      <c r="AI941" s="356"/>
      <c r="AJ941" s="356"/>
      <c r="AK941" s="356"/>
      <c r="AL941" s="357">
        <v>98.8</v>
      </c>
      <c r="AM941" s="358"/>
      <c r="AN941" s="358"/>
      <c r="AO941" s="359"/>
      <c r="AP941" s="360" t="s">
        <v>619</v>
      </c>
      <c r="AQ941" s="360"/>
      <c r="AR941" s="360"/>
      <c r="AS941" s="360"/>
      <c r="AT941" s="360"/>
      <c r="AU941" s="360"/>
      <c r="AV941" s="360"/>
      <c r="AW941" s="360"/>
      <c r="AX941" s="360"/>
    </row>
    <row r="942" spans="1:50" ht="31.5" customHeight="1" x14ac:dyDescent="0.15">
      <c r="A942" s="376">
        <v>7</v>
      </c>
      <c r="B942" s="376">
        <v>1</v>
      </c>
      <c r="C942" s="347" t="s">
        <v>678</v>
      </c>
      <c r="D942" s="347"/>
      <c r="E942" s="347"/>
      <c r="F942" s="347"/>
      <c r="G942" s="347"/>
      <c r="H942" s="347"/>
      <c r="I942" s="347"/>
      <c r="J942" s="348">
        <v>7010405010594</v>
      </c>
      <c r="K942" s="349"/>
      <c r="L942" s="349"/>
      <c r="M942" s="349"/>
      <c r="N942" s="349"/>
      <c r="O942" s="349"/>
      <c r="P942" s="362" t="s">
        <v>684</v>
      </c>
      <c r="Q942" s="350"/>
      <c r="R942" s="350"/>
      <c r="S942" s="350"/>
      <c r="T942" s="350"/>
      <c r="U942" s="350"/>
      <c r="V942" s="350"/>
      <c r="W942" s="350"/>
      <c r="X942" s="350"/>
      <c r="Y942" s="351">
        <v>2</v>
      </c>
      <c r="Z942" s="352"/>
      <c r="AA942" s="352"/>
      <c r="AB942" s="353"/>
      <c r="AC942" s="354" t="s">
        <v>497</v>
      </c>
      <c r="AD942" s="354"/>
      <c r="AE942" s="354"/>
      <c r="AF942" s="354"/>
      <c r="AG942" s="354"/>
      <c r="AH942" s="355">
        <v>4</v>
      </c>
      <c r="AI942" s="356"/>
      <c r="AJ942" s="356"/>
      <c r="AK942" s="356"/>
      <c r="AL942" s="357">
        <v>99.7</v>
      </c>
      <c r="AM942" s="358"/>
      <c r="AN942" s="358"/>
      <c r="AO942" s="359"/>
      <c r="AP942" s="360" t="s">
        <v>619</v>
      </c>
      <c r="AQ942" s="360"/>
      <c r="AR942" s="360"/>
      <c r="AS942" s="360"/>
      <c r="AT942" s="360"/>
      <c r="AU942" s="360"/>
      <c r="AV942" s="360"/>
      <c r="AW942" s="360"/>
      <c r="AX942" s="360"/>
    </row>
    <row r="943" spans="1:50" ht="31.5" customHeight="1" x14ac:dyDescent="0.15">
      <c r="A943" s="376">
        <v>8</v>
      </c>
      <c r="B943" s="376">
        <v>1</v>
      </c>
      <c r="C943" s="347" t="s">
        <v>679</v>
      </c>
      <c r="D943" s="347"/>
      <c r="E943" s="347"/>
      <c r="F943" s="347"/>
      <c r="G943" s="347"/>
      <c r="H943" s="347"/>
      <c r="I943" s="347"/>
      <c r="J943" s="348">
        <v>1010005002667</v>
      </c>
      <c r="K943" s="349"/>
      <c r="L943" s="349"/>
      <c r="M943" s="349"/>
      <c r="N943" s="349"/>
      <c r="O943" s="349"/>
      <c r="P943" s="362" t="s">
        <v>683</v>
      </c>
      <c r="Q943" s="350"/>
      <c r="R943" s="350"/>
      <c r="S943" s="350"/>
      <c r="T943" s="350"/>
      <c r="U943" s="350"/>
      <c r="V943" s="350"/>
      <c r="W943" s="350"/>
      <c r="X943" s="350"/>
      <c r="Y943" s="351">
        <v>1</v>
      </c>
      <c r="Z943" s="352"/>
      <c r="AA943" s="352"/>
      <c r="AB943" s="353"/>
      <c r="AC943" s="354" t="s">
        <v>494</v>
      </c>
      <c r="AD943" s="354"/>
      <c r="AE943" s="354"/>
      <c r="AF943" s="354"/>
      <c r="AG943" s="354"/>
      <c r="AH943" s="355">
        <v>3</v>
      </c>
      <c r="AI943" s="356"/>
      <c r="AJ943" s="356"/>
      <c r="AK943" s="356"/>
      <c r="AL943" s="357">
        <v>82</v>
      </c>
      <c r="AM943" s="358"/>
      <c r="AN943" s="358"/>
      <c r="AO943" s="359"/>
      <c r="AP943" s="360" t="s">
        <v>619</v>
      </c>
      <c r="AQ943" s="360"/>
      <c r="AR943" s="360"/>
      <c r="AS943" s="360"/>
      <c r="AT943" s="360"/>
      <c r="AU943" s="360"/>
      <c r="AV943" s="360"/>
      <c r="AW943" s="360"/>
      <c r="AX943" s="360"/>
    </row>
    <row r="944" spans="1:50" ht="31.5" customHeight="1" x14ac:dyDescent="0.15">
      <c r="A944" s="376">
        <v>9</v>
      </c>
      <c r="B944" s="376">
        <v>1</v>
      </c>
      <c r="C944" s="347" t="s">
        <v>680</v>
      </c>
      <c r="D944" s="347"/>
      <c r="E944" s="347"/>
      <c r="F944" s="347"/>
      <c r="G944" s="347"/>
      <c r="H944" s="347"/>
      <c r="I944" s="347"/>
      <c r="J944" s="348">
        <v>6010005018675</v>
      </c>
      <c r="K944" s="349"/>
      <c r="L944" s="349"/>
      <c r="M944" s="349"/>
      <c r="N944" s="349"/>
      <c r="O944" s="349"/>
      <c r="P944" s="362" t="s">
        <v>683</v>
      </c>
      <c r="Q944" s="350"/>
      <c r="R944" s="350"/>
      <c r="S944" s="350"/>
      <c r="T944" s="350"/>
      <c r="U944" s="350"/>
      <c r="V944" s="350"/>
      <c r="W944" s="350"/>
      <c r="X944" s="350"/>
      <c r="Y944" s="351">
        <v>0.7</v>
      </c>
      <c r="Z944" s="352"/>
      <c r="AA944" s="352"/>
      <c r="AB944" s="353"/>
      <c r="AC944" s="354" t="s">
        <v>494</v>
      </c>
      <c r="AD944" s="354"/>
      <c r="AE944" s="354"/>
      <c r="AF944" s="354"/>
      <c r="AG944" s="354"/>
      <c r="AH944" s="355">
        <v>3</v>
      </c>
      <c r="AI944" s="356"/>
      <c r="AJ944" s="356"/>
      <c r="AK944" s="356"/>
      <c r="AL944" s="357">
        <v>84</v>
      </c>
      <c r="AM944" s="358"/>
      <c r="AN944" s="358"/>
      <c r="AO944" s="359"/>
      <c r="AP944" s="360" t="s">
        <v>619</v>
      </c>
      <c r="AQ944" s="360"/>
      <c r="AR944" s="360"/>
      <c r="AS944" s="360"/>
      <c r="AT944" s="360"/>
      <c r="AU944" s="360"/>
      <c r="AV944" s="360"/>
      <c r="AW944" s="360"/>
      <c r="AX944" s="360"/>
    </row>
    <row r="945" spans="1:50" ht="31.5" customHeight="1" x14ac:dyDescent="0.15">
      <c r="A945" s="376">
        <v>10</v>
      </c>
      <c r="B945" s="376">
        <v>1</v>
      </c>
      <c r="C945" s="347" t="s">
        <v>681</v>
      </c>
      <c r="D945" s="347"/>
      <c r="E945" s="347"/>
      <c r="F945" s="347"/>
      <c r="G945" s="347"/>
      <c r="H945" s="347"/>
      <c r="I945" s="347"/>
      <c r="J945" s="348">
        <v>4010405010556</v>
      </c>
      <c r="K945" s="349"/>
      <c r="L945" s="349"/>
      <c r="M945" s="349"/>
      <c r="N945" s="349"/>
      <c r="O945" s="349"/>
      <c r="P945" s="362" t="s">
        <v>684</v>
      </c>
      <c r="Q945" s="350"/>
      <c r="R945" s="350"/>
      <c r="S945" s="350"/>
      <c r="T945" s="350"/>
      <c r="U945" s="350"/>
      <c r="V945" s="350"/>
      <c r="W945" s="350"/>
      <c r="X945" s="350"/>
      <c r="Y945" s="351">
        <v>0.5</v>
      </c>
      <c r="Z945" s="352"/>
      <c r="AA945" s="352"/>
      <c r="AB945" s="353"/>
      <c r="AC945" s="354" t="s">
        <v>494</v>
      </c>
      <c r="AD945" s="354"/>
      <c r="AE945" s="354"/>
      <c r="AF945" s="354"/>
      <c r="AG945" s="354"/>
      <c r="AH945" s="355">
        <v>1</v>
      </c>
      <c r="AI945" s="356"/>
      <c r="AJ945" s="356"/>
      <c r="AK945" s="356"/>
      <c r="AL945" s="357">
        <v>95.9</v>
      </c>
      <c r="AM945" s="358"/>
      <c r="AN945" s="358"/>
      <c r="AO945" s="359"/>
      <c r="AP945" s="360" t="s">
        <v>619</v>
      </c>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6">
        <v>1</v>
      </c>
      <c r="B969" s="376">
        <v>1</v>
      </c>
      <c r="C969" s="347" t="s">
        <v>644</v>
      </c>
      <c r="D969" s="347"/>
      <c r="E969" s="347"/>
      <c r="F969" s="347"/>
      <c r="G969" s="347"/>
      <c r="H969" s="347"/>
      <c r="I969" s="347"/>
      <c r="J969" s="348">
        <v>1000020042145</v>
      </c>
      <c r="K969" s="349"/>
      <c r="L969" s="349"/>
      <c r="M969" s="349"/>
      <c r="N969" s="349"/>
      <c r="O969" s="349"/>
      <c r="P969" s="362" t="s">
        <v>652</v>
      </c>
      <c r="Q969" s="350"/>
      <c r="R969" s="350"/>
      <c r="S969" s="350"/>
      <c r="T969" s="350"/>
      <c r="U969" s="350"/>
      <c r="V969" s="350"/>
      <c r="W969" s="350"/>
      <c r="X969" s="350"/>
      <c r="Y969" s="351">
        <v>5</v>
      </c>
      <c r="Z969" s="352"/>
      <c r="AA969" s="352"/>
      <c r="AB969" s="353"/>
      <c r="AC969" s="363" t="s">
        <v>500</v>
      </c>
      <c r="AD969" s="371"/>
      <c r="AE969" s="371"/>
      <c r="AF969" s="371"/>
      <c r="AG969" s="371"/>
      <c r="AH969" s="372" t="s">
        <v>619</v>
      </c>
      <c r="AI969" s="373"/>
      <c r="AJ969" s="373"/>
      <c r="AK969" s="373"/>
      <c r="AL969" s="357" t="s">
        <v>619</v>
      </c>
      <c r="AM969" s="358"/>
      <c r="AN969" s="358"/>
      <c r="AO969" s="359"/>
      <c r="AP969" s="360" t="s">
        <v>619</v>
      </c>
      <c r="AQ969" s="360"/>
      <c r="AR969" s="360"/>
      <c r="AS969" s="360"/>
      <c r="AT969" s="360"/>
      <c r="AU969" s="360"/>
      <c r="AV969" s="360"/>
      <c r="AW969" s="360"/>
      <c r="AX969" s="360"/>
    </row>
    <row r="970" spans="1:50" ht="30" customHeight="1" x14ac:dyDescent="0.15">
      <c r="A970" s="376">
        <v>2</v>
      </c>
      <c r="B970" s="376">
        <v>1</v>
      </c>
      <c r="C970" s="347" t="s">
        <v>645</v>
      </c>
      <c r="D970" s="347"/>
      <c r="E970" s="347"/>
      <c r="F970" s="347"/>
      <c r="G970" s="347"/>
      <c r="H970" s="347"/>
      <c r="I970" s="347"/>
      <c r="J970" s="348">
        <v>8000020042056</v>
      </c>
      <c r="K970" s="349"/>
      <c r="L970" s="349"/>
      <c r="M970" s="349"/>
      <c r="N970" s="349"/>
      <c r="O970" s="349"/>
      <c r="P970" s="362" t="s">
        <v>652</v>
      </c>
      <c r="Q970" s="350"/>
      <c r="R970" s="350"/>
      <c r="S970" s="350"/>
      <c r="T970" s="350"/>
      <c r="U970" s="350"/>
      <c r="V970" s="350"/>
      <c r="W970" s="350"/>
      <c r="X970" s="350"/>
      <c r="Y970" s="351">
        <v>3</v>
      </c>
      <c r="Z970" s="352"/>
      <c r="AA970" s="352"/>
      <c r="AB970" s="353"/>
      <c r="AC970" s="363" t="s">
        <v>500</v>
      </c>
      <c r="AD970" s="371"/>
      <c r="AE970" s="371"/>
      <c r="AF970" s="371"/>
      <c r="AG970" s="371"/>
      <c r="AH970" s="372" t="s">
        <v>619</v>
      </c>
      <c r="AI970" s="373"/>
      <c r="AJ970" s="373"/>
      <c r="AK970" s="373"/>
      <c r="AL970" s="357" t="s">
        <v>619</v>
      </c>
      <c r="AM970" s="358"/>
      <c r="AN970" s="358"/>
      <c r="AO970" s="359"/>
      <c r="AP970" s="360" t="s">
        <v>619</v>
      </c>
      <c r="AQ970" s="360"/>
      <c r="AR970" s="360"/>
      <c r="AS970" s="360"/>
      <c r="AT970" s="360"/>
      <c r="AU970" s="360"/>
      <c r="AV970" s="360"/>
      <c r="AW970" s="360"/>
      <c r="AX970" s="360"/>
    </row>
    <row r="971" spans="1:50" ht="30" customHeight="1" x14ac:dyDescent="0.15">
      <c r="A971" s="376">
        <v>3</v>
      </c>
      <c r="B971" s="376">
        <v>1</v>
      </c>
      <c r="C971" s="361" t="s">
        <v>646</v>
      </c>
      <c r="D971" s="347"/>
      <c r="E971" s="347"/>
      <c r="F971" s="347"/>
      <c r="G971" s="347"/>
      <c r="H971" s="347"/>
      <c r="I971" s="347"/>
      <c r="J971" s="348">
        <v>4000020022012</v>
      </c>
      <c r="K971" s="349"/>
      <c r="L971" s="349"/>
      <c r="M971" s="349"/>
      <c r="N971" s="349"/>
      <c r="O971" s="349"/>
      <c r="P971" s="362" t="s">
        <v>652</v>
      </c>
      <c r="Q971" s="350"/>
      <c r="R971" s="350"/>
      <c r="S971" s="350"/>
      <c r="T971" s="350"/>
      <c r="U971" s="350"/>
      <c r="V971" s="350"/>
      <c r="W971" s="350"/>
      <c r="X971" s="350"/>
      <c r="Y971" s="351">
        <v>3</v>
      </c>
      <c r="Z971" s="352"/>
      <c r="AA971" s="352"/>
      <c r="AB971" s="353"/>
      <c r="AC971" s="363" t="s">
        <v>500</v>
      </c>
      <c r="AD971" s="371"/>
      <c r="AE971" s="371"/>
      <c r="AF971" s="371"/>
      <c r="AG971" s="371"/>
      <c r="AH971" s="372" t="s">
        <v>619</v>
      </c>
      <c r="AI971" s="373"/>
      <c r="AJ971" s="373"/>
      <c r="AK971" s="373"/>
      <c r="AL971" s="357" t="s">
        <v>619</v>
      </c>
      <c r="AM971" s="358"/>
      <c r="AN971" s="358"/>
      <c r="AO971" s="359"/>
      <c r="AP971" s="360" t="s">
        <v>619</v>
      </c>
      <c r="AQ971" s="360"/>
      <c r="AR971" s="360"/>
      <c r="AS971" s="360"/>
      <c r="AT971" s="360"/>
      <c r="AU971" s="360"/>
      <c r="AV971" s="360"/>
      <c r="AW971" s="360"/>
      <c r="AX971" s="360"/>
    </row>
    <row r="972" spans="1:50" ht="30" customHeight="1" x14ac:dyDescent="0.15">
      <c r="A972" s="376">
        <v>4</v>
      </c>
      <c r="B972" s="376">
        <v>1</v>
      </c>
      <c r="C972" s="361" t="s">
        <v>647</v>
      </c>
      <c r="D972" s="347"/>
      <c r="E972" s="347"/>
      <c r="F972" s="347"/>
      <c r="G972" s="347"/>
      <c r="H972" s="347"/>
      <c r="I972" s="347"/>
      <c r="J972" s="348">
        <v>1000020042153</v>
      </c>
      <c r="K972" s="349"/>
      <c r="L972" s="349"/>
      <c r="M972" s="349"/>
      <c r="N972" s="349"/>
      <c r="O972" s="349"/>
      <c r="P972" s="362" t="s">
        <v>652</v>
      </c>
      <c r="Q972" s="350"/>
      <c r="R972" s="350"/>
      <c r="S972" s="350"/>
      <c r="T972" s="350"/>
      <c r="U972" s="350"/>
      <c r="V972" s="350"/>
      <c r="W972" s="350"/>
      <c r="X972" s="350"/>
      <c r="Y972" s="351">
        <v>3</v>
      </c>
      <c r="Z972" s="352"/>
      <c r="AA972" s="352"/>
      <c r="AB972" s="353"/>
      <c r="AC972" s="363" t="s">
        <v>500</v>
      </c>
      <c r="AD972" s="371"/>
      <c r="AE972" s="371"/>
      <c r="AF972" s="371"/>
      <c r="AG972" s="371"/>
      <c r="AH972" s="372" t="s">
        <v>619</v>
      </c>
      <c r="AI972" s="373"/>
      <c r="AJ972" s="373"/>
      <c r="AK972" s="373"/>
      <c r="AL972" s="357" t="s">
        <v>619</v>
      </c>
      <c r="AM972" s="358"/>
      <c r="AN972" s="358"/>
      <c r="AO972" s="359"/>
      <c r="AP972" s="360" t="s">
        <v>619</v>
      </c>
      <c r="AQ972" s="360"/>
      <c r="AR972" s="360"/>
      <c r="AS972" s="360"/>
      <c r="AT972" s="360"/>
      <c r="AU972" s="360"/>
      <c r="AV972" s="360"/>
      <c r="AW972" s="360"/>
      <c r="AX972" s="360"/>
    </row>
    <row r="973" spans="1:50" ht="30" customHeight="1" x14ac:dyDescent="0.15">
      <c r="A973" s="376">
        <v>5</v>
      </c>
      <c r="B973" s="376">
        <v>1</v>
      </c>
      <c r="C973" s="347" t="s">
        <v>648</v>
      </c>
      <c r="D973" s="347"/>
      <c r="E973" s="347"/>
      <c r="F973" s="347"/>
      <c r="G973" s="347"/>
      <c r="H973" s="347"/>
      <c r="I973" s="347"/>
      <c r="J973" s="348">
        <v>1000020042137</v>
      </c>
      <c r="K973" s="349"/>
      <c r="L973" s="349"/>
      <c r="M973" s="349"/>
      <c r="N973" s="349"/>
      <c r="O973" s="349"/>
      <c r="P973" s="362" t="s">
        <v>652</v>
      </c>
      <c r="Q973" s="350"/>
      <c r="R973" s="350"/>
      <c r="S973" s="350"/>
      <c r="T973" s="350"/>
      <c r="U973" s="350"/>
      <c r="V973" s="350"/>
      <c r="W973" s="350"/>
      <c r="X973" s="350"/>
      <c r="Y973" s="351">
        <v>2</v>
      </c>
      <c r="Z973" s="352"/>
      <c r="AA973" s="352"/>
      <c r="AB973" s="353"/>
      <c r="AC973" s="363" t="s">
        <v>500</v>
      </c>
      <c r="AD973" s="371"/>
      <c r="AE973" s="371"/>
      <c r="AF973" s="371"/>
      <c r="AG973" s="371"/>
      <c r="AH973" s="372" t="s">
        <v>619</v>
      </c>
      <c r="AI973" s="373"/>
      <c r="AJ973" s="373"/>
      <c r="AK973" s="373"/>
      <c r="AL973" s="357" t="s">
        <v>619</v>
      </c>
      <c r="AM973" s="358"/>
      <c r="AN973" s="358"/>
      <c r="AO973" s="359"/>
      <c r="AP973" s="360" t="s">
        <v>619</v>
      </c>
      <c r="AQ973" s="360"/>
      <c r="AR973" s="360"/>
      <c r="AS973" s="360"/>
      <c r="AT973" s="360"/>
      <c r="AU973" s="360"/>
      <c r="AV973" s="360"/>
      <c r="AW973" s="360"/>
      <c r="AX973" s="360"/>
    </row>
    <row r="974" spans="1:50" ht="30" customHeight="1" x14ac:dyDescent="0.15">
      <c r="A974" s="376">
        <v>6</v>
      </c>
      <c r="B974" s="376">
        <v>1</v>
      </c>
      <c r="C974" s="347" t="s">
        <v>649</v>
      </c>
      <c r="D974" s="347"/>
      <c r="E974" s="347"/>
      <c r="F974" s="347"/>
      <c r="G974" s="347"/>
      <c r="H974" s="347"/>
      <c r="I974" s="347"/>
      <c r="J974" s="348">
        <v>6000020024023</v>
      </c>
      <c r="K974" s="349"/>
      <c r="L974" s="349"/>
      <c r="M974" s="349"/>
      <c r="N974" s="349"/>
      <c r="O974" s="349"/>
      <c r="P974" s="362" t="s">
        <v>652</v>
      </c>
      <c r="Q974" s="350"/>
      <c r="R974" s="350"/>
      <c r="S974" s="350"/>
      <c r="T974" s="350"/>
      <c r="U974" s="350"/>
      <c r="V974" s="350"/>
      <c r="W974" s="350"/>
      <c r="X974" s="350"/>
      <c r="Y974" s="351">
        <v>2</v>
      </c>
      <c r="Z974" s="352"/>
      <c r="AA974" s="352"/>
      <c r="AB974" s="353"/>
      <c r="AC974" s="363" t="s">
        <v>500</v>
      </c>
      <c r="AD974" s="371"/>
      <c r="AE974" s="371"/>
      <c r="AF974" s="371"/>
      <c r="AG974" s="371"/>
      <c r="AH974" s="372" t="s">
        <v>619</v>
      </c>
      <c r="AI974" s="373"/>
      <c r="AJ974" s="373"/>
      <c r="AK974" s="373"/>
      <c r="AL974" s="357" t="s">
        <v>619</v>
      </c>
      <c r="AM974" s="358"/>
      <c r="AN974" s="358"/>
      <c r="AO974" s="359"/>
      <c r="AP974" s="360" t="s">
        <v>619</v>
      </c>
      <c r="AQ974" s="360"/>
      <c r="AR974" s="360"/>
      <c r="AS974" s="360"/>
      <c r="AT974" s="360"/>
      <c r="AU974" s="360"/>
      <c r="AV974" s="360"/>
      <c r="AW974" s="360"/>
      <c r="AX974" s="360"/>
    </row>
    <row r="975" spans="1:50" ht="30" customHeight="1" x14ac:dyDescent="0.15">
      <c r="A975" s="376">
        <v>7</v>
      </c>
      <c r="B975" s="376">
        <v>1</v>
      </c>
      <c r="C975" s="347" t="s">
        <v>650</v>
      </c>
      <c r="D975" s="347"/>
      <c r="E975" s="347"/>
      <c r="F975" s="347"/>
      <c r="G975" s="347"/>
      <c r="H975" s="347"/>
      <c r="I975" s="347"/>
      <c r="J975" s="348" t="s">
        <v>619</v>
      </c>
      <c r="K975" s="349"/>
      <c r="L975" s="349"/>
      <c r="M975" s="349"/>
      <c r="N975" s="349"/>
      <c r="O975" s="349"/>
      <c r="P975" s="362" t="s">
        <v>652</v>
      </c>
      <c r="Q975" s="350"/>
      <c r="R975" s="350"/>
      <c r="S975" s="350"/>
      <c r="T975" s="350"/>
      <c r="U975" s="350"/>
      <c r="V975" s="350"/>
      <c r="W975" s="350"/>
      <c r="X975" s="350"/>
      <c r="Y975" s="351">
        <v>1</v>
      </c>
      <c r="Z975" s="352"/>
      <c r="AA975" s="352"/>
      <c r="AB975" s="353"/>
      <c r="AC975" s="363" t="s">
        <v>500</v>
      </c>
      <c r="AD975" s="371"/>
      <c r="AE975" s="371"/>
      <c r="AF975" s="371"/>
      <c r="AG975" s="371"/>
      <c r="AH975" s="372" t="s">
        <v>619</v>
      </c>
      <c r="AI975" s="373"/>
      <c r="AJ975" s="373"/>
      <c r="AK975" s="373"/>
      <c r="AL975" s="357" t="s">
        <v>619</v>
      </c>
      <c r="AM975" s="358"/>
      <c r="AN975" s="358"/>
      <c r="AO975" s="359"/>
      <c r="AP975" s="360" t="s">
        <v>619</v>
      </c>
      <c r="AQ975" s="360"/>
      <c r="AR975" s="360"/>
      <c r="AS975" s="360"/>
      <c r="AT975" s="360"/>
      <c r="AU975" s="360"/>
      <c r="AV975" s="360"/>
      <c r="AW975" s="360"/>
      <c r="AX975" s="360"/>
    </row>
    <row r="976" spans="1:50" ht="30" customHeight="1" x14ac:dyDescent="0.15">
      <c r="A976" s="376">
        <v>8</v>
      </c>
      <c r="B976" s="376">
        <v>1</v>
      </c>
      <c r="C976" s="347" t="s">
        <v>651</v>
      </c>
      <c r="D976" s="347"/>
      <c r="E976" s="347"/>
      <c r="F976" s="347"/>
      <c r="G976" s="347"/>
      <c r="H976" s="347"/>
      <c r="I976" s="347"/>
      <c r="J976" s="348">
        <v>7000020072095</v>
      </c>
      <c r="K976" s="349"/>
      <c r="L976" s="349"/>
      <c r="M976" s="349"/>
      <c r="N976" s="349"/>
      <c r="O976" s="349"/>
      <c r="P976" s="362" t="s">
        <v>652</v>
      </c>
      <c r="Q976" s="350"/>
      <c r="R976" s="350"/>
      <c r="S976" s="350"/>
      <c r="T976" s="350"/>
      <c r="U976" s="350"/>
      <c r="V976" s="350"/>
      <c r="W976" s="350"/>
      <c r="X976" s="350"/>
      <c r="Y976" s="351">
        <v>0.3</v>
      </c>
      <c r="Z976" s="352"/>
      <c r="AA976" s="352"/>
      <c r="AB976" s="353"/>
      <c r="AC976" s="363" t="s">
        <v>500</v>
      </c>
      <c r="AD976" s="371"/>
      <c r="AE976" s="371"/>
      <c r="AF976" s="371"/>
      <c r="AG976" s="371"/>
      <c r="AH976" s="372" t="s">
        <v>619</v>
      </c>
      <c r="AI976" s="373"/>
      <c r="AJ976" s="373"/>
      <c r="AK976" s="373"/>
      <c r="AL976" s="357" t="s">
        <v>619</v>
      </c>
      <c r="AM976" s="358"/>
      <c r="AN976" s="358"/>
      <c r="AO976" s="359"/>
      <c r="AP976" s="360" t="s">
        <v>619</v>
      </c>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449</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465</v>
      </c>
      <c r="AM1098" s="283"/>
      <c r="AN1098" s="283"/>
      <c r="AO1098" s="80"/>
      <c r="AP1098" s="69"/>
      <c r="AQ1098" s="69"/>
      <c r="AR1098" s="69"/>
      <c r="AS1098" s="69"/>
      <c r="AT1098" s="69"/>
      <c r="AU1098" s="69"/>
      <c r="AV1098" s="69"/>
      <c r="AW1098" s="69"/>
      <c r="AX1098" s="70"/>
    </row>
    <row r="1099" spans="1:50" ht="39.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450</v>
      </c>
      <c r="AQ1101" s="370"/>
      <c r="AR1101" s="370"/>
      <c r="AS1101" s="370"/>
      <c r="AT1101" s="370"/>
      <c r="AU1101" s="370"/>
      <c r="AV1101" s="370"/>
      <c r="AW1101" s="370"/>
      <c r="AX1101" s="370"/>
    </row>
    <row r="1102" spans="1:50" ht="30" customHeight="1" x14ac:dyDescent="0.15">
      <c r="A1102" s="376">
        <v>1</v>
      </c>
      <c r="B1102" s="376">
        <v>1</v>
      </c>
      <c r="C1102" s="374" t="s">
        <v>660</v>
      </c>
      <c r="D1102" s="374"/>
      <c r="E1102" s="375" t="s">
        <v>623</v>
      </c>
      <c r="F1102" s="375"/>
      <c r="G1102" s="375"/>
      <c r="H1102" s="375"/>
      <c r="I1102" s="375"/>
      <c r="J1102" s="348">
        <v>4390001008883</v>
      </c>
      <c r="K1102" s="349"/>
      <c r="L1102" s="349"/>
      <c r="M1102" s="349"/>
      <c r="N1102" s="349"/>
      <c r="O1102" s="349"/>
      <c r="P1102" s="350" t="s">
        <v>659</v>
      </c>
      <c r="Q1102" s="350"/>
      <c r="R1102" s="350"/>
      <c r="S1102" s="350"/>
      <c r="T1102" s="350"/>
      <c r="U1102" s="350"/>
      <c r="V1102" s="350"/>
      <c r="W1102" s="350"/>
      <c r="X1102" s="350"/>
      <c r="Y1102" s="351">
        <v>436</v>
      </c>
      <c r="Z1102" s="352"/>
      <c r="AA1102" s="352"/>
      <c r="AB1102" s="353"/>
      <c r="AC1102" s="354" t="s">
        <v>494</v>
      </c>
      <c r="AD1102" s="354"/>
      <c r="AE1102" s="354"/>
      <c r="AF1102" s="354"/>
      <c r="AG1102" s="354"/>
      <c r="AH1102" s="355">
        <v>1</v>
      </c>
      <c r="AI1102" s="356"/>
      <c r="AJ1102" s="356"/>
      <c r="AK1102" s="356"/>
      <c r="AL1102" s="357">
        <v>97.944585685353559</v>
      </c>
      <c r="AM1102" s="358"/>
      <c r="AN1102" s="358"/>
      <c r="AO1102" s="359"/>
      <c r="AP1102" s="360"/>
      <c r="AQ1102" s="360"/>
      <c r="AR1102" s="360"/>
      <c r="AS1102" s="360"/>
      <c r="AT1102" s="360"/>
      <c r="AU1102" s="360"/>
      <c r="AV1102" s="360"/>
      <c r="AW1102" s="360"/>
      <c r="AX1102" s="360"/>
    </row>
    <row r="1103" spans="1:50" ht="77.25" customHeight="1" x14ac:dyDescent="0.15">
      <c r="A1103" s="376">
        <v>2</v>
      </c>
      <c r="B1103" s="376">
        <v>1</v>
      </c>
      <c r="C1103" s="374" t="s">
        <v>660</v>
      </c>
      <c r="D1103" s="374"/>
      <c r="E1103" s="375" t="s">
        <v>626</v>
      </c>
      <c r="F1103" s="375"/>
      <c r="G1103" s="375"/>
      <c r="H1103" s="375"/>
      <c r="I1103" s="375"/>
      <c r="J1103" s="348" t="s">
        <v>619</v>
      </c>
      <c r="K1103" s="349"/>
      <c r="L1103" s="349"/>
      <c r="M1103" s="349"/>
      <c r="N1103" s="349"/>
      <c r="O1103" s="349"/>
      <c r="P1103" s="350" t="s">
        <v>659</v>
      </c>
      <c r="Q1103" s="350"/>
      <c r="R1103" s="350"/>
      <c r="S1103" s="350"/>
      <c r="T1103" s="350"/>
      <c r="U1103" s="350"/>
      <c r="V1103" s="350"/>
      <c r="W1103" s="350"/>
      <c r="X1103" s="350"/>
      <c r="Y1103" s="351">
        <v>378</v>
      </c>
      <c r="Z1103" s="352"/>
      <c r="AA1103" s="352"/>
      <c r="AB1103" s="353"/>
      <c r="AC1103" s="354" t="s">
        <v>494</v>
      </c>
      <c r="AD1103" s="354"/>
      <c r="AE1103" s="354"/>
      <c r="AF1103" s="354"/>
      <c r="AG1103" s="354"/>
      <c r="AH1103" s="355">
        <v>1</v>
      </c>
      <c r="AI1103" s="356"/>
      <c r="AJ1103" s="356"/>
      <c r="AK1103" s="356"/>
      <c r="AL1103" s="357">
        <v>98.585015077708192</v>
      </c>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t="s">
        <v>660</v>
      </c>
      <c r="D1104" s="374"/>
      <c r="E1104" s="375" t="s">
        <v>628</v>
      </c>
      <c r="F1104" s="375"/>
      <c r="G1104" s="375"/>
      <c r="H1104" s="375"/>
      <c r="I1104" s="375"/>
      <c r="J1104" s="348">
        <v>1390001008556</v>
      </c>
      <c r="K1104" s="349"/>
      <c r="L1104" s="349"/>
      <c r="M1104" s="349"/>
      <c r="N1104" s="349"/>
      <c r="O1104" s="349"/>
      <c r="P1104" s="350" t="s">
        <v>659</v>
      </c>
      <c r="Q1104" s="350"/>
      <c r="R1104" s="350"/>
      <c r="S1104" s="350"/>
      <c r="T1104" s="350"/>
      <c r="U1104" s="350"/>
      <c r="V1104" s="350"/>
      <c r="W1104" s="350"/>
      <c r="X1104" s="350"/>
      <c r="Y1104" s="351">
        <v>338</v>
      </c>
      <c r="Z1104" s="352"/>
      <c r="AA1104" s="352"/>
      <c r="AB1104" s="353"/>
      <c r="AC1104" s="354" t="s">
        <v>494</v>
      </c>
      <c r="AD1104" s="354"/>
      <c r="AE1104" s="354"/>
      <c r="AF1104" s="354"/>
      <c r="AG1104" s="354"/>
      <c r="AH1104" s="355">
        <v>1</v>
      </c>
      <c r="AI1104" s="356"/>
      <c r="AJ1104" s="356"/>
      <c r="AK1104" s="356"/>
      <c r="AL1104" s="357">
        <v>99.294752654225121</v>
      </c>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t="s">
        <v>660</v>
      </c>
      <c r="D1105" s="374"/>
      <c r="E1105" s="375" t="s">
        <v>629</v>
      </c>
      <c r="F1105" s="375"/>
      <c r="G1105" s="375"/>
      <c r="H1105" s="375"/>
      <c r="I1105" s="375"/>
      <c r="J1105" s="348">
        <v>8390001008797</v>
      </c>
      <c r="K1105" s="349"/>
      <c r="L1105" s="349"/>
      <c r="M1105" s="349"/>
      <c r="N1105" s="349"/>
      <c r="O1105" s="349"/>
      <c r="P1105" s="350" t="s">
        <v>659</v>
      </c>
      <c r="Q1105" s="350"/>
      <c r="R1105" s="350"/>
      <c r="S1105" s="350"/>
      <c r="T1105" s="350"/>
      <c r="U1105" s="350"/>
      <c r="V1105" s="350"/>
      <c r="W1105" s="350"/>
      <c r="X1105" s="350"/>
      <c r="Y1105" s="351">
        <v>331</v>
      </c>
      <c r="Z1105" s="352"/>
      <c r="AA1105" s="352"/>
      <c r="AB1105" s="353"/>
      <c r="AC1105" s="354" t="s">
        <v>494</v>
      </c>
      <c r="AD1105" s="354"/>
      <c r="AE1105" s="354"/>
      <c r="AF1105" s="354"/>
      <c r="AG1105" s="354"/>
      <c r="AH1105" s="355">
        <v>1</v>
      </c>
      <c r="AI1105" s="356"/>
      <c r="AJ1105" s="356"/>
      <c r="AK1105" s="356"/>
      <c r="AL1105" s="357">
        <v>96.774193548387103</v>
      </c>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t="s">
        <v>660</v>
      </c>
      <c r="D1106" s="374"/>
      <c r="E1106" s="375" t="s">
        <v>653</v>
      </c>
      <c r="F1106" s="375"/>
      <c r="G1106" s="375"/>
      <c r="H1106" s="375"/>
      <c r="I1106" s="375"/>
      <c r="J1106" s="348">
        <v>8390001008541</v>
      </c>
      <c r="K1106" s="349"/>
      <c r="L1106" s="349"/>
      <c r="M1106" s="349"/>
      <c r="N1106" s="349"/>
      <c r="O1106" s="349"/>
      <c r="P1106" s="350" t="s">
        <v>659</v>
      </c>
      <c r="Q1106" s="350"/>
      <c r="R1106" s="350"/>
      <c r="S1106" s="350"/>
      <c r="T1106" s="350"/>
      <c r="U1106" s="350"/>
      <c r="V1106" s="350"/>
      <c r="W1106" s="350"/>
      <c r="X1106" s="350"/>
      <c r="Y1106" s="351">
        <v>283</v>
      </c>
      <c r="Z1106" s="352"/>
      <c r="AA1106" s="352"/>
      <c r="AB1106" s="353"/>
      <c r="AC1106" s="354" t="s">
        <v>494</v>
      </c>
      <c r="AD1106" s="354"/>
      <c r="AE1106" s="354"/>
      <c r="AF1106" s="354"/>
      <c r="AG1106" s="354"/>
      <c r="AH1106" s="355">
        <v>2</v>
      </c>
      <c r="AI1106" s="356"/>
      <c r="AJ1106" s="356"/>
      <c r="AK1106" s="356"/>
      <c r="AL1106" s="357">
        <v>99.276589195013088</v>
      </c>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t="s">
        <v>660</v>
      </c>
      <c r="D1107" s="374"/>
      <c r="E1107" s="375" t="s">
        <v>654</v>
      </c>
      <c r="F1107" s="375"/>
      <c r="G1107" s="375"/>
      <c r="H1107" s="375"/>
      <c r="I1107" s="375"/>
      <c r="J1107" s="348">
        <v>5390001011333</v>
      </c>
      <c r="K1107" s="349"/>
      <c r="L1107" s="349"/>
      <c r="M1107" s="349"/>
      <c r="N1107" s="349"/>
      <c r="O1107" s="349"/>
      <c r="P1107" s="350" t="s">
        <v>659</v>
      </c>
      <c r="Q1107" s="350"/>
      <c r="R1107" s="350"/>
      <c r="S1107" s="350"/>
      <c r="T1107" s="350"/>
      <c r="U1107" s="350"/>
      <c r="V1107" s="350"/>
      <c r="W1107" s="350"/>
      <c r="X1107" s="350"/>
      <c r="Y1107" s="351">
        <v>273</v>
      </c>
      <c r="Z1107" s="352"/>
      <c r="AA1107" s="352"/>
      <c r="AB1107" s="353"/>
      <c r="AC1107" s="354" t="s">
        <v>494</v>
      </c>
      <c r="AD1107" s="354"/>
      <c r="AE1107" s="354"/>
      <c r="AF1107" s="354"/>
      <c r="AG1107" s="354"/>
      <c r="AH1107" s="355">
        <v>3</v>
      </c>
      <c r="AI1107" s="356"/>
      <c r="AJ1107" s="356"/>
      <c r="AK1107" s="356"/>
      <c r="AL1107" s="357">
        <v>91.484030070402923</v>
      </c>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t="s">
        <v>660</v>
      </c>
      <c r="D1108" s="374"/>
      <c r="E1108" s="375" t="s">
        <v>655</v>
      </c>
      <c r="F1108" s="375"/>
      <c r="G1108" s="375"/>
      <c r="H1108" s="375"/>
      <c r="I1108" s="375"/>
      <c r="J1108" s="348">
        <v>1410001008586</v>
      </c>
      <c r="K1108" s="349"/>
      <c r="L1108" s="349"/>
      <c r="M1108" s="349"/>
      <c r="N1108" s="349"/>
      <c r="O1108" s="349"/>
      <c r="P1108" s="350" t="s">
        <v>659</v>
      </c>
      <c r="Q1108" s="350"/>
      <c r="R1108" s="350"/>
      <c r="S1108" s="350"/>
      <c r="T1108" s="350"/>
      <c r="U1108" s="350"/>
      <c r="V1108" s="350"/>
      <c r="W1108" s="350"/>
      <c r="X1108" s="350"/>
      <c r="Y1108" s="351">
        <v>267</v>
      </c>
      <c r="Z1108" s="352"/>
      <c r="AA1108" s="352"/>
      <c r="AB1108" s="353"/>
      <c r="AC1108" s="354" t="s">
        <v>494</v>
      </c>
      <c r="AD1108" s="354"/>
      <c r="AE1108" s="354"/>
      <c r="AF1108" s="354"/>
      <c r="AG1108" s="354"/>
      <c r="AH1108" s="355">
        <v>1</v>
      </c>
      <c r="AI1108" s="356"/>
      <c r="AJ1108" s="356"/>
      <c r="AK1108" s="356"/>
      <c r="AL1108" s="357">
        <v>99.762646491618455</v>
      </c>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t="s">
        <v>660</v>
      </c>
      <c r="D1109" s="374"/>
      <c r="E1109" s="375" t="s">
        <v>656</v>
      </c>
      <c r="F1109" s="375"/>
      <c r="G1109" s="375"/>
      <c r="H1109" s="375"/>
      <c r="I1109" s="375"/>
      <c r="J1109" s="348">
        <v>1390001008861</v>
      </c>
      <c r="K1109" s="349"/>
      <c r="L1109" s="349"/>
      <c r="M1109" s="349"/>
      <c r="N1109" s="349"/>
      <c r="O1109" s="349"/>
      <c r="P1109" s="350" t="s">
        <v>659</v>
      </c>
      <c r="Q1109" s="350"/>
      <c r="R1109" s="350"/>
      <c r="S1109" s="350"/>
      <c r="T1109" s="350"/>
      <c r="U1109" s="350"/>
      <c r="V1109" s="350"/>
      <c r="W1109" s="350"/>
      <c r="X1109" s="350"/>
      <c r="Y1109" s="351">
        <v>248</v>
      </c>
      <c r="Z1109" s="352"/>
      <c r="AA1109" s="352"/>
      <c r="AB1109" s="353"/>
      <c r="AC1109" s="354" t="s">
        <v>494</v>
      </c>
      <c r="AD1109" s="354"/>
      <c r="AE1109" s="354"/>
      <c r="AF1109" s="354"/>
      <c r="AG1109" s="354"/>
      <c r="AH1109" s="355">
        <v>1</v>
      </c>
      <c r="AI1109" s="356"/>
      <c r="AJ1109" s="356"/>
      <c r="AK1109" s="356"/>
      <c r="AL1109" s="357">
        <v>96.977685716975799</v>
      </c>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t="s">
        <v>660</v>
      </c>
      <c r="D1110" s="374"/>
      <c r="E1110" s="375" t="s">
        <v>657</v>
      </c>
      <c r="F1110" s="375"/>
      <c r="G1110" s="375"/>
      <c r="H1110" s="375"/>
      <c r="I1110" s="375"/>
      <c r="J1110" s="348">
        <v>6390001007339</v>
      </c>
      <c r="K1110" s="349"/>
      <c r="L1110" s="349"/>
      <c r="M1110" s="349"/>
      <c r="N1110" s="349"/>
      <c r="O1110" s="349"/>
      <c r="P1110" s="350" t="s">
        <v>659</v>
      </c>
      <c r="Q1110" s="350"/>
      <c r="R1110" s="350"/>
      <c r="S1110" s="350"/>
      <c r="T1110" s="350"/>
      <c r="U1110" s="350"/>
      <c r="V1110" s="350"/>
      <c r="W1110" s="350"/>
      <c r="X1110" s="350"/>
      <c r="Y1110" s="351">
        <v>245</v>
      </c>
      <c r="Z1110" s="352"/>
      <c r="AA1110" s="352"/>
      <c r="AB1110" s="353"/>
      <c r="AC1110" s="354" t="s">
        <v>494</v>
      </c>
      <c r="AD1110" s="354"/>
      <c r="AE1110" s="354"/>
      <c r="AF1110" s="354"/>
      <c r="AG1110" s="354"/>
      <c r="AH1110" s="355">
        <v>1</v>
      </c>
      <c r="AI1110" s="356"/>
      <c r="AJ1110" s="356"/>
      <c r="AK1110" s="356"/>
      <c r="AL1110" s="357">
        <v>94.517958412098295</v>
      </c>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t="s">
        <v>660</v>
      </c>
      <c r="D1111" s="374"/>
      <c r="E1111" s="375" t="s">
        <v>658</v>
      </c>
      <c r="F1111" s="375"/>
      <c r="G1111" s="375"/>
      <c r="H1111" s="375"/>
      <c r="I1111" s="375"/>
      <c r="J1111" s="348">
        <v>3410002001761</v>
      </c>
      <c r="K1111" s="349"/>
      <c r="L1111" s="349"/>
      <c r="M1111" s="349"/>
      <c r="N1111" s="349"/>
      <c r="O1111" s="349"/>
      <c r="P1111" s="350" t="s">
        <v>659</v>
      </c>
      <c r="Q1111" s="350"/>
      <c r="R1111" s="350"/>
      <c r="S1111" s="350"/>
      <c r="T1111" s="350"/>
      <c r="U1111" s="350"/>
      <c r="V1111" s="350"/>
      <c r="W1111" s="350"/>
      <c r="X1111" s="350"/>
      <c r="Y1111" s="351">
        <v>244</v>
      </c>
      <c r="Z1111" s="352"/>
      <c r="AA1111" s="352"/>
      <c r="AB1111" s="353"/>
      <c r="AC1111" s="354" t="s">
        <v>494</v>
      </c>
      <c r="AD1111" s="354"/>
      <c r="AE1111" s="354"/>
      <c r="AF1111" s="354"/>
      <c r="AG1111" s="354"/>
      <c r="AH1111" s="355">
        <v>1</v>
      </c>
      <c r="AI1111" s="356"/>
      <c r="AJ1111" s="356"/>
      <c r="AK1111" s="356"/>
      <c r="AL1111" s="357">
        <v>99.478216603741572</v>
      </c>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7.75" customHeight="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19">
      <formula>IF(RIGHT(TEXT(P14,"0.#"),1)=".",FALSE,TRUE)</formula>
    </cfRule>
    <cfRule type="expression" dxfId="2810" priority="14020">
      <formula>IF(RIGHT(TEXT(P14,"0.#"),1)=".",TRUE,FALSE)</formula>
    </cfRule>
  </conditionalFormatting>
  <conditionalFormatting sqref="AE32">
    <cfRule type="expression" dxfId="2809" priority="14009">
      <formula>IF(RIGHT(TEXT(AE32,"0.#"),1)=".",FALSE,TRUE)</formula>
    </cfRule>
    <cfRule type="expression" dxfId="2808" priority="14010">
      <formula>IF(RIGHT(TEXT(AE32,"0.#"),1)=".",TRUE,FALSE)</formula>
    </cfRule>
  </conditionalFormatting>
  <conditionalFormatting sqref="P18:AX18">
    <cfRule type="expression" dxfId="2807" priority="13895">
      <formula>IF(RIGHT(TEXT(P18,"0.#"),1)=".",FALSE,TRUE)</formula>
    </cfRule>
    <cfRule type="expression" dxfId="2806" priority="13896">
      <formula>IF(RIGHT(TEXT(P18,"0.#"),1)=".",TRUE,FALSE)</formula>
    </cfRule>
  </conditionalFormatting>
  <conditionalFormatting sqref="Y782">
    <cfRule type="expression" dxfId="2805" priority="13891">
      <formula>IF(RIGHT(TEXT(Y782,"0.#"),1)=".",FALSE,TRUE)</formula>
    </cfRule>
    <cfRule type="expression" dxfId="2804" priority="13892">
      <formula>IF(RIGHT(TEXT(Y782,"0.#"),1)=".",TRUE,FALSE)</formula>
    </cfRule>
  </conditionalFormatting>
  <conditionalFormatting sqref="Y791">
    <cfRule type="expression" dxfId="2803" priority="13887">
      <formula>IF(RIGHT(TEXT(Y791,"0.#"),1)=".",FALSE,TRUE)</formula>
    </cfRule>
    <cfRule type="expression" dxfId="2802" priority="13888">
      <formula>IF(RIGHT(TEXT(Y791,"0.#"),1)=".",TRUE,FALSE)</formula>
    </cfRule>
  </conditionalFormatting>
  <conditionalFormatting sqref="Y822:Y829 Y820 Y809:Y816 Y807 Y796:Y803 Y794">
    <cfRule type="expression" dxfId="2801" priority="13669">
      <formula>IF(RIGHT(TEXT(Y794,"0.#"),1)=".",FALSE,TRUE)</formula>
    </cfRule>
    <cfRule type="expression" dxfId="2800" priority="13670">
      <formula>IF(RIGHT(TEXT(Y794,"0.#"),1)=".",TRUE,FALSE)</formula>
    </cfRule>
  </conditionalFormatting>
  <conditionalFormatting sqref="P16:AQ17 P15:AX15 P13:AQ13">
    <cfRule type="expression" dxfId="2799" priority="13717">
      <formula>IF(RIGHT(TEXT(P13,"0.#"),1)=".",FALSE,TRUE)</formula>
    </cfRule>
    <cfRule type="expression" dxfId="2798" priority="13718">
      <formula>IF(RIGHT(TEXT(P13,"0.#"),1)=".",TRUE,FALSE)</formula>
    </cfRule>
  </conditionalFormatting>
  <conditionalFormatting sqref="P19:AJ19">
    <cfRule type="expression" dxfId="2797" priority="13715">
      <formula>IF(RIGHT(TEXT(P19,"0.#"),1)=".",FALSE,TRUE)</formula>
    </cfRule>
    <cfRule type="expression" dxfId="2796" priority="13716">
      <formula>IF(RIGHT(TEXT(P19,"0.#"),1)=".",TRUE,FALSE)</formula>
    </cfRule>
  </conditionalFormatting>
  <conditionalFormatting sqref="AE101 AQ101">
    <cfRule type="expression" dxfId="2795" priority="13707">
      <formula>IF(RIGHT(TEXT(AE101,"0.#"),1)=".",FALSE,TRUE)</formula>
    </cfRule>
    <cfRule type="expression" dxfId="2794" priority="13708">
      <formula>IF(RIGHT(TEXT(AE101,"0.#"),1)=".",TRUE,FALSE)</formula>
    </cfRule>
  </conditionalFormatting>
  <conditionalFormatting sqref="Y783:Y790 Y781">
    <cfRule type="expression" dxfId="2793" priority="13693">
      <formula>IF(RIGHT(TEXT(Y781,"0.#"),1)=".",FALSE,TRUE)</formula>
    </cfRule>
    <cfRule type="expression" dxfId="2792" priority="13694">
      <formula>IF(RIGHT(TEXT(Y781,"0.#"),1)=".",TRUE,FALSE)</formula>
    </cfRule>
  </conditionalFormatting>
  <conditionalFormatting sqref="AU782">
    <cfRule type="expression" dxfId="2791" priority="13691">
      <formula>IF(RIGHT(TEXT(AU782,"0.#"),1)=".",FALSE,TRUE)</formula>
    </cfRule>
    <cfRule type="expression" dxfId="2790" priority="13692">
      <formula>IF(RIGHT(TEXT(AU782,"0.#"),1)=".",TRUE,FALSE)</formula>
    </cfRule>
  </conditionalFormatting>
  <conditionalFormatting sqref="AU791">
    <cfRule type="expression" dxfId="2789" priority="13689">
      <formula>IF(RIGHT(TEXT(AU791,"0.#"),1)=".",FALSE,TRUE)</formula>
    </cfRule>
    <cfRule type="expression" dxfId="2788" priority="13690">
      <formula>IF(RIGHT(TEXT(AU791,"0.#"),1)=".",TRUE,FALSE)</formula>
    </cfRule>
  </conditionalFormatting>
  <conditionalFormatting sqref="AU783:AU790 AU781">
    <cfRule type="expression" dxfId="2787" priority="13687">
      <formula>IF(RIGHT(TEXT(AU781,"0.#"),1)=".",FALSE,TRUE)</formula>
    </cfRule>
    <cfRule type="expression" dxfId="2786" priority="13688">
      <formula>IF(RIGHT(TEXT(AU781,"0.#"),1)=".",TRUE,FALSE)</formula>
    </cfRule>
  </conditionalFormatting>
  <conditionalFormatting sqref="Y821 Y808 Y795">
    <cfRule type="expression" dxfId="2785" priority="13673">
      <formula>IF(RIGHT(TEXT(Y795,"0.#"),1)=".",FALSE,TRUE)</formula>
    </cfRule>
    <cfRule type="expression" dxfId="2784" priority="13674">
      <formula>IF(RIGHT(TEXT(Y795,"0.#"),1)=".",TRUE,FALSE)</formula>
    </cfRule>
  </conditionalFormatting>
  <conditionalFormatting sqref="Y830 Y817 Y804">
    <cfRule type="expression" dxfId="2783" priority="13671">
      <formula>IF(RIGHT(TEXT(Y804,"0.#"),1)=".",FALSE,TRUE)</formula>
    </cfRule>
    <cfRule type="expression" dxfId="2782" priority="13672">
      <formula>IF(RIGHT(TEXT(Y804,"0.#"),1)=".",TRUE,FALSE)</formula>
    </cfRule>
  </conditionalFormatting>
  <conditionalFormatting sqref="AU821 AU808 AU795">
    <cfRule type="expression" dxfId="2781" priority="13667">
      <formula>IF(RIGHT(TEXT(AU795,"0.#"),1)=".",FALSE,TRUE)</formula>
    </cfRule>
    <cfRule type="expression" dxfId="2780" priority="13668">
      <formula>IF(RIGHT(TEXT(AU795,"0.#"),1)=".",TRUE,FALSE)</formula>
    </cfRule>
  </conditionalFormatting>
  <conditionalFormatting sqref="AU830 AU817 AU804">
    <cfRule type="expression" dxfId="2779" priority="13665">
      <formula>IF(RIGHT(TEXT(AU804,"0.#"),1)=".",FALSE,TRUE)</formula>
    </cfRule>
    <cfRule type="expression" dxfId="2778" priority="13666">
      <formula>IF(RIGHT(TEXT(AU804,"0.#"),1)=".",TRUE,FALSE)</formula>
    </cfRule>
  </conditionalFormatting>
  <conditionalFormatting sqref="AU822:AU829 AU820 AU809:AU816 AU807 AU796:AU803 AU794">
    <cfRule type="expression" dxfId="2777" priority="13663">
      <formula>IF(RIGHT(TEXT(AU794,"0.#"),1)=".",FALSE,TRUE)</formula>
    </cfRule>
    <cfRule type="expression" dxfId="2776" priority="13664">
      <formula>IF(RIGHT(TEXT(AU794,"0.#"),1)=".",TRUE,FALSE)</formula>
    </cfRule>
  </conditionalFormatting>
  <conditionalFormatting sqref="AM87">
    <cfRule type="expression" dxfId="2775" priority="13317">
      <formula>IF(RIGHT(TEXT(AM87,"0.#"),1)=".",FALSE,TRUE)</formula>
    </cfRule>
    <cfRule type="expression" dxfId="2774" priority="13318">
      <formula>IF(RIGHT(TEXT(AM87,"0.#"),1)=".",TRUE,FALSE)</formula>
    </cfRule>
  </conditionalFormatting>
  <conditionalFormatting sqref="AE55">
    <cfRule type="expression" dxfId="2773" priority="13385">
      <formula>IF(RIGHT(TEXT(AE55,"0.#"),1)=".",FALSE,TRUE)</formula>
    </cfRule>
    <cfRule type="expression" dxfId="2772" priority="13386">
      <formula>IF(RIGHT(TEXT(AE55,"0.#"),1)=".",TRUE,FALSE)</formula>
    </cfRule>
  </conditionalFormatting>
  <conditionalFormatting sqref="AI55">
    <cfRule type="expression" dxfId="2771" priority="13383">
      <formula>IF(RIGHT(TEXT(AI55,"0.#"),1)=".",FALSE,TRUE)</formula>
    </cfRule>
    <cfRule type="expression" dxfId="2770" priority="13384">
      <formula>IF(RIGHT(TEXT(AI55,"0.#"),1)=".",TRUE,FALSE)</formula>
    </cfRule>
  </conditionalFormatting>
  <conditionalFormatting sqref="AM34">
    <cfRule type="expression" dxfId="2769" priority="13463">
      <formula>IF(RIGHT(TEXT(AM34,"0.#"),1)=".",FALSE,TRUE)</formula>
    </cfRule>
    <cfRule type="expression" dxfId="2768" priority="13464">
      <formula>IF(RIGHT(TEXT(AM34,"0.#"),1)=".",TRUE,FALSE)</formula>
    </cfRule>
  </conditionalFormatting>
  <conditionalFormatting sqref="AE33">
    <cfRule type="expression" dxfId="2767" priority="13477">
      <formula>IF(RIGHT(TEXT(AE33,"0.#"),1)=".",FALSE,TRUE)</formula>
    </cfRule>
    <cfRule type="expression" dxfId="2766" priority="13478">
      <formula>IF(RIGHT(TEXT(AE33,"0.#"),1)=".",TRUE,FALSE)</formula>
    </cfRule>
  </conditionalFormatting>
  <conditionalFormatting sqref="AE34">
    <cfRule type="expression" dxfId="2765" priority="13475">
      <formula>IF(RIGHT(TEXT(AE34,"0.#"),1)=".",FALSE,TRUE)</formula>
    </cfRule>
    <cfRule type="expression" dxfId="2764" priority="13476">
      <formula>IF(RIGHT(TEXT(AE34,"0.#"),1)=".",TRUE,FALSE)</formula>
    </cfRule>
  </conditionalFormatting>
  <conditionalFormatting sqref="AI34">
    <cfRule type="expression" dxfId="2763" priority="13473">
      <formula>IF(RIGHT(TEXT(AI34,"0.#"),1)=".",FALSE,TRUE)</formula>
    </cfRule>
    <cfRule type="expression" dxfId="2762" priority="13474">
      <formula>IF(RIGHT(TEXT(AI34,"0.#"),1)=".",TRUE,FALSE)</formula>
    </cfRule>
  </conditionalFormatting>
  <conditionalFormatting sqref="AI33">
    <cfRule type="expression" dxfId="2761" priority="13471">
      <formula>IF(RIGHT(TEXT(AI33,"0.#"),1)=".",FALSE,TRUE)</formula>
    </cfRule>
    <cfRule type="expression" dxfId="2760" priority="13472">
      <formula>IF(RIGHT(TEXT(AI33,"0.#"),1)=".",TRUE,FALSE)</formula>
    </cfRule>
  </conditionalFormatting>
  <conditionalFormatting sqref="AI32">
    <cfRule type="expression" dxfId="2759" priority="13469">
      <formula>IF(RIGHT(TEXT(AI32,"0.#"),1)=".",FALSE,TRUE)</formula>
    </cfRule>
    <cfRule type="expression" dxfId="2758" priority="13470">
      <formula>IF(RIGHT(TEXT(AI32,"0.#"),1)=".",TRUE,FALSE)</formula>
    </cfRule>
  </conditionalFormatting>
  <conditionalFormatting sqref="AM32">
    <cfRule type="expression" dxfId="2757" priority="13467">
      <formula>IF(RIGHT(TEXT(AM32,"0.#"),1)=".",FALSE,TRUE)</formula>
    </cfRule>
    <cfRule type="expression" dxfId="2756" priority="13468">
      <formula>IF(RIGHT(TEXT(AM32,"0.#"),1)=".",TRUE,FALSE)</formula>
    </cfRule>
  </conditionalFormatting>
  <conditionalFormatting sqref="AM33">
    <cfRule type="expression" dxfId="2755" priority="13465">
      <formula>IF(RIGHT(TEXT(AM33,"0.#"),1)=".",FALSE,TRUE)</formula>
    </cfRule>
    <cfRule type="expression" dxfId="2754" priority="13466">
      <formula>IF(RIGHT(TEXT(AM33,"0.#"),1)=".",TRUE,FALSE)</formula>
    </cfRule>
  </conditionalFormatting>
  <conditionalFormatting sqref="AQ32:AQ34">
    <cfRule type="expression" dxfId="2753" priority="13457">
      <formula>IF(RIGHT(TEXT(AQ32,"0.#"),1)=".",FALSE,TRUE)</formula>
    </cfRule>
    <cfRule type="expression" dxfId="2752" priority="13458">
      <formula>IF(RIGHT(TEXT(AQ32,"0.#"),1)=".",TRUE,FALSE)</formula>
    </cfRule>
  </conditionalFormatting>
  <conditionalFormatting sqref="AU32:AU34">
    <cfRule type="expression" dxfId="2751" priority="13455">
      <formula>IF(RIGHT(TEXT(AU32,"0.#"),1)=".",FALSE,TRUE)</formula>
    </cfRule>
    <cfRule type="expression" dxfId="2750" priority="13456">
      <formula>IF(RIGHT(TEXT(AU32,"0.#"),1)=".",TRUE,FALSE)</formula>
    </cfRule>
  </conditionalFormatting>
  <conditionalFormatting sqref="AE53">
    <cfRule type="expression" dxfId="2749" priority="13389">
      <formula>IF(RIGHT(TEXT(AE53,"0.#"),1)=".",FALSE,TRUE)</formula>
    </cfRule>
    <cfRule type="expression" dxfId="2748" priority="13390">
      <formula>IF(RIGHT(TEXT(AE53,"0.#"),1)=".",TRUE,FALSE)</formula>
    </cfRule>
  </conditionalFormatting>
  <conditionalFormatting sqref="AE54">
    <cfRule type="expression" dxfId="2747" priority="13387">
      <formula>IF(RIGHT(TEXT(AE54,"0.#"),1)=".",FALSE,TRUE)</formula>
    </cfRule>
    <cfRule type="expression" dxfId="2746" priority="13388">
      <formula>IF(RIGHT(TEXT(AE54,"0.#"),1)=".",TRUE,FALSE)</formula>
    </cfRule>
  </conditionalFormatting>
  <conditionalFormatting sqref="AI54">
    <cfRule type="expression" dxfId="2745" priority="13381">
      <formula>IF(RIGHT(TEXT(AI54,"0.#"),1)=".",FALSE,TRUE)</formula>
    </cfRule>
    <cfRule type="expression" dxfId="2744" priority="13382">
      <formula>IF(RIGHT(TEXT(AI54,"0.#"),1)=".",TRUE,FALSE)</formula>
    </cfRule>
  </conditionalFormatting>
  <conditionalFormatting sqref="AI53">
    <cfRule type="expression" dxfId="2743" priority="13379">
      <formula>IF(RIGHT(TEXT(AI53,"0.#"),1)=".",FALSE,TRUE)</formula>
    </cfRule>
    <cfRule type="expression" dxfId="2742" priority="13380">
      <formula>IF(RIGHT(TEXT(AI53,"0.#"),1)=".",TRUE,FALSE)</formula>
    </cfRule>
  </conditionalFormatting>
  <conditionalFormatting sqref="AM53">
    <cfRule type="expression" dxfId="2741" priority="13377">
      <formula>IF(RIGHT(TEXT(AM53,"0.#"),1)=".",FALSE,TRUE)</formula>
    </cfRule>
    <cfRule type="expression" dxfId="2740" priority="13378">
      <formula>IF(RIGHT(TEXT(AM53,"0.#"),1)=".",TRUE,FALSE)</formula>
    </cfRule>
  </conditionalFormatting>
  <conditionalFormatting sqref="AM54">
    <cfRule type="expression" dxfId="2739" priority="13375">
      <formula>IF(RIGHT(TEXT(AM54,"0.#"),1)=".",FALSE,TRUE)</formula>
    </cfRule>
    <cfRule type="expression" dxfId="2738" priority="13376">
      <formula>IF(RIGHT(TEXT(AM54,"0.#"),1)=".",TRUE,FALSE)</formula>
    </cfRule>
  </conditionalFormatting>
  <conditionalFormatting sqref="AM55">
    <cfRule type="expression" dxfId="2737" priority="13373">
      <formula>IF(RIGHT(TEXT(AM55,"0.#"),1)=".",FALSE,TRUE)</formula>
    </cfRule>
    <cfRule type="expression" dxfId="2736" priority="13374">
      <formula>IF(RIGHT(TEXT(AM55,"0.#"),1)=".",TRUE,FALSE)</formula>
    </cfRule>
  </conditionalFormatting>
  <conditionalFormatting sqref="AE60">
    <cfRule type="expression" dxfId="2735" priority="13359">
      <formula>IF(RIGHT(TEXT(AE60,"0.#"),1)=".",FALSE,TRUE)</formula>
    </cfRule>
    <cfRule type="expression" dxfId="2734" priority="13360">
      <formula>IF(RIGHT(TEXT(AE60,"0.#"),1)=".",TRUE,FALSE)</formula>
    </cfRule>
  </conditionalFormatting>
  <conditionalFormatting sqref="AE61">
    <cfRule type="expression" dxfId="2733" priority="13357">
      <formula>IF(RIGHT(TEXT(AE61,"0.#"),1)=".",FALSE,TRUE)</formula>
    </cfRule>
    <cfRule type="expression" dxfId="2732" priority="13358">
      <formula>IF(RIGHT(TEXT(AE61,"0.#"),1)=".",TRUE,FALSE)</formula>
    </cfRule>
  </conditionalFormatting>
  <conditionalFormatting sqref="AE62">
    <cfRule type="expression" dxfId="2731" priority="13355">
      <formula>IF(RIGHT(TEXT(AE62,"0.#"),1)=".",FALSE,TRUE)</formula>
    </cfRule>
    <cfRule type="expression" dxfId="2730" priority="13356">
      <formula>IF(RIGHT(TEXT(AE62,"0.#"),1)=".",TRUE,FALSE)</formula>
    </cfRule>
  </conditionalFormatting>
  <conditionalFormatting sqref="AI62">
    <cfRule type="expression" dxfId="2729" priority="13353">
      <formula>IF(RIGHT(TEXT(AI62,"0.#"),1)=".",FALSE,TRUE)</formula>
    </cfRule>
    <cfRule type="expression" dxfId="2728" priority="13354">
      <formula>IF(RIGHT(TEXT(AI62,"0.#"),1)=".",TRUE,FALSE)</formula>
    </cfRule>
  </conditionalFormatting>
  <conditionalFormatting sqref="AI61">
    <cfRule type="expression" dxfId="2727" priority="13351">
      <formula>IF(RIGHT(TEXT(AI61,"0.#"),1)=".",FALSE,TRUE)</formula>
    </cfRule>
    <cfRule type="expression" dxfId="2726" priority="13352">
      <formula>IF(RIGHT(TEXT(AI61,"0.#"),1)=".",TRUE,FALSE)</formula>
    </cfRule>
  </conditionalFormatting>
  <conditionalFormatting sqref="AI60">
    <cfRule type="expression" dxfId="2725" priority="13349">
      <formula>IF(RIGHT(TEXT(AI60,"0.#"),1)=".",FALSE,TRUE)</formula>
    </cfRule>
    <cfRule type="expression" dxfId="2724" priority="13350">
      <formula>IF(RIGHT(TEXT(AI60,"0.#"),1)=".",TRUE,FALSE)</formula>
    </cfRule>
  </conditionalFormatting>
  <conditionalFormatting sqref="AM60">
    <cfRule type="expression" dxfId="2723" priority="13347">
      <formula>IF(RIGHT(TEXT(AM60,"0.#"),1)=".",FALSE,TRUE)</formula>
    </cfRule>
    <cfRule type="expression" dxfId="2722" priority="13348">
      <formula>IF(RIGHT(TEXT(AM60,"0.#"),1)=".",TRUE,FALSE)</formula>
    </cfRule>
  </conditionalFormatting>
  <conditionalFormatting sqref="AM61">
    <cfRule type="expression" dxfId="2721" priority="13345">
      <formula>IF(RIGHT(TEXT(AM61,"0.#"),1)=".",FALSE,TRUE)</formula>
    </cfRule>
    <cfRule type="expression" dxfId="2720" priority="13346">
      <formula>IF(RIGHT(TEXT(AM61,"0.#"),1)=".",TRUE,FALSE)</formula>
    </cfRule>
  </conditionalFormatting>
  <conditionalFormatting sqref="AM62">
    <cfRule type="expression" dxfId="2719" priority="13343">
      <formula>IF(RIGHT(TEXT(AM62,"0.#"),1)=".",FALSE,TRUE)</formula>
    </cfRule>
    <cfRule type="expression" dxfId="2718" priority="13344">
      <formula>IF(RIGHT(TEXT(AM62,"0.#"),1)=".",TRUE,FALSE)</formula>
    </cfRule>
  </conditionalFormatting>
  <conditionalFormatting sqref="AE87">
    <cfRule type="expression" dxfId="2717" priority="13329">
      <formula>IF(RIGHT(TEXT(AE87,"0.#"),1)=".",FALSE,TRUE)</formula>
    </cfRule>
    <cfRule type="expression" dxfId="2716" priority="13330">
      <formula>IF(RIGHT(TEXT(AE87,"0.#"),1)=".",TRUE,FALSE)</formula>
    </cfRule>
  </conditionalFormatting>
  <conditionalFormatting sqref="AE88">
    <cfRule type="expression" dxfId="2715" priority="13327">
      <formula>IF(RIGHT(TEXT(AE88,"0.#"),1)=".",FALSE,TRUE)</formula>
    </cfRule>
    <cfRule type="expression" dxfId="2714" priority="13328">
      <formula>IF(RIGHT(TEXT(AE88,"0.#"),1)=".",TRUE,FALSE)</formula>
    </cfRule>
  </conditionalFormatting>
  <conditionalFormatting sqref="AE89">
    <cfRule type="expression" dxfId="2713" priority="13325">
      <formula>IF(RIGHT(TEXT(AE89,"0.#"),1)=".",FALSE,TRUE)</formula>
    </cfRule>
    <cfRule type="expression" dxfId="2712" priority="13326">
      <formula>IF(RIGHT(TEXT(AE89,"0.#"),1)=".",TRUE,FALSE)</formula>
    </cfRule>
  </conditionalFormatting>
  <conditionalFormatting sqref="AI89">
    <cfRule type="expression" dxfId="2711" priority="13323">
      <formula>IF(RIGHT(TEXT(AI89,"0.#"),1)=".",FALSE,TRUE)</formula>
    </cfRule>
    <cfRule type="expression" dxfId="2710" priority="13324">
      <formula>IF(RIGHT(TEXT(AI89,"0.#"),1)=".",TRUE,FALSE)</formula>
    </cfRule>
  </conditionalFormatting>
  <conditionalFormatting sqref="AI88">
    <cfRule type="expression" dxfId="2709" priority="13321">
      <formula>IF(RIGHT(TEXT(AI88,"0.#"),1)=".",FALSE,TRUE)</formula>
    </cfRule>
    <cfRule type="expression" dxfId="2708" priority="13322">
      <formula>IF(RIGHT(TEXT(AI88,"0.#"),1)=".",TRUE,FALSE)</formula>
    </cfRule>
  </conditionalFormatting>
  <conditionalFormatting sqref="AI87">
    <cfRule type="expression" dxfId="2707" priority="13319">
      <formula>IF(RIGHT(TEXT(AI87,"0.#"),1)=".",FALSE,TRUE)</formula>
    </cfRule>
    <cfRule type="expression" dxfId="2706" priority="13320">
      <formula>IF(RIGHT(TEXT(AI87,"0.#"),1)=".",TRUE,FALSE)</formula>
    </cfRule>
  </conditionalFormatting>
  <conditionalFormatting sqref="AM88">
    <cfRule type="expression" dxfId="2705" priority="13315">
      <formula>IF(RIGHT(TEXT(AM88,"0.#"),1)=".",FALSE,TRUE)</formula>
    </cfRule>
    <cfRule type="expression" dxfId="2704" priority="13316">
      <formula>IF(RIGHT(TEXT(AM88,"0.#"),1)=".",TRUE,FALSE)</formula>
    </cfRule>
  </conditionalFormatting>
  <conditionalFormatting sqref="AM89">
    <cfRule type="expression" dxfId="2703" priority="13313">
      <formula>IF(RIGHT(TEXT(AM89,"0.#"),1)=".",FALSE,TRUE)</formula>
    </cfRule>
    <cfRule type="expression" dxfId="2702" priority="13314">
      <formula>IF(RIGHT(TEXT(AM89,"0.#"),1)=".",TRUE,FALSE)</formula>
    </cfRule>
  </conditionalFormatting>
  <conditionalFormatting sqref="AE92">
    <cfRule type="expression" dxfId="2701" priority="13299">
      <formula>IF(RIGHT(TEXT(AE92,"0.#"),1)=".",FALSE,TRUE)</formula>
    </cfRule>
    <cfRule type="expression" dxfId="2700" priority="13300">
      <formula>IF(RIGHT(TEXT(AE92,"0.#"),1)=".",TRUE,FALSE)</formula>
    </cfRule>
  </conditionalFormatting>
  <conditionalFormatting sqref="AE93">
    <cfRule type="expression" dxfId="2699" priority="13297">
      <formula>IF(RIGHT(TEXT(AE93,"0.#"),1)=".",FALSE,TRUE)</formula>
    </cfRule>
    <cfRule type="expression" dxfId="2698" priority="13298">
      <formula>IF(RIGHT(TEXT(AE93,"0.#"),1)=".",TRUE,FALSE)</formula>
    </cfRule>
  </conditionalFormatting>
  <conditionalFormatting sqref="AE94">
    <cfRule type="expression" dxfId="2697" priority="13295">
      <formula>IF(RIGHT(TEXT(AE94,"0.#"),1)=".",FALSE,TRUE)</formula>
    </cfRule>
    <cfRule type="expression" dxfId="2696" priority="13296">
      <formula>IF(RIGHT(TEXT(AE94,"0.#"),1)=".",TRUE,FALSE)</formula>
    </cfRule>
  </conditionalFormatting>
  <conditionalFormatting sqref="AI94">
    <cfRule type="expression" dxfId="2695" priority="13293">
      <formula>IF(RIGHT(TEXT(AI94,"0.#"),1)=".",FALSE,TRUE)</formula>
    </cfRule>
    <cfRule type="expression" dxfId="2694" priority="13294">
      <formula>IF(RIGHT(TEXT(AI94,"0.#"),1)=".",TRUE,FALSE)</formula>
    </cfRule>
  </conditionalFormatting>
  <conditionalFormatting sqref="AI93">
    <cfRule type="expression" dxfId="2693" priority="13291">
      <formula>IF(RIGHT(TEXT(AI93,"0.#"),1)=".",FALSE,TRUE)</formula>
    </cfRule>
    <cfRule type="expression" dxfId="2692" priority="13292">
      <formula>IF(RIGHT(TEXT(AI93,"0.#"),1)=".",TRUE,FALSE)</formula>
    </cfRule>
  </conditionalFormatting>
  <conditionalFormatting sqref="AI92">
    <cfRule type="expression" dxfId="2691" priority="13289">
      <formula>IF(RIGHT(TEXT(AI92,"0.#"),1)=".",FALSE,TRUE)</formula>
    </cfRule>
    <cfRule type="expression" dxfId="2690" priority="13290">
      <formula>IF(RIGHT(TEXT(AI92,"0.#"),1)=".",TRUE,FALSE)</formula>
    </cfRule>
  </conditionalFormatting>
  <conditionalFormatting sqref="AM92">
    <cfRule type="expression" dxfId="2689" priority="13287">
      <formula>IF(RIGHT(TEXT(AM92,"0.#"),1)=".",FALSE,TRUE)</formula>
    </cfRule>
    <cfRule type="expression" dxfId="2688" priority="13288">
      <formula>IF(RIGHT(TEXT(AM92,"0.#"),1)=".",TRUE,FALSE)</formula>
    </cfRule>
  </conditionalFormatting>
  <conditionalFormatting sqref="AM93">
    <cfRule type="expression" dxfId="2687" priority="13285">
      <formula>IF(RIGHT(TEXT(AM93,"0.#"),1)=".",FALSE,TRUE)</formula>
    </cfRule>
    <cfRule type="expression" dxfId="2686" priority="13286">
      <formula>IF(RIGHT(TEXT(AM93,"0.#"),1)=".",TRUE,FALSE)</formula>
    </cfRule>
  </conditionalFormatting>
  <conditionalFormatting sqref="AM94">
    <cfRule type="expression" dxfId="2685" priority="13283">
      <formula>IF(RIGHT(TEXT(AM94,"0.#"),1)=".",FALSE,TRUE)</formula>
    </cfRule>
    <cfRule type="expression" dxfId="2684" priority="13284">
      <formula>IF(RIGHT(TEXT(AM94,"0.#"),1)=".",TRUE,FALSE)</formula>
    </cfRule>
  </conditionalFormatting>
  <conditionalFormatting sqref="AE97">
    <cfRule type="expression" dxfId="2683" priority="13269">
      <formula>IF(RIGHT(TEXT(AE97,"0.#"),1)=".",FALSE,TRUE)</formula>
    </cfRule>
    <cfRule type="expression" dxfId="2682" priority="13270">
      <formula>IF(RIGHT(TEXT(AE97,"0.#"),1)=".",TRUE,FALSE)</formula>
    </cfRule>
  </conditionalFormatting>
  <conditionalFormatting sqref="AE98">
    <cfRule type="expression" dxfId="2681" priority="13267">
      <formula>IF(RIGHT(TEXT(AE98,"0.#"),1)=".",FALSE,TRUE)</formula>
    </cfRule>
    <cfRule type="expression" dxfId="2680" priority="13268">
      <formula>IF(RIGHT(TEXT(AE98,"0.#"),1)=".",TRUE,FALSE)</formula>
    </cfRule>
  </conditionalFormatting>
  <conditionalFormatting sqref="AE99">
    <cfRule type="expression" dxfId="2679" priority="13265">
      <formula>IF(RIGHT(TEXT(AE99,"0.#"),1)=".",FALSE,TRUE)</formula>
    </cfRule>
    <cfRule type="expression" dxfId="2678" priority="13266">
      <formula>IF(RIGHT(TEXT(AE99,"0.#"),1)=".",TRUE,FALSE)</formula>
    </cfRule>
  </conditionalFormatting>
  <conditionalFormatting sqref="AI99">
    <cfRule type="expression" dxfId="2677" priority="13263">
      <formula>IF(RIGHT(TEXT(AI99,"0.#"),1)=".",FALSE,TRUE)</formula>
    </cfRule>
    <cfRule type="expression" dxfId="2676" priority="13264">
      <formula>IF(RIGHT(TEXT(AI99,"0.#"),1)=".",TRUE,FALSE)</formula>
    </cfRule>
  </conditionalFormatting>
  <conditionalFormatting sqref="AI98">
    <cfRule type="expression" dxfId="2675" priority="13261">
      <formula>IF(RIGHT(TEXT(AI98,"0.#"),1)=".",FALSE,TRUE)</formula>
    </cfRule>
    <cfRule type="expression" dxfId="2674" priority="13262">
      <formula>IF(RIGHT(TEXT(AI98,"0.#"),1)=".",TRUE,FALSE)</formula>
    </cfRule>
  </conditionalFormatting>
  <conditionalFormatting sqref="AI97">
    <cfRule type="expression" dxfId="2673" priority="13259">
      <formula>IF(RIGHT(TEXT(AI97,"0.#"),1)=".",FALSE,TRUE)</formula>
    </cfRule>
    <cfRule type="expression" dxfId="2672" priority="13260">
      <formula>IF(RIGHT(TEXT(AI97,"0.#"),1)=".",TRUE,FALSE)</formula>
    </cfRule>
  </conditionalFormatting>
  <conditionalFormatting sqref="AM97">
    <cfRule type="expression" dxfId="2671" priority="13257">
      <formula>IF(RIGHT(TEXT(AM97,"0.#"),1)=".",FALSE,TRUE)</formula>
    </cfRule>
    <cfRule type="expression" dxfId="2670" priority="13258">
      <formula>IF(RIGHT(TEXT(AM97,"0.#"),1)=".",TRUE,FALSE)</formula>
    </cfRule>
  </conditionalFormatting>
  <conditionalFormatting sqref="AM98">
    <cfRule type="expression" dxfId="2669" priority="13255">
      <formula>IF(RIGHT(TEXT(AM98,"0.#"),1)=".",FALSE,TRUE)</formula>
    </cfRule>
    <cfRule type="expression" dxfId="2668" priority="13256">
      <formula>IF(RIGHT(TEXT(AM98,"0.#"),1)=".",TRUE,FALSE)</formula>
    </cfRule>
  </conditionalFormatting>
  <conditionalFormatting sqref="AM99">
    <cfRule type="expression" dxfId="2667" priority="13253">
      <formula>IF(RIGHT(TEXT(AM99,"0.#"),1)=".",FALSE,TRUE)</formula>
    </cfRule>
    <cfRule type="expression" dxfId="2666" priority="13254">
      <formula>IF(RIGHT(TEXT(AM99,"0.#"),1)=".",TRUE,FALSE)</formula>
    </cfRule>
  </conditionalFormatting>
  <conditionalFormatting sqref="AI101">
    <cfRule type="expression" dxfId="2665" priority="13239">
      <formula>IF(RIGHT(TEXT(AI101,"0.#"),1)=".",FALSE,TRUE)</formula>
    </cfRule>
    <cfRule type="expression" dxfId="2664" priority="13240">
      <formula>IF(RIGHT(TEXT(AI101,"0.#"),1)=".",TRUE,FALSE)</formula>
    </cfRule>
  </conditionalFormatting>
  <conditionalFormatting sqref="AM101">
    <cfRule type="expression" dxfId="2663" priority="13237">
      <formula>IF(RIGHT(TEXT(AM101,"0.#"),1)=".",FALSE,TRUE)</formula>
    </cfRule>
    <cfRule type="expression" dxfId="2662" priority="13238">
      <formula>IF(RIGHT(TEXT(AM101,"0.#"),1)=".",TRUE,FALSE)</formula>
    </cfRule>
  </conditionalFormatting>
  <conditionalFormatting sqref="AE102">
    <cfRule type="expression" dxfId="2661" priority="13235">
      <formula>IF(RIGHT(TEXT(AE102,"0.#"),1)=".",FALSE,TRUE)</formula>
    </cfRule>
    <cfRule type="expression" dxfId="2660" priority="13236">
      <formula>IF(RIGHT(TEXT(AE102,"0.#"),1)=".",TRUE,FALSE)</formula>
    </cfRule>
  </conditionalFormatting>
  <conditionalFormatting sqref="AI102">
    <cfRule type="expression" dxfId="2659" priority="13233">
      <formula>IF(RIGHT(TEXT(AI102,"0.#"),1)=".",FALSE,TRUE)</formula>
    </cfRule>
    <cfRule type="expression" dxfId="2658" priority="13234">
      <formula>IF(RIGHT(TEXT(AI102,"0.#"),1)=".",TRUE,FALSE)</formula>
    </cfRule>
  </conditionalFormatting>
  <conditionalFormatting sqref="AM102">
    <cfRule type="expression" dxfId="2657" priority="13231">
      <formula>IF(RIGHT(TEXT(AM102,"0.#"),1)=".",FALSE,TRUE)</formula>
    </cfRule>
    <cfRule type="expression" dxfId="2656" priority="13232">
      <formula>IF(RIGHT(TEXT(AM102,"0.#"),1)=".",TRUE,FALSE)</formula>
    </cfRule>
  </conditionalFormatting>
  <conditionalFormatting sqref="AQ102">
    <cfRule type="expression" dxfId="2655" priority="13229">
      <formula>IF(RIGHT(TEXT(AQ102,"0.#"),1)=".",FALSE,TRUE)</formula>
    </cfRule>
    <cfRule type="expression" dxfId="2654" priority="13230">
      <formula>IF(RIGHT(TEXT(AQ102,"0.#"),1)=".",TRUE,FALSE)</formula>
    </cfRule>
  </conditionalFormatting>
  <conditionalFormatting sqref="AE104">
    <cfRule type="expression" dxfId="2653" priority="13227">
      <formula>IF(RIGHT(TEXT(AE104,"0.#"),1)=".",FALSE,TRUE)</formula>
    </cfRule>
    <cfRule type="expression" dxfId="2652" priority="13228">
      <formula>IF(RIGHT(TEXT(AE104,"0.#"),1)=".",TRUE,FALSE)</formula>
    </cfRule>
  </conditionalFormatting>
  <conditionalFormatting sqref="AI104">
    <cfRule type="expression" dxfId="2651" priority="13225">
      <formula>IF(RIGHT(TEXT(AI104,"0.#"),1)=".",FALSE,TRUE)</formula>
    </cfRule>
    <cfRule type="expression" dxfId="2650" priority="13226">
      <formula>IF(RIGHT(TEXT(AI104,"0.#"),1)=".",TRUE,FALSE)</formula>
    </cfRule>
  </conditionalFormatting>
  <conditionalFormatting sqref="AM104">
    <cfRule type="expression" dxfId="2649" priority="13223">
      <formula>IF(RIGHT(TEXT(AM104,"0.#"),1)=".",FALSE,TRUE)</formula>
    </cfRule>
    <cfRule type="expression" dxfId="2648" priority="13224">
      <formula>IF(RIGHT(TEXT(AM104,"0.#"),1)=".",TRUE,FALSE)</formula>
    </cfRule>
  </conditionalFormatting>
  <conditionalFormatting sqref="AE105">
    <cfRule type="expression" dxfId="2647" priority="13221">
      <formula>IF(RIGHT(TEXT(AE105,"0.#"),1)=".",FALSE,TRUE)</formula>
    </cfRule>
    <cfRule type="expression" dxfId="2646" priority="13222">
      <formula>IF(RIGHT(TEXT(AE105,"0.#"),1)=".",TRUE,FALSE)</formula>
    </cfRule>
  </conditionalFormatting>
  <conditionalFormatting sqref="AI105">
    <cfRule type="expression" dxfId="2645" priority="13219">
      <formula>IF(RIGHT(TEXT(AI105,"0.#"),1)=".",FALSE,TRUE)</formula>
    </cfRule>
    <cfRule type="expression" dxfId="2644" priority="13220">
      <formula>IF(RIGHT(TEXT(AI105,"0.#"),1)=".",TRUE,FALSE)</formula>
    </cfRule>
  </conditionalFormatting>
  <conditionalFormatting sqref="AM105">
    <cfRule type="expression" dxfId="2643" priority="13217">
      <formula>IF(RIGHT(TEXT(AM105,"0.#"),1)=".",FALSE,TRUE)</formula>
    </cfRule>
    <cfRule type="expression" dxfId="2642" priority="13218">
      <formula>IF(RIGHT(TEXT(AM105,"0.#"),1)=".",TRUE,FALSE)</formula>
    </cfRule>
  </conditionalFormatting>
  <conditionalFormatting sqref="AE107">
    <cfRule type="expression" dxfId="2641" priority="13213">
      <formula>IF(RIGHT(TEXT(AE107,"0.#"),1)=".",FALSE,TRUE)</formula>
    </cfRule>
    <cfRule type="expression" dxfId="2640" priority="13214">
      <formula>IF(RIGHT(TEXT(AE107,"0.#"),1)=".",TRUE,FALSE)</formula>
    </cfRule>
  </conditionalFormatting>
  <conditionalFormatting sqref="AI107">
    <cfRule type="expression" dxfId="2639" priority="13211">
      <formula>IF(RIGHT(TEXT(AI107,"0.#"),1)=".",FALSE,TRUE)</formula>
    </cfRule>
    <cfRule type="expression" dxfId="2638" priority="13212">
      <formula>IF(RIGHT(TEXT(AI107,"0.#"),1)=".",TRUE,FALSE)</formula>
    </cfRule>
  </conditionalFormatting>
  <conditionalFormatting sqref="AM107">
    <cfRule type="expression" dxfId="2637" priority="13209">
      <formula>IF(RIGHT(TEXT(AM107,"0.#"),1)=".",FALSE,TRUE)</formula>
    </cfRule>
    <cfRule type="expression" dxfId="2636" priority="13210">
      <formula>IF(RIGHT(TEXT(AM107,"0.#"),1)=".",TRUE,FALSE)</formula>
    </cfRule>
  </conditionalFormatting>
  <conditionalFormatting sqref="AE108">
    <cfRule type="expression" dxfId="2635" priority="13207">
      <formula>IF(RIGHT(TEXT(AE108,"0.#"),1)=".",FALSE,TRUE)</formula>
    </cfRule>
    <cfRule type="expression" dxfId="2634" priority="13208">
      <formula>IF(RIGHT(TEXT(AE108,"0.#"),1)=".",TRUE,FALSE)</formula>
    </cfRule>
  </conditionalFormatting>
  <conditionalFormatting sqref="AI108">
    <cfRule type="expression" dxfId="2633" priority="13205">
      <formula>IF(RIGHT(TEXT(AI108,"0.#"),1)=".",FALSE,TRUE)</formula>
    </cfRule>
    <cfRule type="expression" dxfId="2632" priority="13206">
      <formula>IF(RIGHT(TEXT(AI108,"0.#"),1)=".",TRUE,FALSE)</formula>
    </cfRule>
  </conditionalFormatting>
  <conditionalFormatting sqref="AM108">
    <cfRule type="expression" dxfId="2631" priority="13203">
      <formula>IF(RIGHT(TEXT(AM108,"0.#"),1)=".",FALSE,TRUE)</formula>
    </cfRule>
    <cfRule type="expression" dxfId="2630" priority="13204">
      <formula>IF(RIGHT(TEXT(AM108,"0.#"),1)=".",TRUE,FALSE)</formula>
    </cfRule>
  </conditionalFormatting>
  <conditionalFormatting sqref="AE110">
    <cfRule type="expression" dxfId="2629" priority="13199">
      <formula>IF(RIGHT(TEXT(AE110,"0.#"),1)=".",FALSE,TRUE)</formula>
    </cfRule>
    <cfRule type="expression" dxfId="2628" priority="13200">
      <formula>IF(RIGHT(TEXT(AE110,"0.#"),1)=".",TRUE,FALSE)</formula>
    </cfRule>
  </conditionalFormatting>
  <conditionalFormatting sqref="AI110">
    <cfRule type="expression" dxfId="2627" priority="13197">
      <formula>IF(RIGHT(TEXT(AI110,"0.#"),1)=".",FALSE,TRUE)</formula>
    </cfRule>
    <cfRule type="expression" dxfId="2626" priority="13198">
      <formula>IF(RIGHT(TEXT(AI110,"0.#"),1)=".",TRUE,FALSE)</formula>
    </cfRule>
  </conditionalFormatting>
  <conditionalFormatting sqref="AM110">
    <cfRule type="expression" dxfId="2625" priority="13195">
      <formula>IF(RIGHT(TEXT(AM110,"0.#"),1)=".",FALSE,TRUE)</formula>
    </cfRule>
    <cfRule type="expression" dxfId="2624" priority="13196">
      <formula>IF(RIGHT(TEXT(AM110,"0.#"),1)=".",TRUE,FALSE)</formula>
    </cfRule>
  </conditionalFormatting>
  <conditionalFormatting sqref="AE111">
    <cfRule type="expression" dxfId="2623" priority="13193">
      <formula>IF(RIGHT(TEXT(AE111,"0.#"),1)=".",FALSE,TRUE)</formula>
    </cfRule>
    <cfRule type="expression" dxfId="2622" priority="13194">
      <formula>IF(RIGHT(TEXT(AE111,"0.#"),1)=".",TRUE,FALSE)</formula>
    </cfRule>
  </conditionalFormatting>
  <conditionalFormatting sqref="AI111">
    <cfRule type="expression" dxfId="2621" priority="13191">
      <formula>IF(RIGHT(TEXT(AI111,"0.#"),1)=".",FALSE,TRUE)</formula>
    </cfRule>
    <cfRule type="expression" dxfId="2620" priority="13192">
      <formula>IF(RIGHT(TEXT(AI111,"0.#"),1)=".",TRUE,FALSE)</formula>
    </cfRule>
  </conditionalFormatting>
  <conditionalFormatting sqref="AM111">
    <cfRule type="expression" dxfId="2619" priority="13189">
      <formula>IF(RIGHT(TEXT(AM111,"0.#"),1)=".",FALSE,TRUE)</formula>
    </cfRule>
    <cfRule type="expression" dxfId="2618" priority="13190">
      <formula>IF(RIGHT(TEXT(AM111,"0.#"),1)=".",TRUE,FALSE)</formula>
    </cfRule>
  </conditionalFormatting>
  <conditionalFormatting sqref="AE113">
    <cfRule type="expression" dxfId="2617" priority="13185">
      <formula>IF(RIGHT(TEXT(AE113,"0.#"),1)=".",FALSE,TRUE)</formula>
    </cfRule>
    <cfRule type="expression" dxfId="2616" priority="13186">
      <formula>IF(RIGHT(TEXT(AE113,"0.#"),1)=".",TRUE,FALSE)</formula>
    </cfRule>
  </conditionalFormatting>
  <conditionalFormatting sqref="AI113">
    <cfRule type="expression" dxfId="2615" priority="13183">
      <formula>IF(RIGHT(TEXT(AI113,"0.#"),1)=".",FALSE,TRUE)</formula>
    </cfRule>
    <cfRule type="expression" dxfId="2614" priority="13184">
      <formula>IF(RIGHT(TEXT(AI113,"0.#"),1)=".",TRUE,FALSE)</formula>
    </cfRule>
  </conditionalFormatting>
  <conditionalFormatting sqref="AM113">
    <cfRule type="expression" dxfId="2613" priority="13181">
      <formula>IF(RIGHT(TEXT(AM113,"0.#"),1)=".",FALSE,TRUE)</formula>
    </cfRule>
    <cfRule type="expression" dxfId="2612" priority="13182">
      <formula>IF(RIGHT(TEXT(AM113,"0.#"),1)=".",TRUE,FALSE)</formula>
    </cfRule>
  </conditionalFormatting>
  <conditionalFormatting sqref="AE114">
    <cfRule type="expression" dxfId="2611" priority="13179">
      <formula>IF(RIGHT(TEXT(AE114,"0.#"),1)=".",FALSE,TRUE)</formula>
    </cfRule>
    <cfRule type="expression" dxfId="2610" priority="13180">
      <formula>IF(RIGHT(TEXT(AE114,"0.#"),1)=".",TRUE,FALSE)</formula>
    </cfRule>
  </conditionalFormatting>
  <conditionalFormatting sqref="AI114">
    <cfRule type="expression" dxfId="2609" priority="13177">
      <formula>IF(RIGHT(TEXT(AI114,"0.#"),1)=".",FALSE,TRUE)</formula>
    </cfRule>
    <cfRule type="expression" dxfId="2608" priority="13178">
      <formula>IF(RIGHT(TEXT(AI114,"0.#"),1)=".",TRUE,FALSE)</formula>
    </cfRule>
  </conditionalFormatting>
  <conditionalFormatting sqref="AM114">
    <cfRule type="expression" dxfId="2607" priority="13175">
      <formula>IF(RIGHT(TEXT(AM114,"0.#"),1)=".",FALSE,TRUE)</formula>
    </cfRule>
    <cfRule type="expression" dxfId="2606" priority="13176">
      <formula>IF(RIGHT(TEXT(AM114,"0.#"),1)=".",TRUE,FALSE)</formula>
    </cfRule>
  </conditionalFormatting>
  <conditionalFormatting sqref="AE116 AQ116">
    <cfRule type="expression" dxfId="2605" priority="13171">
      <formula>IF(RIGHT(TEXT(AE116,"0.#"),1)=".",FALSE,TRUE)</formula>
    </cfRule>
    <cfRule type="expression" dxfId="2604" priority="13172">
      <formula>IF(RIGHT(TEXT(AE116,"0.#"),1)=".",TRUE,FALSE)</formula>
    </cfRule>
  </conditionalFormatting>
  <conditionalFormatting sqref="AI116">
    <cfRule type="expression" dxfId="2603" priority="13169">
      <formula>IF(RIGHT(TEXT(AI116,"0.#"),1)=".",FALSE,TRUE)</formula>
    </cfRule>
    <cfRule type="expression" dxfId="2602" priority="13170">
      <formula>IF(RIGHT(TEXT(AI116,"0.#"),1)=".",TRUE,FALSE)</formula>
    </cfRule>
  </conditionalFormatting>
  <conditionalFormatting sqref="AM116">
    <cfRule type="expression" dxfId="2601" priority="13167">
      <formula>IF(RIGHT(TEXT(AM116,"0.#"),1)=".",FALSE,TRUE)</formula>
    </cfRule>
    <cfRule type="expression" dxfId="2600" priority="13168">
      <formula>IF(RIGHT(TEXT(AM116,"0.#"),1)=".",TRUE,FALSE)</formula>
    </cfRule>
  </conditionalFormatting>
  <conditionalFormatting sqref="AE117 AM117">
    <cfRule type="expression" dxfId="2599" priority="13165">
      <formula>IF(RIGHT(TEXT(AE117,"0.#"),1)=".",FALSE,TRUE)</formula>
    </cfRule>
    <cfRule type="expression" dxfId="2598" priority="13166">
      <formula>IF(RIGHT(TEXT(AE117,"0.#"),1)=".",TRUE,FALSE)</formula>
    </cfRule>
  </conditionalFormatting>
  <conditionalFormatting sqref="AI117">
    <cfRule type="expression" dxfId="2597" priority="13163">
      <formula>IF(RIGHT(TEXT(AI117,"0.#"),1)=".",FALSE,TRUE)</formula>
    </cfRule>
    <cfRule type="expression" dxfId="2596" priority="13164">
      <formula>IF(RIGHT(TEXT(AI117,"0.#"),1)=".",TRUE,FALSE)</formula>
    </cfRule>
  </conditionalFormatting>
  <conditionalFormatting sqref="AQ117">
    <cfRule type="expression" dxfId="2595" priority="13159">
      <formula>IF(RIGHT(TEXT(AQ117,"0.#"),1)=".",FALSE,TRUE)</formula>
    </cfRule>
    <cfRule type="expression" dxfId="2594" priority="13160">
      <formula>IF(RIGHT(TEXT(AQ117,"0.#"),1)=".",TRUE,FALSE)</formula>
    </cfRule>
  </conditionalFormatting>
  <conditionalFormatting sqref="AE119 AQ119">
    <cfRule type="expression" dxfId="2593" priority="13157">
      <formula>IF(RIGHT(TEXT(AE119,"0.#"),1)=".",FALSE,TRUE)</formula>
    </cfRule>
    <cfRule type="expression" dxfId="2592" priority="13158">
      <formula>IF(RIGHT(TEXT(AE119,"0.#"),1)=".",TRUE,FALSE)</formula>
    </cfRule>
  </conditionalFormatting>
  <conditionalFormatting sqref="AI119">
    <cfRule type="expression" dxfId="2591" priority="13155">
      <formula>IF(RIGHT(TEXT(AI119,"0.#"),1)=".",FALSE,TRUE)</formula>
    </cfRule>
    <cfRule type="expression" dxfId="2590" priority="13156">
      <formula>IF(RIGHT(TEXT(AI119,"0.#"),1)=".",TRUE,FALSE)</formula>
    </cfRule>
  </conditionalFormatting>
  <conditionalFormatting sqref="AM119">
    <cfRule type="expression" dxfId="2589" priority="13153">
      <formula>IF(RIGHT(TEXT(AM119,"0.#"),1)=".",FALSE,TRUE)</formula>
    </cfRule>
    <cfRule type="expression" dxfId="2588" priority="13154">
      <formula>IF(RIGHT(TEXT(AM119,"0.#"),1)=".",TRUE,FALSE)</formula>
    </cfRule>
  </conditionalFormatting>
  <conditionalFormatting sqref="AQ120">
    <cfRule type="expression" dxfId="2587" priority="13145">
      <formula>IF(RIGHT(TEXT(AQ120,"0.#"),1)=".",FALSE,TRUE)</formula>
    </cfRule>
    <cfRule type="expression" dxfId="2586" priority="13146">
      <formula>IF(RIGHT(TEXT(AQ120,"0.#"),1)=".",TRUE,FALSE)</formula>
    </cfRule>
  </conditionalFormatting>
  <conditionalFormatting sqref="AE122 AQ122">
    <cfRule type="expression" dxfId="2585" priority="13143">
      <formula>IF(RIGHT(TEXT(AE122,"0.#"),1)=".",FALSE,TRUE)</formula>
    </cfRule>
    <cfRule type="expression" dxfId="2584" priority="13144">
      <formula>IF(RIGHT(TEXT(AE122,"0.#"),1)=".",TRUE,FALSE)</formula>
    </cfRule>
  </conditionalFormatting>
  <conditionalFormatting sqref="AI122">
    <cfRule type="expression" dxfId="2583" priority="13141">
      <formula>IF(RIGHT(TEXT(AI122,"0.#"),1)=".",FALSE,TRUE)</formula>
    </cfRule>
    <cfRule type="expression" dxfId="2582" priority="13142">
      <formula>IF(RIGHT(TEXT(AI122,"0.#"),1)=".",TRUE,FALSE)</formula>
    </cfRule>
  </conditionalFormatting>
  <conditionalFormatting sqref="AM122">
    <cfRule type="expression" dxfId="2581" priority="13139">
      <formula>IF(RIGHT(TEXT(AM122,"0.#"),1)=".",FALSE,TRUE)</formula>
    </cfRule>
    <cfRule type="expression" dxfId="2580" priority="13140">
      <formula>IF(RIGHT(TEXT(AM122,"0.#"),1)=".",TRUE,FALSE)</formula>
    </cfRule>
  </conditionalFormatting>
  <conditionalFormatting sqref="AQ123">
    <cfRule type="expression" dxfId="2579" priority="13131">
      <formula>IF(RIGHT(TEXT(AQ123,"0.#"),1)=".",FALSE,TRUE)</formula>
    </cfRule>
    <cfRule type="expression" dxfId="2578" priority="13132">
      <formula>IF(RIGHT(TEXT(AQ123,"0.#"),1)=".",TRUE,FALSE)</formula>
    </cfRule>
  </conditionalFormatting>
  <conditionalFormatting sqref="AE125 AQ125">
    <cfRule type="expression" dxfId="2577" priority="13129">
      <formula>IF(RIGHT(TEXT(AE125,"0.#"),1)=".",FALSE,TRUE)</formula>
    </cfRule>
    <cfRule type="expression" dxfId="2576" priority="13130">
      <formula>IF(RIGHT(TEXT(AE125,"0.#"),1)=".",TRUE,FALSE)</formula>
    </cfRule>
  </conditionalFormatting>
  <conditionalFormatting sqref="AI125">
    <cfRule type="expression" dxfId="2575" priority="13127">
      <formula>IF(RIGHT(TEXT(AI125,"0.#"),1)=".",FALSE,TRUE)</formula>
    </cfRule>
    <cfRule type="expression" dxfId="2574" priority="13128">
      <formula>IF(RIGHT(TEXT(AI125,"0.#"),1)=".",TRUE,FALSE)</formula>
    </cfRule>
  </conditionalFormatting>
  <conditionalFormatting sqref="AM125">
    <cfRule type="expression" dxfId="2573" priority="13125">
      <formula>IF(RIGHT(TEXT(AM125,"0.#"),1)=".",FALSE,TRUE)</formula>
    </cfRule>
    <cfRule type="expression" dxfId="2572" priority="13126">
      <formula>IF(RIGHT(TEXT(AM125,"0.#"),1)=".",TRUE,FALSE)</formula>
    </cfRule>
  </conditionalFormatting>
  <conditionalFormatting sqref="AQ126">
    <cfRule type="expression" dxfId="2571" priority="13117">
      <formula>IF(RIGHT(TEXT(AQ126,"0.#"),1)=".",FALSE,TRUE)</formula>
    </cfRule>
    <cfRule type="expression" dxfId="2570" priority="13118">
      <formula>IF(RIGHT(TEXT(AQ126,"0.#"),1)=".",TRUE,FALSE)</formula>
    </cfRule>
  </conditionalFormatting>
  <conditionalFormatting sqref="AE128 AQ128">
    <cfRule type="expression" dxfId="2569" priority="13115">
      <formula>IF(RIGHT(TEXT(AE128,"0.#"),1)=".",FALSE,TRUE)</formula>
    </cfRule>
    <cfRule type="expression" dxfId="2568" priority="13116">
      <formula>IF(RIGHT(TEXT(AE128,"0.#"),1)=".",TRUE,FALSE)</formula>
    </cfRule>
  </conditionalFormatting>
  <conditionalFormatting sqref="AI128">
    <cfRule type="expression" dxfId="2567" priority="13113">
      <formula>IF(RIGHT(TEXT(AI128,"0.#"),1)=".",FALSE,TRUE)</formula>
    </cfRule>
    <cfRule type="expression" dxfId="2566" priority="13114">
      <formula>IF(RIGHT(TEXT(AI128,"0.#"),1)=".",TRUE,FALSE)</formula>
    </cfRule>
  </conditionalFormatting>
  <conditionalFormatting sqref="AM128">
    <cfRule type="expression" dxfId="2565" priority="13111">
      <formula>IF(RIGHT(TEXT(AM128,"0.#"),1)=".",FALSE,TRUE)</formula>
    </cfRule>
    <cfRule type="expression" dxfId="2564" priority="13112">
      <formula>IF(RIGHT(TEXT(AM128,"0.#"),1)=".",TRUE,FALSE)</formula>
    </cfRule>
  </conditionalFormatting>
  <conditionalFormatting sqref="AQ129">
    <cfRule type="expression" dxfId="2563" priority="13103">
      <formula>IF(RIGHT(TEXT(AQ129,"0.#"),1)=".",FALSE,TRUE)</formula>
    </cfRule>
    <cfRule type="expression" dxfId="2562" priority="13104">
      <formula>IF(RIGHT(TEXT(AQ129,"0.#"),1)=".",TRUE,FALSE)</formula>
    </cfRule>
  </conditionalFormatting>
  <conditionalFormatting sqref="AE75">
    <cfRule type="expression" dxfId="2561" priority="13101">
      <formula>IF(RIGHT(TEXT(AE75,"0.#"),1)=".",FALSE,TRUE)</formula>
    </cfRule>
    <cfRule type="expression" dxfId="2560" priority="13102">
      <formula>IF(RIGHT(TEXT(AE75,"0.#"),1)=".",TRUE,FALSE)</formula>
    </cfRule>
  </conditionalFormatting>
  <conditionalFormatting sqref="AE76">
    <cfRule type="expression" dxfId="2559" priority="13099">
      <formula>IF(RIGHT(TEXT(AE76,"0.#"),1)=".",FALSE,TRUE)</formula>
    </cfRule>
    <cfRule type="expression" dxfId="2558" priority="13100">
      <formula>IF(RIGHT(TEXT(AE76,"0.#"),1)=".",TRUE,FALSE)</formula>
    </cfRule>
  </conditionalFormatting>
  <conditionalFormatting sqref="AE77">
    <cfRule type="expression" dxfId="2557" priority="13097">
      <formula>IF(RIGHT(TEXT(AE77,"0.#"),1)=".",FALSE,TRUE)</formula>
    </cfRule>
    <cfRule type="expression" dxfId="2556" priority="13098">
      <formula>IF(RIGHT(TEXT(AE77,"0.#"),1)=".",TRUE,FALSE)</formula>
    </cfRule>
  </conditionalFormatting>
  <conditionalFormatting sqref="AI77">
    <cfRule type="expression" dxfId="2555" priority="13095">
      <formula>IF(RIGHT(TEXT(AI77,"0.#"),1)=".",FALSE,TRUE)</formula>
    </cfRule>
    <cfRule type="expression" dxfId="2554" priority="13096">
      <formula>IF(RIGHT(TEXT(AI77,"0.#"),1)=".",TRUE,FALSE)</formula>
    </cfRule>
  </conditionalFormatting>
  <conditionalFormatting sqref="AI76">
    <cfRule type="expression" dxfId="2553" priority="13093">
      <formula>IF(RIGHT(TEXT(AI76,"0.#"),1)=".",FALSE,TRUE)</formula>
    </cfRule>
    <cfRule type="expression" dxfId="2552" priority="13094">
      <formula>IF(RIGHT(TEXT(AI76,"0.#"),1)=".",TRUE,FALSE)</formula>
    </cfRule>
  </conditionalFormatting>
  <conditionalFormatting sqref="AI75">
    <cfRule type="expression" dxfId="2551" priority="13091">
      <formula>IF(RIGHT(TEXT(AI75,"0.#"),1)=".",FALSE,TRUE)</formula>
    </cfRule>
    <cfRule type="expression" dxfId="2550" priority="13092">
      <formula>IF(RIGHT(TEXT(AI75,"0.#"),1)=".",TRUE,FALSE)</formula>
    </cfRule>
  </conditionalFormatting>
  <conditionalFormatting sqref="AM75">
    <cfRule type="expression" dxfId="2549" priority="13089">
      <formula>IF(RIGHT(TEXT(AM75,"0.#"),1)=".",FALSE,TRUE)</formula>
    </cfRule>
    <cfRule type="expression" dxfId="2548" priority="13090">
      <formula>IF(RIGHT(TEXT(AM75,"0.#"),1)=".",TRUE,FALSE)</formula>
    </cfRule>
  </conditionalFormatting>
  <conditionalFormatting sqref="AM76">
    <cfRule type="expression" dxfId="2547" priority="13087">
      <formula>IF(RIGHT(TEXT(AM76,"0.#"),1)=".",FALSE,TRUE)</formula>
    </cfRule>
    <cfRule type="expression" dxfId="2546" priority="13088">
      <formula>IF(RIGHT(TEXT(AM76,"0.#"),1)=".",TRUE,FALSE)</formula>
    </cfRule>
  </conditionalFormatting>
  <conditionalFormatting sqref="AM77">
    <cfRule type="expression" dxfId="2545" priority="13085">
      <formula>IF(RIGHT(TEXT(AM77,"0.#"),1)=".",FALSE,TRUE)</formula>
    </cfRule>
    <cfRule type="expression" dxfId="2544" priority="13086">
      <formula>IF(RIGHT(TEXT(AM77,"0.#"),1)=".",TRUE,FALSE)</formula>
    </cfRule>
  </conditionalFormatting>
  <conditionalFormatting sqref="AE134:AE135 AI134:AI135 AM134:AM135 AQ134:AQ135 AU134:AU135">
    <cfRule type="expression" dxfId="2543" priority="13071">
      <formula>IF(RIGHT(TEXT(AE134,"0.#"),1)=".",FALSE,TRUE)</formula>
    </cfRule>
    <cfRule type="expression" dxfId="2542" priority="13072">
      <formula>IF(RIGHT(TEXT(AE134,"0.#"),1)=".",TRUE,FALSE)</formula>
    </cfRule>
  </conditionalFormatting>
  <conditionalFormatting sqref="AE433">
    <cfRule type="expression" dxfId="2541" priority="13041">
      <formula>IF(RIGHT(TEXT(AE433,"0.#"),1)=".",FALSE,TRUE)</formula>
    </cfRule>
    <cfRule type="expression" dxfId="2540" priority="13042">
      <formula>IF(RIGHT(TEXT(AE433,"0.#"),1)=".",TRUE,FALSE)</formula>
    </cfRule>
  </conditionalFormatting>
  <conditionalFormatting sqref="AM435">
    <cfRule type="expression" dxfId="2539" priority="13025">
      <formula>IF(RIGHT(TEXT(AM435,"0.#"),1)=".",FALSE,TRUE)</formula>
    </cfRule>
    <cfRule type="expression" dxfId="2538" priority="13026">
      <formula>IF(RIGHT(TEXT(AM435,"0.#"),1)=".",TRUE,FALSE)</formula>
    </cfRule>
  </conditionalFormatting>
  <conditionalFormatting sqref="AE434">
    <cfRule type="expression" dxfId="2537" priority="13039">
      <formula>IF(RIGHT(TEXT(AE434,"0.#"),1)=".",FALSE,TRUE)</formula>
    </cfRule>
    <cfRule type="expression" dxfId="2536" priority="13040">
      <formula>IF(RIGHT(TEXT(AE434,"0.#"),1)=".",TRUE,FALSE)</formula>
    </cfRule>
  </conditionalFormatting>
  <conditionalFormatting sqref="AE435">
    <cfRule type="expression" dxfId="2535" priority="13037">
      <formula>IF(RIGHT(TEXT(AE435,"0.#"),1)=".",FALSE,TRUE)</formula>
    </cfRule>
    <cfRule type="expression" dxfId="2534" priority="13038">
      <formula>IF(RIGHT(TEXT(AE435,"0.#"),1)=".",TRUE,FALSE)</formula>
    </cfRule>
  </conditionalFormatting>
  <conditionalFormatting sqref="AM433">
    <cfRule type="expression" dxfId="2533" priority="13029">
      <formula>IF(RIGHT(TEXT(AM433,"0.#"),1)=".",FALSE,TRUE)</formula>
    </cfRule>
    <cfRule type="expression" dxfId="2532" priority="13030">
      <formula>IF(RIGHT(TEXT(AM433,"0.#"),1)=".",TRUE,FALSE)</formula>
    </cfRule>
  </conditionalFormatting>
  <conditionalFormatting sqref="AM434">
    <cfRule type="expression" dxfId="2531" priority="13027">
      <formula>IF(RIGHT(TEXT(AM434,"0.#"),1)=".",FALSE,TRUE)</formula>
    </cfRule>
    <cfRule type="expression" dxfId="2530" priority="13028">
      <formula>IF(RIGHT(TEXT(AM434,"0.#"),1)=".",TRUE,FALSE)</formula>
    </cfRule>
  </conditionalFormatting>
  <conditionalFormatting sqref="AU433">
    <cfRule type="expression" dxfId="2529" priority="13017">
      <formula>IF(RIGHT(TEXT(AU433,"0.#"),1)=".",FALSE,TRUE)</formula>
    </cfRule>
    <cfRule type="expression" dxfId="2528" priority="13018">
      <formula>IF(RIGHT(TEXT(AU433,"0.#"),1)=".",TRUE,FALSE)</formula>
    </cfRule>
  </conditionalFormatting>
  <conditionalFormatting sqref="AU434">
    <cfRule type="expression" dxfId="2527" priority="13015">
      <formula>IF(RIGHT(TEXT(AU434,"0.#"),1)=".",FALSE,TRUE)</formula>
    </cfRule>
    <cfRule type="expression" dxfId="2526" priority="13016">
      <formula>IF(RIGHT(TEXT(AU434,"0.#"),1)=".",TRUE,FALSE)</formula>
    </cfRule>
  </conditionalFormatting>
  <conditionalFormatting sqref="AU435">
    <cfRule type="expression" dxfId="2525" priority="13013">
      <formula>IF(RIGHT(TEXT(AU435,"0.#"),1)=".",FALSE,TRUE)</formula>
    </cfRule>
    <cfRule type="expression" dxfId="2524" priority="13014">
      <formula>IF(RIGHT(TEXT(AU435,"0.#"),1)=".",TRUE,FALSE)</formula>
    </cfRule>
  </conditionalFormatting>
  <conditionalFormatting sqref="AI435">
    <cfRule type="expression" dxfId="2523" priority="12947">
      <formula>IF(RIGHT(TEXT(AI435,"0.#"),1)=".",FALSE,TRUE)</formula>
    </cfRule>
    <cfRule type="expression" dxfId="2522" priority="12948">
      <formula>IF(RIGHT(TEXT(AI435,"0.#"),1)=".",TRUE,FALSE)</formula>
    </cfRule>
  </conditionalFormatting>
  <conditionalFormatting sqref="AI433">
    <cfRule type="expression" dxfId="2521" priority="12951">
      <formula>IF(RIGHT(TEXT(AI433,"0.#"),1)=".",FALSE,TRUE)</formula>
    </cfRule>
    <cfRule type="expression" dxfId="2520" priority="12952">
      <formula>IF(RIGHT(TEXT(AI433,"0.#"),1)=".",TRUE,FALSE)</formula>
    </cfRule>
  </conditionalFormatting>
  <conditionalFormatting sqref="AI434">
    <cfRule type="expression" dxfId="2519" priority="12949">
      <formula>IF(RIGHT(TEXT(AI434,"0.#"),1)=".",FALSE,TRUE)</formula>
    </cfRule>
    <cfRule type="expression" dxfId="2518" priority="12950">
      <formula>IF(RIGHT(TEXT(AI434,"0.#"),1)=".",TRUE,FALSE)</formula>
    </cfRule>
  </conditionalFormatting>
  <conditionalFormatting sqref="AQ434">
    <cfRule type="expression" dxfId="2517" priority="12933">
      <formula>IF(RIGHT(TEXT(AQ434,"0.#"),1)=".",FALSE,TRUE)</formula>
    </cfRule>
    <cfRule type="expression" dxfId="2516" priority="12934">
      <formula>IF(RIGHT(TEXT(AQ434,"0.#"),1)=".",TRUE,FALSE)</formula>
    </cfRule>
  </conditionalFormatting>
  <conditionalFormatting sqref="AQ435">
    <cfRule type="expression" dxfId="2515" priority="12919">
      <formula>IF(RIGHT(TEXT(AQ435,"0.#"),1)=".",FALSE,TRUE)</formula>
    </cfRule>
    <cfRule type="expression" dxfId="2514" priority="12920">
      <formula>IF(RIGHT(TEXT(AQ435,"0.#"),1)=".",TRUE,FALSE)</formula>
    </cfRule>
  </conditionalFormatting>
  <conditionalFormatting sqref="AQ433">
    <cfRule type="expression" dxfId="2513" priority="12917">
      <formula>IF(RIGHT(TEXT(AQ433,"0.#"),1)=".",FALSE,TRUE)</formula>
    </cfRule>
    <cfRule type="expression" dxfId="2512" priority="12918">
      <formula>IF(RIGHT(TEXT(AQ433,"0.#"),1)=".",TRUE,FALSE)</formula>
    </cfRule>
  </conditionalFormatting>
  <conditionalFormatting sqref="AL845:AO866">
    <cfRule type="expression" dxfId="2511" priority="6641">
      <formula>IF(AND(AL845&gt;=0, RIGHT(TEXT(AL845,"0.#"),1)&lt;&gt;"."),TRUE,FALSE)</formula>
    </cfRule>
    <cfRule type="expression" dxfId="2510" priority="6642">
      <formula>IF(AND(AL845&gt;=0, RIGHT(TEXT(AL845,"0.#"),1)="."),TRUE,FALSE)</formula>
    </cfRule>
    <cfRule type="expression" dxfId="2509" priority="6643">
      <formula>IF(AND(AL845&lt;0, RIGHT(TEXT(AL845,"0.#"),1)&lt;&gt;"."),TRUE,FALSE)</formula>
    </cfRule>
    <cfRule type="expression" dxfId="2508" priority="6644">
      <formula>IF(AND(AL845&lt;0, RIGHT(TEXT(AL845,"0.#"),1)="."),TRUE,FALSE)</formula>
    </cfRule>
  </conditionalFormatting>
  <conditionalFormatting sqref="AQ53:AQ55">
    <cfRule type="expression" dxfId="2507" priority="4663">
      <formula>IF(RIGHT(TEXT(AQ53,"0.#"),1)=".",FALSE,TRUE)</formula>
    </cfRule>
    <cfRule type="expression" dxfId="2506" priority="4664">
      <formula>IF(RIGHT(TEXT(AQ53,"0.#"),1)=".",TRUE,FALSE)</formula>
    </cfRule>
  </conditionalFormatting>
  <conditionalFormatting sqref="AU53:AU55">
    <cfRule type="expression" dxfId="2505" priority="4661">
      <formula>IF(RIGHT(TEXT(AU53,"0.#"),1)=".",FALSE,TRUE)</formula>
    </cfRule>
    <cfRule type="expression" dxfId="2504" priority="4662">
      <formula>IF(RIGHT(TEXT(AU53,"0.#"),1)=".",TRUE,FALSE)</formula>
    </cfRule>
  </conditionalFormatting>
  <conditionalFormatting sqref="AQ60:AQ62">
    <cfRule type="expression" dxfId="2503" priority="4659">
      <formula>IF(RIGHT(TEXT(AQ60,"0.#"),1)=".",FALSE,TRUE)</formula>
    </cfRule>
    <cfRule type="expression" dxfId="2502" priority="4660">
      <formula>IF(RIGHT(TEXT(AQ60,"0.#"),1)=".",TRUE,FALSE)</formula>
    </cfRule>
  </conditionalFormatting>
  <conditionalFormatting sqref="AU60:AU62">
    <cfRule type="expression" dxfId="2501" priority="4657">
      <formula>IF(RIGHT(TEXT(AU60,"0.#"),1)=".",FALSE,TRUE)</formula>
    </cfRule>
    <cfRule type="expression" dxfId="2500" priority="4658">
      <formula>IF(RIGHT(TEXT(AU60,"0.#"),1)=".",TRUE,FALSE)</formula>
    </cfRule>
  </conditionalFormatting>
  <conditionalFormatting sqref="AQ75:AQ77">
    <cfRule type="expression" dxfId="2499" priority="4655">
      <formula>IF(RIGHT(TEXT(AQ75,"0.#"),1)=".",FALSE,TRUE)</formula>
    </cfRule>
    <cfRule type="expression" dxfId="2498" priority="4656">
      <formula>IF(RIGHT(TEXT(AQ75,"0.#"),1)=".",TRUE,FALSE)</formula>
    </cfRule>
  </conditionalFormatting>
  <conditionalFormatting sqref="AU75:AU77">
    <cfRule type="expression" dxfId="2497" priority="4653">
      <formula>IF(RIGHT(TEXT(AU75,"0.#"),1)=".",FALSE,TRUE)</formula>
    </cfRule>
    <cfRule type="expression" dxfId="2496" priority="4654">
      <formula>IF(RIGHT(TEXT(AU75,"0.#"),1)=".",TRUE,FALSE)</formula>
    </cfRule>
  </conditionalFormatting>
  <conditionalFormatting sqref="AQ87:AQ89">
    <cfRule type="expression" dxfId="2495" priority="4651">
      <formula>IF(RIGHT(TEXT(AQ87,"0.#"),1)=".",FALSE,TRUE)</formula>
    </cfRule>
    <cfRule type="expression" dxfId="2494" priority="4652">
      <formula>IF(RIGHT(TEXT(AQ87,"0.#"),1)=".",TRUE,FALSE)</formula>
    </cfRule>
  </conditionalFormatting>
  <conditionalFormatting sqref="AU87:AU89">
    <cfRule type="expression" dxfId="2493" priority="4649">
      <formula>IF(RIGHT(TEXT(AU87,"0.#"),1)=".",FALSE,TRUE)</formula>
    </cfRule>
    <cfRule type="expression" dxfId="2492" priority="4650">
      <formula>IF(RIGHT(TEXT(AU87,"0.#"),1)=".",TRUE,FALSE)</formula>
    </cfRule>
  </conditionalFormatting>
  <conditionalFormatting sqref="AQ92:AQ94">
    <cfRule type="expression" dxfId="2491" priority="4647">
      <formula>IF(RIGHT(TEXT(AQ92,"0.#"),1)=".",FALSE,TRUE)</formula>
    </cfRule>
    <cfRule type="expression" dxfId="2490" priority="4648">
      <formula>IF(RIGHT(TEXT(AQ92,"0.#"),1)=".",TRUE,FALSE)</formula>
    </cfRule>
  </conditionalFormatting>
  <conditionalFormatting sqref="AU92:AU94">
    <cfRule type="expression" dxfId="2489" priority="4645">
      <formula>IF(RIGHT(TEXT(AU92,"0.#"),1)=".",FALSE,TRUE)</formula>
    </cfRule>
    <cfRule type="expression" dxfId="2488" priority="4646">
      <formula>IF(RIGHT(TEXT(AU92,"0.#"),1)=".",TRUE,FALSE)</formula>
    </cfRule>
  </conditionalFormatting>
  <conditionalFormatting sqref="AQ97:AQ99">
    <cfRule type="expression" dxfId="2487" priority="4643">
      <formula>IF(RIGHT(TEXT(AQ97,"0.#"),1)=".",FALSE,TRUE)</formula>
    </cfRule>
    <cfRule type="expression" dxfId="2486" priority="4644">
      <formula>IF(RIGHT(TEXT(AQ97,"0.#"),1)=".",TRUE,FALSE)</formula>
    </cfRule>
  </conditionalFormatting>
  <conditionalFormatting sqref="AU97:AU99">
    <cfRule type="expression" dxfId="2485" priority="4641">
      <formula>IF(RIGHT(TEXT(AU97,"0.#"),1)=".",FALSE,TRUE)</formula>
    </cfRule>
    <cfRule type="expression" dxfId="2484" priority="4642">
      <formula>IF(RIGHT(TEXT(AU97,"0.#"),1)=".",TRUE,FALSE)</formula>
    </cfRule>
  </conditionalFormatting>
  <conditionalFormatting sqref="AE458">
    <cfRule type="expression" dxfId="2483" priority="4335">
      <formula>IF(RIGHT(TEXT(AE458,"0.#"),1)=".",FALSE,TRUE)</formula>
    </cfRule>
    <cfRule type="expression" dxfId="2482" priority="4336">
      <formula>IF(RIGHT(TEXT(AE458,"0.#"),1)=".",TRUE,FALSE)</formula>
    </cfRule>
  </conditionalFormatting>
  <conditionalFormatting sqref="AM460">
    <cfRule type="expression" dxfId="2481" priority="4325">
      <formula>IF(RIGHT(TEXT(AM460,"0.#"),1)=".",FALSE,TRUE)</formula>
    </cfRule>
    <cfRule type="expression" dxfId="2480" priority="4326">
      <formula>IF(RIGHT(TEXT(AM460,"0.#"),1)=".",TRUE,FALSE)</formula>
    </cfRule>
  </conditionalFormatting>
  <conditionalFormatting sqref="AE459">
    <cfRule type="expression" dxfId="2479" priority="4333">
      <formula>IF(RIGHT(TEXT(AE459,"0.#"),1)=".",FALSE,TRUE)</formula>
    </cfRule>
    <cfRule type="expression" dxfId="2478" priority="4334">
      <formula>IF(RIGHT(TEXT(AE459,"0.#"),1)=".",TRUE,FALSE)</formula>
    </cfRule>
  </conditionalFormatting>
  <conditionalFormatting sqref="AE460">
    <cfRule type="expression" dxfId="2477" priority="4331">
      <formula>IF(RIGHT(TEXT(AE460,"0.#"),1)=".",FALSE,TRUE)</formula>
    </cfRule>
    <cfRule type="expression" dxfId="2476" priority="4332">
      <formula>IF(RIGHT(TEXT(AE460,"0.#"),1)=".",TRUE,FALSE)</formula>
    </cfRule>
  </conditionalFormatting>
  <conditionalFormatting sqref="AM458">
    <cfRule type="expression" dxfId="2475" priority="4329">
      <formula>IF(RIGHT(TEXT(AM458,"0.#"),1)=".",FALSE,TRUE)</formula>
    </cfRule>
    <cfRule type="expression" dxfId="2474" priority="4330">
      <formula>IF(RIGHT(TEXT(AM458,"0.#"),1)=".",TRUE,FALSE)</formula>
    </cfRule>
  </conditionalFormatting>
  <conditionalFormatting sqref="AM459">
    <cfRule type="expression" dxfId="2473" priority="4327">
      <formula>IF(RIGHT(TEXT(AM459,"0.#"),1)=".",FALSE,TRUE)</formula>
    </cfRule>
    <cfRule type="expression" dxfId="2472" priority="4328">
      <formula>IF(RIGHT(TEXT(AM459,"0.#"),1)=".",TRUE,FALSE)</formula>
    </cfRule>
  </conditionalFormatting>
  <conditionalFormatting sqref="AU458">
    <cfRule type="expression" dxfId="2471" priority="4323">
      <formula>IF(RIGHT(TEXT(AU458,"0.#"),1)=".",FALSE,TRUE)</formula>
    </cfRule>
    <cfRule type="expression" dxfId="2470" priority="4324">
      <formula>IF(RIGHT(TEXT(AU458,"0.#"),1)=".",TRUE,FALSE)</formula>
    </cfRule>
  </conditionalFormatting>
  <conditionalFormatting sqref="AU459">
    <cfRule type="expression" dxfId="2469" priority="4321">
      <formula>IF(RIGHT(TEXT(AU459,"0.#"),1)=".",FALSE,TRUE)</formula>
    </cfRule>
    <cfRule type="expression" dxfId="2468" priority="4322">
      <formula>IF(RIGHT(TEXT(AU459,"0.#"),1)=".",TRUE,FALSE)</formula>
    </cfRule>
  </conditionalFormatting>
  <conditionalFormatting sqref="AU460">
    <cfRule type="expression" dxfId="2467" priority="4319">
      <formula>IF(RIGHT(TEXT(AU460,"0.#"),1)=".",FALSE,TRUE)</formula>
    </cfRule>
    <cfRule type="expression" dxfId="2466" priority="4320">
      <formula>IF(RIGHT(TEXT(AU460,"0.#"),1)=".",TRUE,FALSE)</formula>
    </cfRule>
  </conditionalFormatting>
  <conditionalFormatting sqref="AI460">
    <cfRule type="expression" dxfId="2465" priority="4313">
      <formula>IF(RIGHT(TEXT(AI460,"0.#"),1)=".",FALSE,TRUE)</formula>
    </cfRule>
    <cfRule type="expression" dxfId="2464" priority="4314">
      <formula>IF(RIGHT(TEXT(AI460,"0.#"),1)=".",TRUE,FALSE)</formula>
    </cfRule>
  </conditionalFormatting>
  <conditionalFormatting sqref="AI458">
    <cfRule type="expression" dxfId="2463" priority="4317">
      <formula>IF(RIGHT(TEXT(AI458,"0.#"),1)=".",FALSE,TRUE)</formula>
    </cfRule>
    <cfRule type="expression" dxfId="2462" priority="4318">
      <formula>IF(RIGHT(TEXT(AI458,"0.#"),1)=".",TRUE,FALSE)</formula>
    </cfRule>
  </conditionalFormatting>
  <conditionalFormatting sqref="AI459">
    <cfRule type="expression" dxfId="2461" priority="4315">
      <formula>IF(RIGHT(TEXT(AI459,"0.#"),1)=".",FALSE,TRUE)</formula>
    </cfRule>
    <cfRule type="expression" dxfId="2460" priority="4316">
      <formula>IF(RIGHT(TEXT(AI459,"0.#"),1)=".",TRUE,FALSE)</formula>
    </cfRule>
  </conditionalFormatting>
  <conditionalFormatting sqref="AQ459">
    <cfRule type="expression" dxfId="2459" priority="4311">
      <formula>IF(RIGHT(TEXT(AQ459,"0.#"),1)=".",FALSE,TRUE)</formula>
    </cfRule>
    <cfRule type="expression" dxfId="2458" priority="4312">
      <formula>IF(RIGHT(TEXT(AQ459,"0.#"),1)=".",TRUE,FALSE)</formula>
    </cfRule>
  </conditionalFormatting>
  <conditionalFormatting sqref="AQ460">
    <cfRule type="expression" dxfId="2457" priority="4309">
      <formula>IF(RIGHT(TEXT(AQ460,"0.#"),1)=".",FALSE,TRUE)</formula>
    </cfRule>
    <cfRule type="expression" dxfId="2456" priority="4310">
      <formula>IF(RIGHT(TEXT(AQ460,"0.#"),1)=".",TRUE,FALSE)</formula>
    </cfRule>
  </conditionalFormatting>
  <conditionalFormatting sqref="AQ458">
    <cfRule type="expression" dxfId="2455" priority="4307">
      <formula>IF(RIGHT(TEXT(AQ458,"0.#"),1)=".",FALSE,TRUE)</formula>
    </cfRule>
    <cfRule type="expression" dxfId="2454" priority="4308">
      <formula>IF(RIGHT(TEXT(AQ458,"0.#"),1)=".",TRUE,FALSE)</formula>
    </cfRule>
  </conditionalFormatting>
  <conditionalFormatting sqref="AE120 AM120">
    <cfRule type="expression" dxfId="2453" priority="2985">
      <formula>IF(RIGHT(TEXT(AE120,"0.#"),1)=".",FALSE,TRUE)</formula>
    </cfRule>
    <cfRule type="expression" dxfId="2452" priority="2986">
      <formula>IF(RIGHT(TEXT(AE120,"0.#"),1)=".",TRUE,FALSE)</formula>
    </cfRule>
  </conditionalFormatting>
  <conditionalFormatting sqref="AI126">
    <cfRule type="expression" dxfId="2451" priority="2975">
      <formula>IF(RIGHT(TEXT(AI126,"0.#"),1)=".",FALSE,TRUE)</formula>
    </cfRule>
    <cfRule type="expression" dxfId="2450" priority="2976">
      <formula>IF(RIGHT(TEXT(AI126,"0.#"),1)=".",TRUE,FALSE)</formula>
    </cfRule>
  </conditionalFormatting>
  <conditionalFormatting sqref="AI120">
    <cfRule type="expression" dxfId="2449" priority="2983">
      <formula>IF(RIGHT(TEXT(AI120,"0.#"),1)=".",FALSE,TRUE)</formula>
    </cfRule>
    <cfRule type="expression" dxfId="2448" priority="2984">
      <formula>IF(RIGHT(TEXT(AI120,"0.#"),1)=".",TRUE,FALSE)</formula>
    </cfRule>
  </conditionalFormatting>
  <conditionalFormatting sqref="AE123 AM123">
    <cfRule type="expression" dxfId="2447" priority="2981">
      <formula>IF(RIGHT(TEXT(AE123,"0.#"),1)=".",FALSE,TRUE)</formula>
    </cfRule>
    <cfRule type="expression" dxfId="2446" priority="2982">
      <formula>IF(RIGHT(TEXT(AE123,"0.#"),1)=".",TRUE,FALSE)</formula>
    </cfRule>
  </conditionalFormatting>
  <conditionalFormatting sqref="AI123">
    <cfRule type="expression" dxfId="2445" priority="2979">
      <formula>IF(RIGHT(TEXT(AI123,"0.#"),1)=".",FALSE,TRUE)</formula>
    </cfRule>
    <cfRule type="expression" dxfId="2444" priority="2980">
      <formula>IF(RIGHT(TEXT(AI123,"0.#"),1)=".",TRUE,FALSE)</formula>
    </cfRule>
  </conditionalFormatting>
  <conditionalFormatting sqref="AE126 AM126">
    <cfRule type="expression" dxfId="2443" priority="2977">
      <formula>IF(RIGHT(TEXT(AE126,"0.#"),1)=".",FALSE,TRUE)</formula>
    </cfRule>
    <cfRule type="expression" dxfId="2442" priority="2978">
      <formula>IF(RIGHT(TEXT(AE126,"0.#"),1)=".",TRUE,FALSE)</formula>
    </cfRule>
  </conditionalFormatting>
  <conditionalFormatting sqref="AE129 AM129">
    <cfRule type="expression" dxfId="2441" priority="2973">
      <formula>IF(RIGHT(TEXT(AE129,"0.#"),1)=".",FALSE,TRUE)</formula>
    </cfRule>
    <cfRule type="expression" dxfId="2440" priority="2974">
      <formula>IF(RIGHT(TEXT(AE129,"0.#"),1)=".",TRUE,FALSE)</formula>
    </cfRule>
  </conditionalFormatting>
  <conditionalFormatting sqref="AI129">
    <cfRule type="expression" dxfId="2439" priority="2971">
      <formula>IF(RIGHT(TEXT(AI129,"0.#"),1)=".",FALSE,TRUE)</formula>
    </cfRule>
    <cfRule type="expression" dxfId="2438" priority="2972">
      <formula>IF(RIGHT(TEXT(AI129,"0.#"),1)=".",TRUE,FALSE)</formula>
    </cfRule>
  </conditionalFormatting>
  <conditionalFormatting sqref="Y839:Y866">
    <cfRule type="expression" dxfId="2437" priority="2969">
      <formula>IF(RIGHT(TEXT(Y839,"0.#"),1)=".",FALSE,TRUE)</formula>
    </cfRule>
    <cfRule type="expression" dxfId="2436" priority="2970">
      <formula>IF(RIGHT(TEXT(Y839,"0.#"),1)=".",TRUE,FALSE)</formula>
    </cfRule>
  </conditionalFormatting>
  <conditionalFormatting sqref="AU518">
    <cfRule type="expression" dxfId="2435" priority="1479">
      <formula>IF(RIGHT(TEXT(AU518,"0.#"),1)=".",FALSE,TRUE)</formula>
    </cfRule>
    <cfRule type="expression" dxfId="2434" priority="1480">
      <formula>IF(RIGHT(TEXT(AU518,"0.#"),1)=".",TRUE,FALSE)</formula>
    </cfRule>
  </conditionalFormatting>
  <conditionalFormatting sqref="AQ551">
    <cfRule type="expression" dxfId="2433" priority="1255">
      <formula>IF(RIGHT(TEXT(AQ551,"0.#"),1)=".",FALSE,TRUE)</formula>
    </cfRule>
    <cfRule type="expression" dxfId="2432" priority="1256">
      <formula>IF(RIGHT(TEXT(AQ551,"0.#"),1)=".",TRUE,FALSE)</formula>
    </cfRule>
  </conditionalFormatting>
  <conditionalFormatting sqref="AE556">
    <cfRule type="expression" dxfId="2431" priority="1253">
      <formula>IF(RIGHT(TEXT(AE556,"0.#"),1)=".",FALSE,TRUE)</formula>
    </cfRule>
    <cfRule type="expression" dxfId="2430" priority="1254">
      <formula>IF(RIGHT(TEXT(AE556,"0.#"),1)=".",TRUE,FALSE)</formula>
    </cfRule>
  </conditionalFormatting>
  <conditionalFormatting sqref="AE557">
    <cfRule type="expression" dxfId="2429" priority="1251">
      <formula>IF(RIGHT(TEXT(AE557,"0.#"),1)=".",FALSE,TRUE)</formula>
    </cfRule>
    <cfRule type="expression" dxfId="2428" priority="1252">
      <formula>IF(RIGHT(TEXT(AE557,"0.#"),1)=".",TRUE,FALSE)</formula>
    </cfRule>
  </conditionalFormatting>
  <conditionalFormatting sqref="AE558">
    <cfRule type="expression" dxfId="2427" priority="1249">
      <formula>IF(RIGHT(TEXT(AE558,"0.#"),1)=".",FALSE,TRUE)</formula>
    </cfRule>
    <cfRule type="expression" dxfId="2426" priority="1250">
      <formula>IF(RIGHT(TEXT(AE558,"0.#"),1)=".",TRUE,FALSE)</formula>
    </cfRule>
  </conditionalFormatting>
  <conditionalFormatting sqref="AU556">
    <cfRule type="expression" dxfId="2425" priority="1241">
      <formula>IF(RIGHT(TEXT(AU556,"0.#"),1)=".",FALSE,TRUE)</formula>
    </cfRule>
    <cfRule type="expression" dxfId="2424" priority="1242">
      <formula>IF(RIGHT(TEXT(AU556,"0.#"),1)=".",TRUE,FALSE)</formula>
    </cfRule>
  </conditionalFormatting>
  <conditionalFormatting sqref="AU557">
    <cfRule type="expression" dxfId="2423" priority="1239">
      <formula>IF(RIGHT(TEXT(AU557,"0.#"),1)=".",FALSE,TRUE)</formula>
    </cfRule>
    <cfRule type="expression" dxfId="2422" priority="1240">
      <formula>IF(RIGHT(TEXT(AU557,"0.#"),1)=".",TRUE,FALSE)</formula>
    </cfRule>
  </conditionalFormatting>
  <conditionalFormatting sqref="AU558">
    <cfRule type="expression" dxfId="2421" priority="1237">
      <formula>IF(RIGHT(TEXT(AU558,"0.#"),1)=".",FALSE,TRUE)</formula>
    </cfRule>
    <cfRule type="expression" dxfId="2420" priority="1238">
      <formula>IF(RIGHT(TEXT(AU558,"0.#"),1)=".",TRUE,FALSE)</formula>
    </cfRule>
  </conditionalFormatting>
  <conditionalFormatting sqref="AQ557">
    <cfRule type="expression" dxfId="2419" priority="1229">
      <formula>IF(RIGHT(TEXT(AQ557,"0.#"),1)=".",FALSE,TRUE)</formula>
    </cfRule>
    <cfRule type="expression" dxfId="2418" priority="1230">
      <formula>IF(RIGHT(TEXT(AQ557,"0.#"),1)=".",TRUE,FALSE)</formula>
    </cfRule>
  </conditionalFormatting>
  <conditionalFormatting sqref="AQ558">
    <cfRule type="expression" dxfId="2417" priority="1227">
      <formula>IF(RIGHT(TEXT(AQ558,"0.#"),1)=".",FALSE,TRUE)</formula>
    </cfRule>
    <cfRule type="expression" dxfId="2416" priority="1228">
      <formula>IF(RIGHT(TEXT(AQ558,"0.#"),1)=".",TRUE,FALSE)</formula>
    </cfRule>
  </conditionalFormatting>
  <conditionalFormatting sqref="AQ556">
    <cfRule type="expression" dxfId="2415" priority="1225">
      <formula>IF(RIGHT(TEXT(AQ556,"0.#"),1)=".",FALSE,TRUE)</formula>
    </cfRule>
    <cfRule type="expression" dxfId="2414" priority="1226">
      <formula>IF(RIGHT(TEXT(AQ556,"0.#"),1)=".",TRUE,FALSE)</formula>
    </cfRule>
  </conditionalFormatting>
  <conditionalFormatting sqref="AE561">
    <cfRule type="expression" dxfId="2413" priority="1223">
      <formula>IF(RIGHT(TEXT(AE561,"0.#"),1)=".",FALSE,TRUE)</formula>
    </cfRule>
    <cfRule type="expression" dxfId="2412" priority="1224">
      <formula>IF(RIGHT(TEXT(AE561,"0.#"),1)=".",TRUE,FALSE)</formula>
    </cfRule>
  </conditionalFormatting>
  <conditionalFormatting sqref="AE562">
    <cfRule type="expression" dxfId="2411" priority="1221">
      <formula>IF(RIGHT(TEXT(AE562,"0.#"),1)=".",FALSE,TRUE)</formula>
    </cfRule>
    <cfRule type="expression" dxfId="2410" priority="1222">
      <formula>IF(RIGHT(TEXT(AE562,"0.#"),1)=".",TRUE,FALSE)</formula>
    </cfRule>
  </conditionalFormatting>
  <conditionalFormatting sqref="AE563">
    <cfRule type="expression" dxfId="2409" priority="1219">
      <formula>IF(RIGHT(TEXT(AE563,"0.#"),1)=".",FALSE,TRUE)</formula>
    </cfRule>
    <cfRule type="expression" dxfId="2408" priority="1220">
      <formula>IF(RIGHT(TEXT(AE563,"0.#"),1)=".",TRUE,FALSE)</formula>
    </cfRule>
  </conditionalFormatting>
  <conditionalFormatting sqref="AL1102:AO1131">
    <cfRule type="expression" dxfId="2407" priority="2875">
      <formula>IF(AND(AL1102&gt;=0, RIGHT(TEXT(AL1102,"0.#"),1)&lt;&gt;"."),TRUE,FALSE)</formula>
    </cfRule>
    <cfRule type="expression" dxfId="2406" priority="2876">
      <formula>IF(AND(AL1102&gt;=0, RIGHT(TEXT(AL1102,"0.#"),1)="."),TRUE,FALSE)</formula>
    </cfRule>
    <cfRule type="expression" dxfId="2405" priority="2877">
      <formula>IF(AND(AL1102&lt;0, RIGHT(TEXT(AL1102,"0.#"),1)&lt;&gt;"."),TRUE,FALSE)</formula>
    </cfRule>
    <cfRule type="expression" dxfId="2404" priority="2878">
      <formula>IF(AND(AL1102&lt;0, RIGHT(TEXT(AL1102,"0.#"),1)="."),TRUE,FALSE)</formula>
    </cfRule>
  </conditionalFormatting>
  <conditionalFormatting sqref="Y1102:Y1131">
    <cfRule type="expression" dxfId="2403" priority="2873">
      <formula>IF(RIGHT(TEXT(Y1102,"0.#"),1)=".",FALSE,TRUE)</formula>
    </cfRule>
    <cfRule type="expression" dxfId="2402" priority="2874">
      <formula>IF(RIGHT(TEXT(Y1102,"0.#"),1)=".",TRUE,FALSE)</formula>
    </cfRule>
  </conditionalFormatting>
  <conditionalFormatting sqref="AQ553">
    <cfRule type="expression" dxfId="2401" priority="1257">
      <formula>IF(RIGHT(TEXT(AQ553,"0.#"),1)=".",FALSE,TRUE)</formula>
    </cfRule>
    <cfRule type="expression" dxfId="2400" priority="1258">
      <formula>IF(RIGHT(TEXT(AQ553,"0.#"),1)=".",TRUE,FALSE)</formula>
    </cfRule>
  </conditionalFormatting>
  <conditionalFormatting sqref="AU552">
    <cfRule type="expression" dxfId="2399" priority="1269">
      <formula>IF(RIGHT(TEXT(AU552,"0.#"),1)=".",FALSE,TRUE)</formula>
    </cfRule>
    <cfRule type="expression" dxfId="2398" priority="1270">
      <formula>IF(RIGHT(TEXT(AU552,"0.#"),1)=".",TRUE,FALSE)</formula>
    </cfRule>
  </conditionalFormatting>
  <conditionalFormatting sqref="AE552">
    <cfRule type="expression" dxfId="2397" priority="1281">
      <formula>IF(RIGHT(TEXT(AE552,"0.#"),1)=".",FALSE,TRUE)</formula>
    </cfRule>
    <cfRule type="expression" dxfId="2396" priority="1282">
      <formula>IF(RIGHT(TEXT(AE552,"0.#"),1)=".",TRUE,FALSE)</formula>
    </cfRule>
  </conditionalFormatting>
  <conditionalFormatting sqref="AQ548">
    <cfRule type="expression" dxfId="2395" priority="1287">
      <formula>IF(RIGHT(TEXT(AQ548,"0.#"),1)=".",FALSE,TRUE)</formula>
    </cfRule>
    <cfRule type="expression" dxfId="2394" priority="1288">
      <formula>IF(RIGHT(TEXT(AQ548,"0.#"),1)=".",TRUE,FALSE)</formula>
    </cfRule>
  </conditionalFormatting>
  <conditionalFormatting sqref="AL837:AO844">
    <cfRule type="expression" dxfId="2393" priority="2827">
      <formula>IF(AND(AL837&gt;=0, RIGHT(TEXT(AL837,"0.#"),1)&lt;&gt;"."),TRUE,FALSE)</formula>
    </cfRule>
    <cfRule type="expression" dxfId="2392" priority="2828">
      <formula>IF(AND(AL837&gt;=0, RIGHT(TEXT(AL837,"0.#"),1)="."),TRUE,FALSE)</formula>
    </cfRule>
    <cfRule type="expression" dxfId="2391" priority="2829">
      <formula>IF(AND(AL837&lt;0, RIGHT(TEXT(AL837,"0.#"),1)&lt;&gt;"."),TRUE,FALSE)</formula>
    </cfRule>
    <cfRule type="expression" dxfId="2390" priority="2830">
      <formula>IF(AND(AL837&lt;0, RIGHT(TEXT(AL837,"0.#"),1)="."),TRUE,FALSE)</formula>
    </cfRule>
  </conditionalFormatting>
  <conditionalFormatting sqref="Y837:Y838">
    <cfRule type="expression" dxfId="2389" priority="2825">
      <formula>IF(RIGHT(TEXT(Y837,"0.#"),1)=".",FALSE,TRUE)</formula>
    </cfRule>
    <cfRule type="expression" dxfId="2388" priority="2826">
      <formula>IF(RIGHT(TEXT(Y837,"0.#"),1)=".",TRUE,FALSE)</formula>
    </cfRule>
  </conditionalFormatting>
  <conditionalFormatting sqref="AE492">
    <cfRule type="expression" dxfId="2387" priority="1613">
      <formula>IF(RIGHT(TEXT(AE492,"0.#"),1)=".",FALSE,TRUE)</formula>
    </cfRule>
    <cfRule type="expression" dxfId="2386" priority="1614">
      <formula>IF(RIGHT(TEXT(AE492,"0.#"),1)=".",TRUE,FALSE)</formula>
    </cfRule>
  </conditionalFormatting>
  <conditionalFormatting sqref="AE493">
    <cfRule type="expression" dxfId="2385" priority="1611">
      <formula>IF(RIGHT(TEXT(AE493,"0.#"),1)=".",FALSE,TRUE)</formula>
    </cfRule>
    <cfRule type="expression" dxfId="2384" priority="1612">
      <formula>IF(RIGHT(TEXT(AE493,"0.#"),1)=".",TRUE,FALSE)</formula>
    </cfRule>
  </conditionalFormatting>
  <conditionalFormatting sqref="AE494">
    <cfRule type="expression" dxfId="2383" priority="1609">
      <formula>IF(RIGHT(TEXT(AE494,"0.#"),1)=".",FALSE,TRUE)</formula>
    </cfRule>
    <cfRule type="expression" dxfId="2382" priority="1610">
      <formula>IF(RIGHT(TEXT(AE494,"0.#"),1)=".",TRUE,FALSE)</formula>
    </cfRule>
  </conditionalFormatting>
  <conditionalFormatting sqref="AQ493">
    <cfRule type="expression" dxfId="2381" priority="1589">
      <formula>IF(RIGHT(TEXT(AQ493,"0.#"),1)=".",FALSE,TRUE)</formula>
    </cfRule>
    <cfRule type="expression" dxfId="2380" priority="1590">
      <formula>IF(RIGHT(TEXT(AQ493,"0.#"),1)=".",TRUE,FALSE)</formula>
    </cfRule>
  </conditionalFormatting>
  <conditionalFormatting sqref="AQ494">
    <cfRule type="expression" dxfId="2379" priority="1587">
      <formula>IF(RIGHT(TEXT(AQ494,"0.#"),1)=".",FALSE,TRUE)</formula>
    </cfRule>
    <cfRule type="expression" dxfId="2378" priority="1588">
      <formula>IF(RIGHT(TEXT(AQ494,"0.#"),1)=".",TRUE,FALSE)</formula>
    </cfRule>
  </conditionalFormatting>
  <conditionalFormatting sqref="AQ492">
    <cfRule type="expression" dxfId="2377" priority="1585">
      <formula>IF(RIGHT(TEXT(AQ492,"0.#"),1)=".",FALSE,TRUE)</formula>
    </cfRule>
    <cfRule type="expression" dxfId="2376" priority="1586">
      <formula>IF(RIGHT(TEXT(AQ492,"0.#"),1)=".",TRUE,FALSE)</formula>
    </cfRule>
  </conditionalFormatting>
  <conditionalFormatting sqref="AU494">
    <cfRule type="expression" dxfId="2375" priority="1597">
      <formula>IF(RIGHT(TEXT(AU494,"0.#"),1)=".",FALSE,TRUE)</formula>
    </cfRule>
    <cfRule type="expression" dxfId="2374" priority="1598">
      <formula>IF(RIGHT(TEXT(AU494,"0.#"),1)=".",TRUE,FALSE)</formula>
    </cfRule>
  </conditionalFormatting>
  <conditionalFormatting sqref="AU492">
    <cfRule type="expression" dxfId="2373" priority="1601">
      <formula>IF(RIGHT(TEXT(AU492,"0.#"),1)=".",FALSE,TRUE)</formula>
    </cfRule>
    <cfRule type="expression" dxfId="2372" priority="1602">
      <formula>IF(RIGHT(TEXT(AU492,"0.#"),1)=".",TRUE,FALSE)</formula>
    </cfRule>
  </conditionalFormatting>
  <conditionalFormatting sqref="AU493">
    <cfRule type="expression" dxfId="2371" priority="1599">
      <formula>IF(RIGHT(TEXT(AU493,"0.#"),1)=".",FALSE,TRUE)</formula>
    </cfRule>
    <cfRule type="expression" dxfId="2370" priority="1600">
      <formula>IF(RIGHT(TEXT(AU493,"0.#"),1)=".",TRUE,FALSE)</formula>
    </cfRule>
  </conditionalFormatting>
  <conditionalFormatting sqref="AU583">
    <cfRule type="expression" dxfId="2369" priority="1117">
      <formula>IF(RIGHT(TEXT(AU583,"0.#"),1)=".",FALSE,TRUE)</formula>
    </cfRule>
    <cfRule type="expression" dxfId="2368" priority="1118">
      <formula>IF(RIGHT(TEXT(AU583,"0.#"),1)=".",TRUE,FALSE)</formula>
    </cfRule>
  </conditionalFormatting>
  <conditionalFormatting sqref="AU582">
    <cfRule type="expression" dxfId="2367" priority="1119">
      <formula>IF(RIGHT(TEXT(AU582,"0.#"),1)=".",FALSE,TRUE)</formula>
    </cfRule>
    <cfRule type="expression" dxfId="2366" priority="1120">
      <formula>IF(RIGHT(TEXT(AU582,"0.#"),1)=".",TRUE,FALSE)</formula>
    </cfRule>
  </conditionalFormatting>
  <conditionalFormatting sqref="AE499">
    <cfRule type="expression" dxfId="2365" priority="1579">
      <formula>IF(RIGHT(TEXT(AE499,"0.#"),1)=".",FALSE,TRUE)</formula>
    </cfRule>
    <cfRule type="expression" dxfId="2364" priority="1580">
      <formula>IF(RIGHT(TEXT(AE499,"0.#"),1)=".",TRUE,FALSE)</formula>
    </cfRule>
  </conditionalFormatting>
  <conditionalFormatting sqref="AE497">
    <cfRule type="expression" dxfId="2363" priority="1583">
      <formula>IF(RIGHT(TEXT(AE497,"0.#"),1)=".",FALSE,TRUE)</formula>
    </cfRule>
    <cfRule type="expression" dxfId="2362" priority="1584">
      <formula>IF(RIGHT(TEXT(AE497,"0.#"),1)=".",TRUE,FALSE)</formula>
    </cfRule>
  </conditionalFormatting>
  <conditionalFormatting sqref="AE498">
    <cfRule type="expression" dxfId="2361" priority="1581">
      <formula>IF(RIGHT(TEXT(AE498,"0.#"),1)=".",FALSE,TRUE)</formula>
    </cfRule>
    <cfRule type="expression" dxfId="2360" priority="1582">
      <formula>IF(RIGHT(TEXT(AE498,"0.#"),1)=".",TRUE,FALSE)</formula>
    </cfRule>
  </conditionalFormatting>
  <conditionalFormatting sqref="AU499">
    <cfRule type="expression" dxfId="2359" priority="1567">
      <formula>IF(RIGHT(TEXT(AU499,"0.#"),1)=".",FALSE,TRUE)</formula>
    </cfRule>
    <cfRule type="expression" dxfId="2358" priority="1568">
      <formula>IF(RIGHT(TEXT(AU499,"0.#"),1)=".",TRUE,FALSE)</formula>
    </cfRule>
  </conditionalFormatting>
  <conditionalFormatting sqref="AU497">
    <cfRule type="expression" dxfId="2357" priority="1571">
      <formula>IF(RIGHT(TEXT(AU497,"0.#"),1)=".",FALSE,TRUE)</formula>
    </cfRule>
    <cfRule type="expression" dxfId="2356" priority="1572">
      <formula>IF(RIGHT(TEXT(AU497,"0.#"),1)=".",TRUE,FALSE)</formula>
    </cfRule>
  </conditionalFormatting>
  <conditionalFormatting sqref="AU498">
    <cfRule type="expression" dxfId="2355" priority="1569">
      <formula>IF(RIGHT(TEXT(AU498,"0.#"),1)=".",FALSE,TRUE)</formula>
    </cfRule>
    <cfRule type="expression" dxfId="2354" priority="1570">
      <formula>IF(RIGHT(TEXT(AU498,"0.#"),1)=".",TRUE,FALSE)</formula>
    </cfRule>
  </conditionalFormatting>
  <conditionalFormatting sqref="AQ497">
    <cfRule type="expression" dxfId="2353" priority="1555">
      <formula>IF(RIGHT(TEXT(AQ497,"0.#"),1)=".",FALSE,TRUE)</formula>
    </cfRule>
    <cfRule type="expression" dxfId="2352" priority="1556">
      <formula>IF(RIGHT(TEXT(AQ497,"0.#"),1)=".",TRUE,FALSE)</formula>
    </cfRule>
  </conditionalFormatting>
  <conditionalFormatting sqref="AQ498">
    <cfRule type="expression" dxfId="2351" priority="1559">
      <formula>IF(RIGHT(TEXT(AQ498,"0.#"),1)=".",FALSE,TRUE)</formula>
    </cfRule>
    <cfRule type="expression" dxfId="2350" priority="1560">
      <formula>IF(RIGHT(TEXT(AQ498,"0.#"),1)=".",TRUE,FALSE)</formula>
    </cfRule>
  </conditionalFormatting>
  <conditionalFormatting sqref="AQ499">
    <cfRule type="expression" dxfId="2349" priority="1557">
      <formula>IF(RIGHT(TEXT(AQ499,"0.#"),1)=".",FALSE,TRUE)</formula>
    </cfRule>
    <cfRule type="expression" dxfId="2348" priority="1558">
      <formula>IF(RIGHT(TEXT(AQ499,"0.#"),1)=".",TRUE,FALSE)</formula>
    </cfRule>
  </conditionalFormatting>
  <conditionalFormatting sqref="AE504">
    <cfRule type="expression" dxfId="2347" priority="1549">
      <formula>IF(RIGHT(TEXT(AE504,"0.#"),1)=".",FALSE,TRUE)</formula>
    </cfRule>
    <cfRule type="expression" dxfId="2346" priority="1550">
      <formula>IF(RIGHT(TEXT(AE504,"0.#"),1)=".",TRUE,FALSE)</formula>
    </cfRule>
  </conditionalFormatting>
  <conditionalFormatting sqref="AE502">
    <cfRule type="expression" dxfId="2345" priority="1553">
      <formula>IF(RIGHT(TEXT(AE502,"0.#"),1)=".",FALSE,TRUE)</formula>
    </cfRule>
    <cfRule type="expression" dxfId="2344" priority="1554">
      <formula>IF(RIGHT(TEXT(AE502,"0.#"),1)=".",TRUE,FALSE)</formula>
    </cfRule>
  </conditionalFormatting>
  <conditionalFormatting sqref="AE503">
    <cfRule type="expression" dxfId="2343" priority="1551">
      <formula>IF(RIGHT(TEXT(AE503,"0.#"),1)=".",FALSE,TRUE)</formula>
    </cfRule>
    <cfRule type="expression" dxfId="2342" priority="1552">
      <formula>IF(RIGHT(TEXT(AE503,"0.#"),1)=".",TRUE,FALSE)</formula>
    </cfRule>
  </conditionalFormatting>
  <conditionalFormatting sqref="AU504">
    <cfRule type="expression" dxfId="2341" priority="1537">
      <formula>IF(RIGHT(TEXT(AU504,"0.#"),1)=".",FALSE,TRUE)</formula>
    </cfRule>
    <cfRule type="expression" dxfId="2340" priority="1538">
      <formula>IF(RIGHT(TEXT(AU504,"0.#"),1)=".",TRUE,FALSE)</formula>
    </cfRule>
  </conditionalFormatting>
  <conditionalFormatting sqref="AU502">
    <cfRule type="expression" dxfId="2339" priority="1541">
      <formula>IF(RIGHT(TEXT(AU502,"0.#"),1)=".",FALSE,TRUE)</formula>
    </cfRule>
    <cfRule type="expression" dxfId="2338" priority="1542">
      <formula>IF(RIGHT(TEXT(AU502,"0.#"),1)=".",TRUE,FALSE)</formula>
    </cfRule>
  </conditionalFormatting>
  <conditionalFormatting sqref="AU503">
    <cfRule type="expression" dxfId="2337" priority="1539">
      <formula>IF(RIGHT(TEXT(AU503,"0.#"),1)=".",FALSE,TRUE)</formula>
    </cfRule>
    <cfRule type="expression" dxfId="2336" priority="1540">
      <formula>IF(RIGHT(TEXT(AU503,"0.#"),1)=".",TRUE,FALSE)</formula>
    </cfRule>
  </conditionalFormatting>
  <conditionalFormatting sqref="AQ502">
    <cfRule type="expression" dxfId="2335" priority="1525">
      <formula>IF(RIGHT(TEXT(AQ502,"0.#"),1)=".",FALSE,TRUE)</formula>
    </cfRule>
    <cfRule type="expression" dxfId="2334" priority="1526">
      <formula>IF(RIGHT(TEXT(AQ502,"0.#"),1)=".",TRUE,FALSE)</formula>
    </cfRule>
  </conditionalFormatting>
  <conditionalFormatting sqref="AQ503">
    <cfRule type="expression" dxfId="2333" priority="1529">
      <formula>IF(RIGHT(TEXT(AQ503,"0.#"),1)=".",FALSE,TRUE)</formula>
    </cfRule>
    <cfRule type="expression" dxfId="2332" priority="1530">
      <formula>IF(RIGHT(TEXT(AQ503,"0.#"),1)=".",TRUE,FALSE)</formula>
    </cfRule>
  </conditionalFormatting>
  <conditionalFormatting sqref="AQ504">
    <cfRule type="expression" dxfId="2331" priority="1527">
      <formula>IF(RIGHT(TEXT(AQ504,"0.#"),1)=".",FALSE,TRUE)</formula>
    </cfRule>
    <cfRule type="expression" dxfId="2330" priority="1528">
      <formula>IF(RIGHT(TEXT(AQ504,"0.#"),1)=".",TRUE,FALSE)</formula>
    </cfRule>
  </conditionalFormatting>
  <conditionalFormatting sqref="AE509">
    <cfRule type="expression" dxfId="2329" priority="1519">
      <formula>IF(RIGHT(TEXT(AE509,"0.#"),1)=".",FALSE,TRUE)</formula>
    </cfRule>
    <cfRule type="expression" dxfId="2328" priority="1520">
      <formula>IF(RIGHT(TEXT(AE509,"0.#"),1)=".",TRUE,FALSE)</formula>
    </cfRule>
  </conditionalFormatting>
  <conditionalFormatting sqref="AE507">
    <cfRule type="expression" dxfId="2327" priority="1523">
      <formula>IF(RIGHT(TEXT(AE507,"0.#"),1)=".",FALSE,TRUE)</formula>
    </cfRule>
    <cfRule type="expression" dxfId="2326" priority="1524">
      <formula>IF(RIGHT(TEXT(AE507,"0.#"),1)=".",TRUE,FALSE)</formula>
    </cfRule>
  </conditionalFormatting>
  <conditionalFormatting sqref="AE508">
    <cfRule type="expression" dxfId="2325" priority="1521">
      <formula>IF(RIGHT(TEXT(AE508,"0.#"),1)=".",FALSE,TRUE)</formula>
    </cfRule>
    <cfRule type="expression" dxfId="2324" priority="1522">
      <formula>IF(RIGHT(TEXT(AE508,"0.#"),1)=".",TRUE,FALSE)</formula>
    </cfRule>
  </conditionalFormatting>
  <conditionalFormatting sqref="AU509">
    <cfRule type="expression" dxfId="2323" priority="1507">
      <formula>IF(RIGHT(TEXT(AU509,"0.#"),1)=".",FALSE,TRUE)</formula>
    </cfRule>
    <cfRule type="expression" dxfId="2322" priority="1508">
      <formula>IF(RIGHT(TEXT(AU509,"0.#"),1)=".",TRUE,FALSE)</formula>
    </cfRule>
  </conditionalFormatting>
  <conditionalFormatting sqref="AU507">
    <cfRule type="expression" dxfId="2321" priority="1511">
      <formula>IF(RIGHT(TEXT(AU507,"0.#"),1)=".",FALSE,TRUE)</formula>
    </cfRule>
    <cfRule type="expression" dxfId="2320" priority="1512">
      <formula>IF(RIGHT(TEXT(AU507,"0.#"),1)=".",TRUE,FALSE)</formula>
    </cfRule>
  </conditionalFormatting>
  <conditionalFormatting sqref="AU508">
    <cfRule type="expression" dxfId="2319" priority="1509">
      <formula>IF(RIGHT(TEXT(AU508,"0.#"),1)=".",FALSE,TRUE)</formula>
    </cfRule>
    <cfRule type="expression" dxfId="2318" priority="1510">
      <formula>IF(RIGHT(TEXT(AU508,"0.#"),1)=".",TRUE,FALSE)</formula>
    </cfRule>
  </conditionalFormatting>
  <conditionalFormatting sqref="AQ507">
    <cfRule type="expression" dxfId="2317" priority="1495">
      <formula>IF(RIGHT(TEXT(AQ507,"0.#"),1)=".",FALSE,TRUE)</formula>
    </cfRule>
    <cfRule type="expression" dxfId="2316" priority="1496">
      <formula>IF(RIGHT(TEXT(AQ507,"0.#"),1)=".",TRUE,FALSE)</formula>
    </cfRule>
  </conditionalFormatting>
  <conditionalFormatting sqref="AQ508">
    <cfRule type="expression" dxfId="2315" priority="1499">
      <formula>IF(RIGHT(TEXT(AQ508,"0.#"),1)=".",FALSE,TRUE)</formula>
    </cfRule>
    <cfRule type="expression" dxfId="2314" priority="1500">
      <formula>IF(RIGHT(TEXT(AQ508,"0.#"),1)=".",TRUE,FALSE)</formula>
    </cfRule>
  </conditionalFormatting>
  <conditionalFormatting sqref="AQ509">
    <cfRule type="expression" dxfId="2313" priority="1497">
      <formula>IF(RIGHT(TEXT(AQ509,"0.#"),1)=".",FALSE,TRUE)</formula>
    </cfRule>
    <cfRule type="expression" dxfId="2312" priority="1498">
      <formula>IF(RIGHT(TEXT(AQ509,"0.#"),1)=".",TRUE,FALSE)</formula>
    </cfRule>
  </conditionalFormatting>
  <conditionalFormatting sqref="AE465">
    <cfRule type="expression" dxfId="2311" priority="1789">
      <formula>IF(RIGHT(TEXT(AE465,"0.#"),1)=".",FALSE,TRUE)</formula>
    </cfRule>
    <cfRule type="expression" dxfId="2310" priority="1790">
      <formula>IF(RIGHT(TEXT(AE465,"0.#"),1)=".",TRUE,FALSE)</formula>
    </cfRule>
  </conditionalFormatting>
  <conditionalFormatting sqref="AE463">
    <cfRule type="expression" dxfId="2309" priority="1793">
      <formula>IF(RIGHT(TEXT(AE463,"0.#"),1)=".",FALSE,TRUE)</formula>
    </cfRule>
    <cfRule type="expression" dxfId="2308" priority="1794">
      <formula>IF(RIGHT(TEXT(AE463,"0.#"),1)=".",TRUE,FALSE)</formula>
    </cfRule>
  </conditionalFormatting>
  <conditionalFormatting sqref="AE464">
    <cfRule type="expression" dxfId="2307" priority="1791">
      <formula>IF(RIGHT(TEXT(AE464,"0.#"),1)=".",FALSE,TRUE)</formula>
    </cfRule>
    <cfRule type="expression" dxfId="2306" priority="1792">
      <formula>IF(RIGHT(TEXT(AE464,"0.#"),1)=".",TRUE,FALSE)</formula>
    </cfRule>
  </conditionalFormatting>
  <conditionalFormatting sqref="AM465">
    <cfRule type="expression" dxfId="2305" priority="1783">
      <formula>IF(RIGHT(TEXT(AM465,"0.#"),1)=".",FALSE,TRUE)</formula>
    </cfRule>
    <cfRule type="expression" dxfId="2304" priority="1784">
      <formula>IF(RIGHT(TEXT(AM465,"0.#"),1)=".",TRUE,FALSE)</formula>
    </cfRule>
  </conditionalFormatting>
  <conditionalFormatting sqref="AM463">
    <cfRule type="expression" dxfId="2303" priority="1787">
      <formula>IF(RIGHT(TEXT(AM463,"0.#"),1)=".",FALSE,TRUE)</formula>
    </cfRule>
    <cfRule type="expression" dxfId="2302" priority="1788">
      <formula>IF(RIGHT(TEXT(AM463,"0.#"),1)=".",TRUE,FALSE)</formula>
    </cfRule>
  </conditionalFormatting>
  <conditionalFormatting sqref="AM464">
    <cfRule type="expression" dxfId="2301" priority="1785">
      <formula>IF(RIGHT(TEXT(AM464,"0.#"),1)=".",FALSE,TRUE)</formula>
    </cfRule>
    <cfRule type="expression" dxfId="2300" priority="1786">
      <formula>IF(RIGHT(TEXT(AM464,"0.#"),1)=".",TRUE,FALSE)</formula>
    </cfRule>
  </conditionalFormatting>
  <conditionalFormatting sqref="AU465">
    <cfRule type="expression" dxfId="2299" priority="1777">
      <formula>IF(RIGHT(TEXT(AU465,"0.#"),1)=".",FALSE,TRUE)</formula>
    </cfRule>
    <cfRule type="expression" dxfId="2298" priority="1778">
      <formula>IF(RIGHT(TEXT(AU465,"0.#"),1)=".",TRUE,FALSE)</formula>
    </cfRule>
  </conditionalFormatting>
  <conditionalFormatting sqref="AU463">
    <cfRule type="expression" dxfId="2297" priority="1781">
      <formula>IF(RIGHT(TEXT(AU463,"0.#"),1)=".",FALSE,TRUE)</formula>
    </cfRule>
    <cfRule type="expression" dxfId="2296" priority="1782">
      <formula>IF(RIGHT(TEXT(AU463,"0.#"),1)=".",TRUE,FALSE)</formula>
    </cfRule>
  </conditionalFormatting>
  <conditionalFormatting sqref="AU464">
    <cfRule type="expression" dxfId="2295" priority="1779">
      <formula>IF(RIGHT(TEXT(AU464,"0.#"),1)=".",FALSE,TRUE)</formula>
    </cfRule>
    <cfRule type="expression" dxfId="2294" priority="1780">
      <formula>IF(RIGHT(TEXT(AU464,"0.#"),1)=".",TRUE,FALSE)</formula>
    </cfRule>
  </conditionalFormatting>
  <conditionalFormatting sqref="AI465">
    <cfRule type="expression" dxfId="2293" priority="1771">
      <formula>IF(RIGHT(TEXT(AI465,"0.#"),1)=".",FALSE,TRUE)</formula>
    </cfRule>
    <cfRule type="expression" dxfId="2292" priority="1772">
      <formula>IF(RIGHT(TEXT(AI465,"0.#"),1)=".",TRUE,FALSE)</formula>
    </cfRule>
  </conditionalFormatting>
  <conditionalFormatting sqref="AI463">
    <cfRule type="expression" dxfId="2291" priority="1775">
      <formula>IF(RIGHT(TEXT(AI463,"0.#"),1)=".",FALSE,TRUE)</formula>
    </cfRule>
    <cfRule type="expression" dxfId="2290" priority="1776">
      <formula>IF(RIGHT(TEXT(AI463,"0.#"),1)=".",TRUE,FALSE)</formula>
    </cfRule>
  </conditionalFormatting>
  <conditionalFormatting sqref="AI464">
    <cfRule type="expression" dxfId="2289" priority="1773">
      <formula>IF(RIGHT(TEXT(AI464,"0.#"),1)=".",FALSE,TRUE)</formula>
    </cfRule>
    <cfRule type="expression" dxfId="2288" priority="1774">
      <formula>IF(RIGHT(TEXT(AI464,"0.#"),1)=".",TRUE,FALSE)</formula>
    </cfRule>
  </conditionalFormatting>
  <conditionalFormatting sqref="AQ463">
    <cfRule type="expression" dxfId="2287" priority="1765">
      <formula>IF(RIGHT(TEXT(AQ463,"0.#"),1)=".",FALSE,TRUE)</formula>
    </cfRule>
    <cfRule type="expression" dxfId="2286" priority="1766">
      <formula>IF(RIGHT(TEXT(AQ463,"0.#"),1)=".",TRUE,FALSE)</formula>
    </cfRule>
  </conditionalFormatting>
  <conditionalFormatting sqref="AQ464">
    <cfRule type="expression" dxfId="2285" priority="1769">
      <formula>IF(RIGHT(TEXT(AQ464,"0.#"),1)=".",FALSE,TRUE)</formula>
    </cfRule>
    <cfRule type="expression" dxfId="2284" priority="1770">
      <formula>IF(RIGHT(TEXT(AQ464,"0.#"),1)=".",TRUE,FALSE)</formula>
    </cfRule>
  </conditionalFormatting>
  <conditionalFormatting sqref="AQ465">
    <cfRule type="expression" dxfId="2283" priority="1767">
      <formula>IF(RIGHT(TEXT(AQ465,"0.#"),1)=".",FALSE,TRUE)</formula>
    </cfRule>
    <cfRule type="expression" dxfId="2282" priority="1768">
      <formula>IF(RIGHT(TEXT(AQ465,"0.#"),1)=".",TRUE,FALSE)</formula>
    </cfRule>
  </conditionalFormatting>
  <conditionalFormatting sqref="AE470">
    <cfRule type="expression" dxfId="2281" priority="1759">
      <formula>IF(RIGHT(TEXT(AE470,"0.#"),1)=".",FALSE,TRUE)</formula>
    </cfRule>
    <cfRule type="expression" dxfId="2280" priority="1760">
      <formula>IF(RIGHT(TEXT(AE470,"0.#"),1)=".",TRUE,FALSE)</formula>
    </cfRule>
  </conditionalFormatting>
  <conditionalFormatting sqref="AE468">
    <cfRule type="expression" dxfId="2279" priority="1763">
      <formula>IF(RIGHT(TEXT(AE468,"0.#"),1)=".",FALSE,TRUE)</formula>
    </cfRule>
    <cfRule type="expression" dxfId="2278" priority="1764">
      <formula>IF(RIGHT(TEXT(AE468,"0.#"),1)=".",TRUE,FALSE)</formula>
    </cfRule>
  </conditionalFormatting>
  <conditionalFormatting sqref="AE469">
    <cfRule type="expression" dxfId="2277" priority="1761">
      <formula>IF(RIGHT(TEXT(AE469,"0.#"),1)=".",FALSE,TRUE)</formula>
    </cfRule>
    <cfRule type="expression" dxfId="2276" priority="1762">
      <formula>IF(RIGHT(TEXT(AE469,"0.#"),1)=".",TRUE,FALSE)</formula>
    </cfRule>
  </conditionalFormatting>
  <conditionalFormatting sqref="AM470">
    <cfRule type="expression" dxfId="2275" priority="1753">
      <formula>IF(RIGHT(TEXT(AM470,"0.#"),1)=".",FALSE,TRUE)</formula>
    </cfRule>
    <cfRule type="expression" dxfId="2274" priority="1754">
      <formula>IF(RIGHT(TEXT(AM470,"0.#"),1)=".",TRUE,FALSE)</formula>
    </cfRule>
  </conditionalFormatting>
  <conditionalFormatting sqref="AM468">
    <cfRule type="expression" dxfId="2273" priority="1757">
      <formula>IF(RIGHT(TEXT(AM468,"0.#"),1)=".",FALSE,TRUE)</formula>
    </cfRule>
    <cfRule type="expression" dxfId="2272" priority="1758">
      <formula>IF(RIGHT(TEXT(AM468,"0.#"),1)=".",TRUE,FALSE)</formula>
    </cfRule>
  </conditionalFormatting>
  <conditionalFormatting sqref="AM469">
    <cfRule type="expression" dxfId="2271" priority="1755">
      <formula>IF(RIGHT(TEXT(AM469,"0.#"),1)=".",FALSE,TRUE)</formula>
    </cfRule>
    <cfRule type="expression" dxfId="2270" priority="1756">
      <formula>IF(RIGHT(TEXT(AM469,"0.#"),1)=".",TRUE,FALSE)</formula>
    </cfRule>
  </conditionalFormatting>
  <conditionalFormatting sqref="AU470">
    <cfRule type="expression" dxfId="2269" priority="1747">
      <formula>IF(RIGHT(TEXT(AU470,"0.#"),1)=".",FALSE,TRUE)</formula>
    </cfRule>
    <cfRule type="expression" dxfId="2268" priority="1748">
      <formula>IF(RIGHT(TEXT(AU470,"0.#"),1)=".",TRUE,FALSE)</formula>
    </cfRule>
  </conditionalFormatting>
  <conditionalFormatting sqref="AU468">
    <cfRule type="expression" dxfId="2267" priority="1751">
      <formula>IF(RIGHT(TEXT(AU468,"0.#"),1)=".",FALSE,TRUE)</formula>
    </cfRule>
    <cfRule type="expression" dxfId="2266" priority="1752">
      <formula>IF(RIGHT(TEXT(AU468,"0.#"),1)=".",TRUE,FALSE)</formula>
    </cfRule>
  </conditionalFormatting>
  <conditionalFormatting sqref="AU469">
    <cfRule type="expression" dxfId="2265" priority="1749">
      <formula>IF(RIGHT(TEXT(AU469,"0.#"),1)=".",FALSE,TRUE)</formula>
    </cfRule>
    <cfRule type="expression" dxfId="2264" priority="1750">
      <formula>IF(RIGHT(TEXT(AU469,"0.#"),1)=".",TRUE,FALSE)</formula>
    </cfRule>
  </conditionalFormatting>
  <conditionalFormatting sqref="AI470">
    <cfRule type="expression" dxfId="2263" priority="1741">
      <formula>IF(RIGHT(TEXT(AI470,"0.#"),1)=".",FALSE,TRUE)</formula>
    </cfRule>
    <cfRule type="expression" dxfId="2262" priority="1742">
      <formula>IF(RIGHT(TEXT(AI470,"0.#"),1)=".",TRUE,FALSE)</formula>
    </cfRule>
  </conditionalFormatting>
  <conditionalFormatting sqref="AI468">
    <cfRule type="expression" dxfId="2261" priority="1745">
      <formula>IF(RIGHT(TEXT(AI468,"0.#"),1)=".",FALSE,TRUE)</formula>
    </cfRule>
    <cfRule type="expression" dxfId="2260" priority="1746">
      <formula>IF(RIGHT(TEXT(AI468,"0.#"),1)=".",TRUE,FALSE)</formula>
    </cfRule>
  </conditionalFormatting>
  <conditionalFormatting sqref="AI469">
    <cfRule type="expression" dxfId="2259" priority="1743">
      <formula>IF(RIGHT(TEXT(AI469,"0.#"),1)=".",FALSE,TRUE)</formula>
    </cfRule>
    <cfRule type="expression" dxfId="2258" priority="1744">
      <formula>IF(RIGHT(TEXT(AI469,"0.#"),1)=".",TRUE,FALSE)</formula>
    </cfRule>
  </conditionalFormatting>
  <conditionalFormatting sqref="AQ468">
    <cfRule type="expression" dxfId="2257" priority="1735">
      <formula>IF(RIGHT(TEXT(AQ468,"0.#"),1)=".",FALSE,TRUE)</formula>
    </cfRule>
    <cfRule type="expression" dxfId="2256" priority="1736">
      <formula>IF(RIGHT(TEXT(AQ468,"0.#"),1)=".",TRUE,FALSE)</formula>
    </cfRule>
  </conditionalFormatting>
  <conditionalFormatting sqref="AQ469">
    <cfRule type="expression" dxfId="2255" priority="1739">
      <formula>IF(RIGHT(TEXT(AQ469,"0.#"),1)=".",FALSE,TRUE)</formula>
    </cfRule>
    <cfRule type="expression" dxfId="2254" priority="1740">
      <formula>IF(RIGHT(TEXT(AQ469,"0.#"),1)=".",TRUE,FALSE)</formula>
    </cfRule>
  </conditionalFormatting>
  <conditionalFormatting sqref="AQ470">
    <cfRule type="expression" dxfId="2253" priority="1737">
      <formula>IF(RIGHT(TEXT(AQ470,"0.#"),1)=".",FALSE,TRUE)</formula>
    </cfRule>
    <cfRule type="expression" dxfId="2252" priority="1738">
      <formula>IF(RIGHT(TEXT(AQ470,"0.#"),1)=".",TRUE,FALSE)</formula>
    </cfRule>
  </conditionalFormatting>
  <conditionalFormatting sqref="AE475">
    <cfRule type="expression" dxfId="2251" priority="1729">
      <formula>IF(RIGHT(TEXT(AE475,"0.#"),1)=".",FALSE,TRUE)</formula>
    </cfRule>
    <cfRule type="expression" dxfId="2250" priority="1730">
      <formula>IF(RIGHT(TEXT(AE475,"0.#"),1)=".",TRUE,FALSE)</formula>
    </cfRule>
  </conditionalFormatting>
  <conditionalFormatting sqref="AE473">
    <cfRule type="expression" dxfId="2249" priority="1733">
      <formula>IF(RIGHT(TEXT(AE473,"0.#"),1)=".",FALSE,TRUE)</formula>
    </cfRule>
    <cfRule type="expression" dxfId="2248" priority="1734">
      <formula>IF(RIGHT(TEXT(AE473,"0.#"),1)=".",TRUE,FALSE)</formula>
    </cfRule>
  </conditionalFormatting>
  <conditionalFormatting sqref="AE474">
    <cfRule type="expression" dxfId="2247" priority="1731">
      <formula>IF(RIGHT(TEXT(AE474,"0.#"),1)=".",FALSE,TRUE)</formula>
    </cfRule>
    <cfRule type="expression" dxfId="2246" priority="1732">
      <formula>IF(RIGHT(TEXT(AE474,"0.#"),1)=".",TRUE,FALSE)</formula>
    </cfRule>
  </conditionalFormatting>
  <conditionalFormatting sqref="AM475">
    <cfRule type="expression" dxfId="2245" priority="1723">
      <formula>IF(RIGHT(TEXT(AM475,"0.#"),1)=".",FALSE,TRUE)</formula>
    </cfRule>
    <cfRule type="expression" dxfId="2244" priority="1724">
      <formula>IF(RIGHT(TEXT(AM475,"0.#"),1)=".",TRUE,FALSE)</formula>
    </cfRule>
  </conditionalFormatting>
  <conditionalFormatting sqref="AM473">
    <cfRule type="expression" dxfId="2243" priority="1727">
      <formula>IF(RIGHT(TEXT(AM473,"0.#"),1)=".",FALSE,TRUE)</formula>
    </cfRule>
    <cfRule type="expression" dxfId="2242" priority="1728">
      <formula>IF(RIGHT(TEXT(AM473,"0.#"),1)=".",TRUE,FALSE)</formula>
    </cfRule>
  </conditionalFormatting>
  <conditionalFormatting sqref="AM474">
    <cfRule type="expression" dxfId="2241" priority="1725">
      <formula>IF(RIGHT(TEXT(AM474,"0.#"),1)=".",FALSE,TRUE)</formula>
    </cfRule>
    <cfRule type="expression" dxfId="2240" priority="1726">
      <formula>IF(RIGHT(TEXT(AM474,"0.#"),1)=".",TRUE,FALSE)</formula>
    </cfRule>
  </conditionalFormatting>
  <conditionalFormatting sqref="AU475">
    <cfRule type="expression" dxfId="2239" priority="1717">
      <formula>IF(RIGHT(TEXT(AU475,"0.#"),1)=".",FALSE,TRUE)</formula>
    </cfRule>
    <cfRule type="expression" dxfId="2238" priority="1718">
      <formula>IF(RIGHT(TEXT(AU475,"0.#"),1)=".",TRUE,FALSE)</formula>
    </cfRule>
  </conditionalFormatting>
  <conditionalFormatting sqref="AU473">
    <cfRule type="expression" dxfId="2237" priority="1721">
      <formula>IF(RIGHT(TEXT(AU473,"0.#"),1)=".",FALSE,TRUE)</formula>
    </cfRule>
    <cfRule type="expression" dxfId="2236" priority="1722">
      <formula>IF(RIGHT(TEXT(AU473,"0.#"),1)=".",TRUE,FALSE)</formula>
    </cfRule>
  </conditionalFormatting>
  <conditionalFormatting sqref="AU474">
    <cfRule type="expression" dxfId="2235" priority="1719">
      <formula>IF(RIGHT(TEXT(AU474,"0.#"),1)=".",FALSE,TRUE)</formula>
    </cfRule>
    <cfRule type="expression" dxfId="2234" priority="1720">
      <formula>IF(RIGHT(TEXT(AU474,"0.#"),1)=".",TRUE,FALSE)</formula>
    </cfRule>
  </conditionalFormatting>
  <conditionalFormatting sqref="AI475">
    <cfRule type="expression" dxfId="2233" priority="1711">
      <formula>IF(RIGHT(TEXT(AI475,"0.#"),1)=".",FALSE,TRUE)</formula>
    </cfRule>
    <cfRule type="expression" dxfId="2232" priority="1712">
      <formula>IF(RIGHT(TEXT(AI475,"0.#"),1)=".",TRUE,FALSE)</formula>
    </cfRule>
  </conditionalFormatting>
  <conditionalFormatting sqref="AI473">
    <cfRule type="expression" dxfId="2231" priority="1715">
      <formula>IF(RIGHT(TEXT(AI473,"0.#"),1)=".",FALSE,TRUE)</formula>
    </cfRule>
    <cfRule type="expression" dxfId="2230" priority="1716">
      <formula>IF(RIGHT(TEXT(AI473,"0.#"),1)=".",TRUE,FALSE)</formula>
    </cfRule>
  </conditionalFormatting>
  <conditionalFormatting sqref="AI474">
    <cfRule type="expression" dxfId="2229" priority="1713">
      <formula>IF(RIGHT(TEXT(AI474,"0.#"),1)=".",FALSE,TRUE)</formula>
    </cfRule>
    <cfRule type="expression" dxfId="2228" priority="1714">
      <formula>IF(RIGHT(TEXT(AI474,"0.#"),1)=".",TRUE,FALSE)</formula>
    </cfRule>
  </conditionalFormatting>
  <conditionalFormatting sqref="AQ473">
    <cfRule type="expression" dxfId="2227" priority="1705">
      <formula>IF(RIGHT(TEXT(AQ473,"0.#"),1)=".",FALSE,TRUE)</formula>
    </cfRule>
    <cfRule type="expression" dxfId="2226" priority="1706">
      <formula>IF(RIGHT(TEXT(AQ473,"0.#"),1)=".",TRUE,FALSE)</formula>
    </cfRule>
  </conditionalFormatting>
  <conditionalFormatting sqref="AQ474">
    <cfRule type="expression" dxfId="2225" priority="1709">
      <formula>IF(RIGHT(TEXT(AQ474,"0.#"),1)=".",FALSE,TRUE)</formula>
    </cfRule>
    <cfRule type="expression" dxfId="2224" priority="1710">
      <formula>IF(RIGHT(TEXT(AQ474,"0.#"),1)=".",TRUE,FALSE)</formula>
    </cfRule>
  </conditionalFormatting>
  <conditionalFormatting sqref="AQ475">
    <cfRule type="expression" dxfId="2223" priority="1707">
      <formula>IF(RIGHT(TEXT(AQ475,"0.#"),1)=".",FALSE,TRUE)</formula>
    </cfRule>
    <cfRule type="expression" dxfId="2222" priority="1708">
      <formula>IF(RIGHT(TEXT(AQ475,"0.#"),1)=".",TRUE,FALSE)</formula>
    </cfRule>
  </conditionalFormatting>
  <conditionalFormatting sqref="AE480">
    <cfRule type="expression" dxfId="2221" priority="1699">
      <formula>IF(RIGHT(TEXT(AE480,"0.#"),1)=".",FALSE,TRUE)</formula>
    </cfRule>
    <cfRule type="expression" dxfId="2220" priority="1700">
      <formula>IF(RIGHT(TEXT(AE480,"0.#"),1)=".",TRUE,FALSE)</formula>
    </cfRule>
  </conditionalFormatting>
  <conditionalFormatting sqref="AE478">
    <cfRule type="expression" dxfId="2219" priority="1703">
      <formula>IF(RIGHT(TEXT(AE478,"0.#"),1)=".",FALSE,TRUE)</formula>
    </cfRule>
    <cfRule type="expression" dxfId="2218" priority="1704">
      <formula>IF(RIGHT(TEXT(AE478,"0.#"),1)=".",TRUE,FALSE)</formula>
    </cfRule>
  </conditionalFormatting>
  <conditionalFormatting sqref="AE479">
    <cfRule type="expression" dxfId="2217" priority="1701">
      <formula>IF(RIGHT(TEXT(AE479,"0.#"),1)=".",FALSE,TRUE)</formula>
    </cfRule>
    <cfRule type="expression" dxfId="2216" priority="1702">
      <formula>IF(RIGHT(TEXT(AE479,"0.#"),1)=".",TRUE,FALSE)</formula>
    </cfRule>
  </conditionalFormatting>
  <conditionalFormatting sqref="AM480">
    <cfRule type="expression" dxfId="2215" priority="1693">
      <formula>IF(RIGHT(TEXT(AM480,"0.#"),1)=".",FALSE,TRUE)</formula>
    </cfRule>
    <cfRule type="expression" dxfId="2214" priority="1694">
      <formula>IF(RIGHT(TEXT(AM480,"0.#"),1)=".",TRUE,FALSE)</formula>
    </cfRule>
  </conditionalFormatting>
  <conditionalFormatting sqref="AM478">
    <cfRule type="expression" dxfId="2213" priority="1697">
      <formula>IF(RIGHT(TEXT(AM478,"0.#"),1)=".",FALSE,TRUE)</formula>
    </cfRule>
    <cfRule type="expression" dxfId="2212" priority="1698">
      <formula>IF(RIGHT(TEXT(AM478,"0.#"),1)=".",TRUE,FALSE)</formula>
    </cfRule>
  </conditionalFormatting>
  <conditionalFormatting sqref="AM479">
    <cfRule type="expression" dxfId="2211" priority="1695">
      <formula>IF(RIGHT(TEXT(AM479,"0.#"),1)=".",FALSE,TRUE)</formula>
    </cfRule>
    <cfRule type="expression" dxfId="2210" priority="1696">
      <formula>IF(RIGHT(TEXT(AM479,"0.#"),1)=".",TRUE,FALSE)</formula>
    </cfRule>
  </conditionalFormatting>
  <conditionalFormatting sqref="AU480">
    <cfRule type="expression" dxfId="2209" priority="1687">
      <formula>IF(RIGHT(TEXT(AU480,"0.#"),1)=".",FALSE,TRUE)</formula>
    </cfRule>
    <cfRule type="expression" dxfId="2208" priority="1688">
      <formula>IF(RIGHT(TEXT(AU480,"0.#"),1)=".",TRUE,FALSE)</formula>
    </cfRule>
  </conditionalFormatting>
  <conditionalFormatting sqref="AU478">
    <cfRule type="expression" dxfId="2207" priority="1691">
      <formula>IF(RIGHT(TEXT(AU478,"0.#"),1)=".",FALSE,TRUE)</formula>
    </cfRule>
    <cfRule type="expression" dxfId="2206" priority="1692">
      <formula>IF(RIGHT(TEXT(AU478,"0.#"),1)=".",TRUE,FALSE)</formula>
    </cfRule>
  </conditionalFormatting>
  <conditionalFormatting sqref="AU479">
    <cfRule type="expression" dxfId="2205" priority="1689">
      <formula>IF(RIGHT(TEXT(AU479,"0.#"),1)=".",FALSE,TRUE)</formula>
    </cfRule>
    <cfRule type="expression" dxfId="2204" priority="1690">
      <formula>IF(RIGHT(TEXT(AU479,"0.#"),1)=".",TRUE,FALSE)</formula>
    </cfRule>
  </conditionalFormatting>
  <conditionalFormatting sqref="AI480">
    <cfRule type="expression" dxfId="2203" priority="1681">
      <formula>IF(RIGHT(TEXT(AI480,"0.#"),1)=".",FALSE,TRUE)</formula>
    </cfRule>
    <cfRule type="expression" dxfId="2202" priority="1682">
      <formula>IF(RIGHT(TEXT(AI480,"0.#"),1)=".",TRUE,FALSE)</formula>
    </cfRule>
  </conditionalFormatting>
  <conditionalFormatting sqref="AI478">
    <cfRule type="expression" dxfId="2201" priority="1685">
      <formula>IF(RIGHT(TEXT(AI478,"0.#"),1)=".",FALSE,TRUE)</formula>
    </cfRule>
    <cfRule type="expression" dxfId="2200" priority="1686">
      <formula>IF(RIGHT(TEXT(AI478,"0.#"),1)=".",TRUE,FALSE)</formula>
    </cfRule>
  </conditionalFormatting>
  <conditionalFormatting sqref="AI479">
    <cfRule type="expression" dxfId="2199" priority="1683">
      <formula>IF(RIGHT(TEXT(AI479,"0.#"),1)=".",FALSE,TRUE)</formula>
    </cfRule>
    <cfRule type="expression" dxfId="2198" priority="1684">
      <formula>IF(RIGHT(TEXT(AI479,"0.#"),1)=".",TRUE,FALSE)</formula>
    </cfRule>
  </conditionalFormatting>
  <conditionalFormatting sqref="AQ478">
    <cfRule type="expression" dxfId="2197" priority="1675">
      <formula>IF(RIGHT(TEXT(AQ478,"0.#"),1)=".",FALSE,TRUE)</formula>
    </cfRule>
    <cfRule type="expression" dxfId="2196" priority="1676">
      <formula>IF(RIGHT(TEXT(AQ478,"0.#"),1)=".",TRUE,FALSE)</formula>
    </cfRule>
  </conditionalFormatting>
  <conditionalFormatting sqref="AQ479">
    <cfRule type="expression" dxfId="2195" priority="1679">
      <formula>IF(RIGHT(TEXT(AQ479,"0.#"),1)=".",FALSE,TRUE)</formula>
    </cfRule>
    <cfRule type="expression" dxfId="2194" priority="1680">
      <formula>IF(RIGHT(TEXT(AQ479,"0.#"),1)=".",TRUE,FALSE)</formula>
    </cfRule>
  </conditionalFormatting>
  <conditionalFormatting sqref="AQ480">
    <cfRule type="expression" dxfId="2193" priority="1677">
      <formula>IF(RIGHT(TEXT(AQ480,"0.#"),1)=".",FALSE,TRUE)</formula>
    </cfRule>
    <cfRule type="expression" dxfId="2192" priority="1678">
      <formula>IF(RIGHT(TEXT(AQ480,"0.#"),1)=".",TRUE,FALSE)</formula>
    </cfRule>
  </conditionalFormatting>
  <conditionalFormatting sqref="AM47">
    <cfRule type="expression" dxfId="2191" priority="1969">
      <formula>IF(RIGHT(TEXT(AM47,"0.#"),1)=".",FALSE,TRUE)</formula>
    </cfRule>
    <cfRule type="expression" dxfId="2190" priority="1970">
      <formula>IF(RIGHT(TEXT(AM47,"0.#"),1)=".",TRUE,FALSE)</formula>
    </cfRule>
  </conditionalFormatting>
  <conditionalFormatting sqref="AI46">
    <cfRule type="expression" dxfId="2189" priority="1973">
      <formula>IF(RIGHT(TEXT(AI46,"0.#"),1)=".",FALSE,TRUE)</formula>
    </cfRule>
    <cfRule type="expression" dxfId="2188" priority="1974">
      <formula>IF(RIGHT(TEXT(AI46,"0.#"),1)=".",TRUE,FALSE)</formula>
    </cfRule>
  </conditionalFormatting>
  <conditionalFormatting sqref="AM46">
    <cfRule type="expression" dxfId="2187" priority="1971">
      <formula>IF(RIGHT(TEXT(AM46,"0.#"),1)=".",FALSE,TRUE)</formula>
    </cfRule>
    <cfRule type="expression" dxfId="2186" priority="1972">
      <formula>IF(RIGHT(TEXT(AM46,"0.#"),1)=".",TRUE,FALSE)</formula>
    </cfRule>
  </conditionalFormatting>
  <conditionalFormatting sqref="AU46:AU48">
    <cfRule type="expression" dxfId="2185" priority="1963">
      <formula>IF(RIGHT(TEXT(AU46,"0.#"),1)=".",FALSE,TRUE)</formula>
    </cfRule>
    <cfRule type="expression" dxfId="2184" priority="1964">
      <formula>IF(RIGHT(TEXT(AU46,"0.#"),1)=".",TRUE,FALSE)</formula>
    </cfRule>
  </conditionalFormatting>
  <conditionalFormatting sqref="AM48">
    <cfRule type="expression" dxfId="2183" priority="1967">
      <formula>IF(RIGHT(TEXT(AM48,"0.#"),1)=".",FALSE,TRUE)</formula>
    </cfRule>
    <cfRule type="expression" dxfId="2182" priority="1968">
      <formula>IF(RIGHT(TEXT(AM48,"0.#"),1)=".",TRUE,FALSE)</formula>
    </cfRule>
  </conditionalFormatting>
  <conditionalFormatting sqref="AQ46:AQ48">
    <cfRule type="expression" dxfId="2181" priority="1965">
      <formula>IF(RIGHT(TEXT(AQ46,"0.#"),1)=".",FALSE,TRUE)</formula>
    </cfRule>
    <cfRule type="expression" dxfId="2180" priority="1966">
      <formula>IF(RIGHT(TEXT(AQ46,"0.#"),1)=".",TRUE,FALSE)</formula>
    </cfRule>
  </conditionalFormatting>
  <conditionalFormatting sqref="AE146:AE147 AI146:AI147 AM146:AM147 AQ146:AQ147 AU146:AU147">
    <cfRule type="expression" dxfId="2179" priority="1957">
      <formula>IF(RIGHT(TEXT(AE146,"0.#"),1)=".",FALSE,TRUE)</formula>
    </cfRule>
    <cfRule type="expression" dxfId="2178" priority="1958">
      <formula>IF(RIGHT(TEXT(AE146,"0.#"),1)=".",TRUE,FALSE)</formula>
    </cfRule>
  </conditionalFormatting>
  <conditionalFormatting sqref="AE138:AE139 AI138:AI139 AM138:AM139 AQ138:AQ139 AU138:AU139">
    <cfRule type="expression" dxfId="2177" priority="1961">
      <formula>IF(RIGHT(TEXT(AE138,"0.#"),1)=".",FALSE,TRUE)</formula>
    </cfRule>
    <cfRule type="expression" dxfId="2176" priority="1962">
      <formula>IF(RIGHT(TEXT(AE138,"0.#"),1)=".",TRUE,FALSE)</formula>
    </cfRule>
  </conditionalFormatting>
  <conditionalFormatting sqref="AE142:AE143 AI142:AI143 AM142:AM143 AQ142:AQ143 AU142:AU143">
    <cfRule type="expression" dxfId="2175" priority="1959">
      <formula>IF(RIGHT(TEXT(AE142,"0.#"),1)=".",FALSE,TRUE)</formula>
    </cfRule>
    <cfRule type="expression" dxfId="2174" priority="1960">
      <formula>IF(RIGHT(TEXT(AE142,"0.#"),1)=".",TRUE,FALSE)</formula>
    </cfRule>
  </conditionalFormatting>
  <conditionalFormatting sqref="AE198:AE199 AI198:AI199 AM198:AM199 AQ198:AQ199 AU198:AU199">
    <cfRule type="expression" dxfId="2173" priority="1951">
      <formula>IF(RIGHT(TEXT(AE198,"0.#"),1)=".",FALSE,TRUE)</formula>
    </cfRule>
    <cfRule type="expression" dxfId="2172" priority="1952">
      <formula>IF(RIGHT(TEXT(AE198,"0.#"),1)=".",TRUE,FALSE)</formula>
    </cfRule>
  </conditionalFormatting>
  <conditionalFormatting sqref="AE150:AE151 AI150:AI151 AM150:AM151 AQ150:AQ151 AU150:AU151">
    <cfRule type="expression" dxfId="2171" priority="1955">
      <formula>IF(RIGHT(TEXT(AE150,"0.#"),1)=".",FALSE,TRUE)</formula>
    </cfRule>
    <cfRule type="expression" dxfId="2170" priority="1956">
      <formula>IF(RIGHT(TEXT(AE150,"0.#"),1)=".",TRUE,FALSE)</formula>
    </cfRule>
  </conditionalFormatting>
  <conditionalFormatting sqref="AE194:AE195 AI194:AI195 AM194:AM195 AQ194:AQ195 AU194:AU195">
    <cfRule type="expression" dxfId="2169" priority="1953">
      <formula>IF(RIGHT(TEXT(AE194,"0.#"),1)=".",FALSE,TRUE)</formula>
    </cfRule>
    <cfRule type="expression" dxfId="2168" priority="1954">
      <formula>IF(RIGHT(TEXT(AE194,"0.#"),1)=".",TRUE,FALSE)</formula>
    </cfRule>
  </conditionalFormatting>
  <conditionalFormatting sqref="AE210:AE211 AI210:AI211 AM210:AM211 AQ210:AQ211 AU210:AU211">
    <cfRule type="expression" dxfId="2167" priority="1945">
      <formula>IF(RIGHT(TEXT(AE210,"0.#"),1)=".",FALSE,TRUE)</formula>
    </cfRule>
    <cfRule type="expression" dxfId="2166" priority="1946">
      <formula>IF(RIGHT(TEXT(AE210,"0.#"),1)=".",TRUE,FALSE)</formula>
    </cfRule>
  </conditionalFormatting>
  <conditionalFormatting sqref="AE202:AE203 AI202:AI203 AM202:AM203 AQ202:AQ203 AU202:AU203">
    <cfRule type="expression" dxfId="2165" priority="1949">
      <formula>IF(RIGHT(TEXT(AE202,"0.#"),1)=".",FALSE,TRUE)</formula>
    </cfRule>
    <cfRule type="expression" dxfId="2164" priority="1950">
      <formula>IF(RIGHT(TEXT(AE202,"0.#"),1)=".",TRUE,FALSE)</formula>
    </cfRule>
  </conditionalFormatting>
  <conditionalFormatting sqref="AE206:AE207 AI206:AI207 AM206:AM207 AQ206:AQ207 AU206:AU207">
    <cfRule type="expression" dxfId="2163" priority="1947">
      <formula>IF(RIGHT(TEXT(AE206,"0.#"),1)=".",FALSE,TRUE)</formula>
    </cfRule>
    <cfRule type="expression" dxfId="2162" priority="1948">
      <formula>IF(RIGHT(TEXT(AE206,"0.#"),1)=".",TRUE,FALSE)</formula>
    </cfRule>
  </conditionalFormatting>
  <conditionalFormatting sqref="AE262:AE263 AI262:AI263 AM262:AM263 AQ262:AQ263 AU262:AU263">
    <cfRule type="expression" dxfId="2161" priority="1939">
      <formula>IF(RIGHT(TEXT(AE262,"0.#"),1)=".",FALSE,TRUE)</formula>
    </cfRule>
    <cfRule type="expression" dxfId="2160" priority="1940">
      <formula>IF(RIGHT(TEXT(AE262,"0.#"),1)=".",TRUE,FALSE)</formula>
    </cfRule>
  </conditionalFormatting>
  <conditionalFormatting sqref="AE254:AE255 AI254:AI255 AM254:AM255 AQ254:AQ255 AU254:AU255">
    <cfRule type="expression" dxfId="2159" priority="1943">
      <formula>IF(RIGHT(TEXT(AE254,"0.#"),1)=".",FALSE,TRUE)</formula>
    </cfRule>
    <cfRule type="expression" dxfId="2158" priority="1944">
      <formula>IF(RIGHT(TEXT(AE254,"0.#"),1)=".",TRUE,FALSE)</formula>
    </cfRule>
  </conditionalFormatting>
  <conditionalFormatting sqref="AE258:AE259 AI258:AI259 AM258:AM259 AQ258:AQ259 AU258:AU259">
    <cfRule type="expression" dxfId="2157" priority="1941">
      <formula>IF(RIGHT(TEXT(AE258,"0.#"),1)=".",FALSE,TRUE)</formula>
    </cfRule>
    <cfRule type="expression" dxfId="2156" priority="1942">
      <formula>IF(RIGHT(TEXT(AE258,"0.#"),1)=".",TRUE,FALSE)</formula>
    </cfRule>
  </conditionalFormatting>
  <conditionalFormatting sqref="AE314:AE315 AI314:AI315 AM314:AM315 AQ314:AQ315 AU314:AU315">
    <cfRule type="expression" dxfId="2155" priority="1933">
      <formula>IF(RIGHT(TEXT(AE314,"0.#"),1)=".",FALSE,TRUE)</formula>
    </cfRule>
    <cfRule type="expression" dxfId="2154" priority="1934">
      <formula>IF(RIGHT(TEXT(AE314,"0.#"),1)=".",TRUE,FALSE)</formula>
    </cfRule>
  </conditionalFormatting>
  <conditionalFormatting sqref="AE266:AE267 AI266:AI267 AM266:AM267 AQ266:AQ267 AU266:AU267">
    <cfRule type="expression" dxfId="2153" priority="1937">
      <formula>IF(RIGHT(TEXT(AE266,"0.#"),1)=".",FALSE,TRUE)</formula>
    </cfRule>
    <cfRule type="expression" dxfId="2152" priority="1938">
      <formula>IF(RIGHT(TEXT(AE266,"0.#"),1)=".",TRUE,FALSE)</formula>
    </cfRule>
  </conditionalFormatting>
  <conditionalFormatting sqref="AE270:AE271 AI270:AI271 AM270:AM271 AQ270:AQ271 AU270:AU271">
    <cfRule type="expression" dxfId="2151" priority="1935">
      <formula>IF(RIGHT(TEXT(AE270,"0.#"),1)=".",FALSE,TRUE)</formula>
    </cfRule>
    <cfRule type="expression" dxfId="2150" priority="1936">
      <formula>IF(RIGHT(TEXT(AE270,"0.#"),1)=".",TRUE,FALSE)</formula>
    </cfRule>
  </conditionalFormatting>
  <conditionalFormatting sqref="AE326:AE327 AI326:AI327 AM326:AM327 AQ326:AQ327 AU326:AU327">
    <cfRule type="expression" dxfId="2149" priority="1927">
      <formula>IF(RIGHT(TEXT(AE326,"0.#"),1)=".",FALSE,TRUE)</formula>
    </cfRule>
    <cfRule type="expression" dxfId="2148" priority="1928">
      <formula>IF(RIGHT(TEXT(AE326,"0.#"),1)=".",TRUE,FALSE)</formula>
    </cfRule>
  </conditionalFormatting>
  <conditionalFormatting sqref="AE318:AE319 AI318:AI319 AM318:AM319 AQ318:AQ319 AU318:AU319">
    <cfRule type="expression" dxfId="2147" priority="1931">
      <formula>IF(RIGHT(TEXT(AE318,"0.#"),1)=".",FALSE,TRUE)</formula>
    </cfRule>
    <cfRule type="expression" dxfId="2146" priority="1932">
      <formula>IF(RIGHT(TEXT(AE318,"0.#"),1)=".",TRUE,FALSE)</formula>
    </cfRule>
  </conditionalFormatting>
  <conditionalFormatting sqref="AE322:AE323 AI322:AI323 AM322:AM323 AQ322:AQ323 AU322:AU323">
    <cfRule type="expression" dxfId="2145" priority="1929">
      <formula>IF(RIGHT(TEXT(AE322,"0.#"),1)=".",FALSE,TRUE)</formula>
    </cfRule>
    <cfRule type="expression" dxfId="2144" priority="1930">
      <formula>IF(RIGHT(TEXT(AE322,"0.#"),1)=".",TRUE,FALSE)</formula>
    </cfRule>
  </conditionalFormatting>
  <conditionalFormatting sqref="AE378:AE379 AI378:AI379 AM378:AM379 AQ378:AQ379 AU378:AU379">
    <cfRule type="expression" dxfId="2143" priority="1921">
      <formula>IF(RIGHT(TEXT(AE378,"0.#"),1)=".",FALSE,TRUE)</formula>
    </cfRule>
    <cfRule type="expression" dxfId="2142" priority="1922">
      <formula>IF(RIGHT(TEXT(AE378,"0.#"),1)=".",TRUE,FALSE)</formula>
    </cfRule>
  </conditionalFormatting>
  <conditionalFormatting sqref="AE330:AE331 AI330:AI331 AM330:AM331 AQ330:AQ331 AU330:AU331">
    <cfRule type="expression" dxfId="2141" priority="1925">
      <formula>IF(RIGHT(TEXT(AE330,"0.#"),1)=".",FALSE,TRUE)</formula>
    </cfRule>
    <cfRule type="expression" dxfId="2140" priority="1926">
      <formula>IF(RIGHT(TEXT(AE330,"0.#"),1)=".",TRUE,FALSE)</formula>
    </cfRule>
  </conditionalFormatting>
  <conditionalFormatting sqref="AE374:AE375 AI374:AI375 AM374:AM375 AQ374:AQ375 AU374:AU375">
    <cfRule type="expression" dxfId="2139" priority="1923">
      <formula>IF(RIGHT(TEXT(AE374,"0.#"),1)=".",FALSE,TRUE)</formula>
    </cfRule>
    <cfRule type="expression" dxfId="2138" priority="1924">
      <formula>IF(RIGHT(TEXT(AE374,"0.#"),1)=".",TRUE,FALSE)</formula>
    </cfRule>
  </conditionalFormatting>
  <conditionalFormatting sqref="AE390:AE391 AI390:AI391 AM390:AM391 AQ390:AQ391 AU390:AU391">
    <cfRule type="expression" dxfId="2137" priority="1915">
      <formula>IF(RIGHT(TEXT(AE390,"0.#"),1)=".",FALSE,TRUE)</formula>
    </cfRule>
    <cfRule type="expression" dxfId="2136" priority="1916">
      <formula>IF(RIGHT(TEXT(AE390,"0.#"),1)=".",TRUE,FALSE)</formula>
    </cfRule>
  </conditionalFormatting>
  <conditionalFormatting sqref="AE382:AE383 AI382:AI383 AM382:AM383 AQ382:AQ383 AU382:AU383">
    <cfRule type="expression" dxfId="2135" priority="1919">
      <formula>IF(RIGHT(TEXT(AE382,"0.#"),1)=".",FALSE,TRUE)</formula>
    </cfRule>
    <cfRule type="expression" dxfId="2134" priority="1920">
      <formula>IF(RIGHT(TEXT(AE382,"0.#"),1)=".",TRUE,FALSE)</formula>
    </cfRule>
  </conditionalFormatting>
  <conditionalFormatting sqref="AE386:AE387 AI386:AI387 AM386:AM387 AQ386:AQ387 AU386:AU387">
    <cfRule type="expression" dxfId="2133" priority="1917">
      <formula>IF(RIGHT(TEXT(AE386,"0.#"),1)=".",FALSE,TRUE)</formula>
    </cfRule>
    <cfRule type="expression" dxfId="2132" priority="1918">
      <formula>IF(RIGHT(TEXT(AE386,"0.#"),1)=".",TRUE,FALSE)</formula>
    </cfRule>
  </conditionalFormatting>
  <conditionalFormatting sqref="AE440">
    <cfRule type="expression" dxfId="2131" priority="1909">
      <formula>IF(RIGHT(TEXT(AE440,"0.#"),1)=".",FALSE,TRUE)</formula>
    </cfRule>
    <cfRule type="expression" dxfId="2130" priority="1910">
      <formula>IF(RIGHT(TEXT(AE440,"0.#"),1)=".",TRUE,FALSE)</formula>
    </cfRule>
  </conditionalFormatting>
  <conditionalFormatting sqref="AE438">
    <cfRule type="expression" dxfId="2129" priority="1913">
      <formula>IF(RIGHT(TEXT(AE438,"0.#"),1)=".",FALSE,TRUE)</formula>
    </cfRule>
    <cfRule type="expression" dxfId="2128" priority="1914">
      <formula>IF(RIGHT(TEXT(AE438,"0.#"),1)=".",TRUE,FALSE)</formula>
    </cfRule>
  </conditionalFormatting>
  <conditionalFormatting sqref="AE439">
    <cfRule type="expression" dxfId="2127" priority="1911">
      <formula>IF(RIGHT(TEXT(AE439,"0.#"),1)=".",FALSE,TRUE)</formula>
    </cfRule>
    <cfRule type="expression" dxfId="2126" priority="1912">
      <formula>IF(RIGHT(TEXT(AE439,"0.#"),1)=".",TRUE,FALSE)</formula>
    </cfRule>
  </conditionalFormatting>
  <conditionalFormatting sqref="AM440">
    <cfRule type="expression" dxfId="2125" priority="1903">
      <formula>IF(RIGHT(TEXT(AM440,"0.#"),1)=".",FALSE,TRUE)</formula>
    </cfRule>
    <cfRule type="expression" dxfId="2124" priority="1904">
      <formula>IF(RIGHT(TEXT(AM440,"0.#"),1)=".",TRUE,FALSE)</formula>
    </cfRule>
  </conditionalFormatting>
  <conditionalFormatting sqref="AM438">
    <cfRule type="expression" dxfId="2123" priority="1907">
      <formula>IF(RIGHT(TEXT(AM438,"0.#"),1)=".",FALSE,TRUE)</formula>
    </cfRule>
    <cfRule type="expression" dxfId="2122" priority="1908">
      <formula>IF(RIGHT(TEXT(AM438,"0.#"),1)=".",TRUE,FALSE)</formula>
    </cfRule>
  </conditionalFormatting>
  <conditionalFormatting sqref="AM439">
    <cfRule type="expression" dxfId="2121" priority="1905">
      <formula>IF(RIGHT(TEXT(AM439,"0.#"),1)=".",FALSE,TRUE)</formula>
    </cfRule>
    <cfRule type="expression" dxfId="2120" priority="1906">
      <formula>IF(RIGHT(TEXT(AM439,"0.#"),1)=".",TRUE,FALSE)</formula>
    </cfRule>
  </conditionalFormatting>
  <conditionalFormatting sqref="AU440">
    <cfRule type="expression" dxfId="2119" priority="1897">
      <formula>IF(RIGHT(TEXT(AU440,"0.#"),1)=".",FALSE,TRUE)</formula>
    </cfRule>
    <cfRule type="expression" dxfId="2118" priority="1898">
      <formula>IF(RIGHT(TEXT(AU440,"0.#"),1)=".",TRUE,FALSE)</formula>
    </cfRule>
  </conditionalFormatting>
  <conditionalFormatting sqref="AU438">
    <cfRule type="expression" dxfId="2117" priority="1901">
      <formula>IF(RIGHT(TEXT(AU438,"0.#"),1)=".",FALSE,TRUE)</formula>
    </cfRule>
    <cfRule type="expression" dxfId="2116" priority="1902">
      <formula>IF(RIGHT(TEXT(AU438,"0.#"),1)=".",TRUE,FALSE)</formula>
    </cfRule>
  </conditionalFormatting>
  <conditionalFormatting sqref="AU439">
    <cfRule type="expression" dxfId="2115" priority="1899">
      <formula>IF(RIGHT(TEXT(AU439,"0.#"),1)=".",FALSE,TRUE)</formula>
    </cfRule>
    <cfRule type="expression" dxfId="2114" priority="1900">
      <formula>IF(RIGHT(TEXT(AU439,"0.#"),1)=".",TRUE,FALSE)</formula>
    </cfRule>
  </conditionalFormatting>
  <conditionalFormatting sqref="AI440">
    <cfRule type="expression" dxfId="2113" priority="1891">
      <formula>IF(RIGHT(TEXT(AI440,"0.#"),1)=".",FALSE,TRUE)</formula>
    </cfRule>
    <cfRule type="expression" dxfId="2112" priority="1892">
      <formula>IF(RIGHT(TEXT(AI440,"0.#"),1)=".",TRUE,FALSE)</formula>
    </cfRule>
  </conditionalFormatting>
  <conditionalFormatting sqref="AI438">
    <cfRule type="expression" dxfId="2111" priority="1895">
      <formula>IF(RIGHT(TEXT(AI438,"0.#"),1)=".",FALSE,TRUE)</formula>
    </cfRule>
    <cfRule type="expression" dxfId="2110" priority="1896">
      <formula>IF(RIGHT(TEXT(AI438,"0.#"),1)=".",TRUE,FALSE)</formula>
    </cfRule>
  </conditionalFormatting>
  <conditionalFormatting sqref="AI439">
    <cfRule type="expression" dxfId="2109" priority="1893">
      <formula>IF(RIGHT(TEXT(AI439,"0.#"),1)=".",FALSE,TRUE)</formula>
    </cfRule>
    <cfRule type="expression" dxfId="2108" priority="1894">
      <formula>IF(RIGHT(TEXT(AI439,"0.#"),1)=".",TRUE,FALSE)</formula>
    </cfRule>
  </conditionalFormatting>
  <conditionalFormatting sqref="AQ438">
    <cfRule type="expression" dxfId="2107" priority="1885">
      <formula>IF(RIGHT(TEXT(AQ438,"0.#"),1)=".",FALSE,TRUE)</formula>
    </cfRule>
    <cfRule type="expression" dxfId="2106" priority="1886">
      <formula>IF(RIGHT(TEXT(AQ438,"0.#"),1)=".",TRUE,FALSE)</formula>
    </cfRule>
  </conditionalFormatting>
  <conditionalFormatting sqref="AQ439">
    <cfRule type="expression" dxfId="2105" priority="1889">
      <formula>IF(RIGHT(TEXT(AQ439,"0.#"),1)=".",FALSE,TRUE)</formula>
    </cfRule>
    <cfRule type="expression" dxfId="2104" priority="1890">
      <formula>IF(RIGHT(TEXT(AQ439,"0.#"),1)=".",TRUE,FALSE)</formula>
    </cfRule>
  </conditionalFormatting>
  <conditionalFormatting sqref="AQ440">
    <cfRule type="expression" dxfId="2103" priority="1887">
      <formula>IF(RIGHT(TEXT(AQ440,"0.#"),1)=".",FALSE,TRUE)</formula>
    </cfRule>
    <cfRule type="expression" dxfId="2102" priority="1888">
      <formula>IF(RIGHT(TEXT(AQ440,"0.#"),1)=".",TRUE,FALSE)</formula>
    </cfRule>
  </conditionalFormatting>
  <conditionalFormatting sqref="AE445">
    <cfRule type="expression" dxfId="2101" priority="1879">
      <formula>IF(RIGHT(TEXT(AE445,"0.#"),1)=".",FALSE,TRUE)</formula>
    </cfRule>
    <cfRule type="expression" dxfId="2100" priority="1880">
      <formula>IF(RIGHT(TEXT(AE445,"0.#"),1)=".",TRUE,FALSE)</formula>
    </cfRule>
  </conditionalFormatting>
  <conditionalFormatting sqref="AE443">
    <cfRule type="expression" dxfId="2099" priority="1883">
      <formula>IF(RIGHT(TEXT(AE443,"0.#"),1)=".",FALSE,TRUE)</formula>
    </cfRule>
    <cfRule type="expression" dxfId="2098" priority="1884">
      <formula>IF(RIGHT(TEXT(AE443,"0.#"),1)=".",TRUE,FALSE)</formula>
    </cfRule>
  </conditionalFormatting>
  <conditionalFormatting sqref="AE444">
    <cfRule type="expression" dxfId="2097" priority="1881">
      <formula>IF(RIGHT(TEXT(AE444,"0.#"),1)=".",FALSE,TRUE)</formula>
    </cfRule>
    <cfRule type="expression" dxfId="2096" priority="1882">
      <formula>IF(RIGHT(TEXT(AE444,"0.#"),1)=".",TRUE,FALSE)</formula>
    </cfRule>
  </conditionalFormatting>
  <conditionalFormatting sqref="AM445">
    <cfRule type="expression" dxfId="2095" priority="1873">
      <formula>IF(RIGHT(TEXT(AM445,"0.#"),1)=".",FALSE,TRUE)</formula>
    </cfRule>
    <cfRule type="expression" dxfId="2094" priority="1874">
      <formula>IF(RIGHT(TEXT(AM445,"0.#"),1)=".",TRUE,FALSE)</formula>
    </cfRule>
  </conditionalFormatting>
  <conditionalFormatting sqref="AM443">
    <cfRule type="expression" dxfId="2093" priority="1877">
      <formula>IF(RIGHT(TEXT(AM443,"0.#"),1)=".",FALSE,TRUE)</formula>
    </cfRule>
    <cfRule type="expression" dxfId="2092" priority="1878">
      <formula>IF(RIGHT(TEXT(AM443,"0.#"),1)=".",TRUE,FALSE)</formula>
    </cfRule>
  </conditionalFormatting>
  <conditionalFormatting sqref="AM444">
    <cfRule type="expression" dxfId="2091" priority="1875">
      <formula>IF(RIGHT(TEXT(AM444,"0.#"),1)=".",FALSE,TRUE)</formula>
    </cfRule>
    <cfRule type="expression" dxfId="2090" priority="1876">
      <formula>IF(RIGHT(TEXT(AM444,"0.#"),1)=".",TRUE,FALSE)</formula>
    </cfRule>
  </conditionalFormatting>
  <conditionalFormatting sqref="AU445">
    <cfRule type="expression" dxfId="2089" priority="1867">
      <formula>IF(RIGHT(TEXT(AU445,"0.#"),1)=".",FALSE,TRUE)</formula>
    </cfRule>
    <cfRule type="expression" dxfId="2088" priority="1868">
      <formula>IF(RIGHT(TEXT(AU445,"0.#"),1)=".",TRUE,FALSE)</formula>
    </cfRule>
  </conditionalFormatting>
  <conditionalFormatting sqref="AU443">
    <cfRule type="expression" dxfId="2087" priority="1871">
      <formula>IF(RIGHT(TEXT(AU443,"0.#"),1)=".",FALSE,TRUE)</formula>
    </cfRule>
    <cfRule type="expression" dxfId="2086" priority="1872">
      <formula>IF(RIGHT(TEXT(AU443,"0.#"),1)=".",TRUE,FALSE)</formula>
    </cfRule>
  </conditionalFormatting>
  <conditionalFormatting sqref="AU444">
    <cfRule type="expression" dxfId="2085" priority="1869">
      <formula>IF(RIGHT(TEXT(AU444,"0.#"),1)=".",FALSE,TRUE)</formula>
    </cfRule>
    <cfRule type="expression" dxfId="2084" priority="1870">
      <formula>IF(RIGHT(TEXT(AU444,"0.#"),1)=".",TRUE,FALSE)</formula>
    </cfRule>
  </conditionalFormatting>
  <conditionalFormatting sqref="AI445">
    <cfRule type="expression" dxfId="2083" priority="1861">
      <formula>IF(RIGHT(TEXT(AI445,"0.#"),1)=".",FALSE,TRUE)</formula>
    </cfRule>
    <cfRule type="expression" dxfId="2082" priority="1862">
      <formula>IF(RIGHT(TEXT(AI445,"0.#"),1)=".",TRUE,FALSE)</formula>
    </cfRule>
  </conditionalFormatting>
  <conditionalFormatting sqref="AI443">
    <cfRule type="expression" dxfId="2081" priority="1865">
      <formula>IF(RIGHT(TEXT(AI443,"0.#"),1)=".",FALSE,TRUE)</formula>
    </cfRule>
    <cfRule type="expression" dxfId="2080" priority="1866">
      <formula>IF(RIGHT(TEXT(AI443,"0.#"),1)=".",TRUE,FALSE)</formula>
    </cfRule>
  </conditionalFormatting>
  <conditionalFormatting sqref="AI444">
    <cfRule type="expression" dxfId="2079" priority="1863">
      <formula>IF(RIGHT(TEXT(AI444,"0.#"),1)=".",FALSE,TRUE)</formula>
    </cfRule>
    <cfRule type="expression" dxfId="2078" priority="1864">
      <formula>IF(RIGHT(TEXT(AI444,"0.#"),1)=".",TRUE,FALSE)</formula>
    </cfRule>
  </conditionalFormatting>
  <conditionalFormatting sqref="AQ443">
    <cfRule type="expression" dxfId="2077" priority="1855">
      <formula>IF(RIGHT(TEXT(AQ443,"0.#"),1)=".",FALSE,TRUE)</formula>
    </cfRule>
    <cfRule type="expression" dxfId="2076" priority="1856">
      <formula>IF(RIGHT(TEXT(AQ443,"0.#"),1)=".",TRUE,FALSE)</formula>
    </cfRule>
  </conditionalFormatting>
  <conditionalFormatting sqref="AQ444">
    <cfRule type="expression" dxfId="2075" priority="1859">
      <formula>IF(RIGHT(TEXT(AQ444,"0.#"),1)=".",FALSE,TRUE)</formula>
    </cfRule>
    <cfRule type="expression" dxfId="2074" priority="1860">
      <formula>IF(RIGHT(TEXT(AQ444,"0.#"),1)=".",TRUE,FALSE)</formula>
    </cfRule>
  </conditionalFormatting>
  <conditionalFormatting sqref="AQ445">
    <cfRule type="expression" dxfId="2073" priority="1857">
      <formula>IF(RIGHT(TEXT(AQ445,"0.#"),1)=".",FALSE,TRUE)</formula>
    </cfRule>
    <cfRule type="expression" dxfId="2072" priority="1858">
      <formula>IF(RIGHT(TEXT(AQ445,"0.#"),1)=".",TRUE,FALSE)</formula>
    </cfRule>
  </conditionalFormatting>
  <conditionalFormatting sqref="Y872:Y899">
    <cfRule type="expression" dxfId="2071" priority="2085">
      <formula>IF(RIGHT(TEXT(Y872,"0.#"),1)=".",FALSE,TRUE)</formula>
    </cfRule>
    <cfRule type="expression" dxfId="2070" priority="2086">
      <formula>IF(RIGHT(TEXT(Y872,"0.#"),1)=".",TRUE,FALSE)</formula>
    </cfRule>
  </conditionalFormatting>
  <conditionalFormatting sqref="Y870:Y871">
    <cfRule type="expression" dxfId="2069" priority="2079">
      <formula>IF(RIGHT(TEXT(Y870,"0.#"),1)=".",FALSE,TRUE)</formula>
    </cfRule>
    <cfRule type="expression" dxfId="2068" priority="2080">
      <formula>IF(RIGHT(TEXT(Y870,"0.#"),1)=".",TRUE,FALSE)</formula>
    </cfRule>
  </conditionalFormatting>
  <conditionalFormatting sqref="Y905:Y932">
    <cfRule type="expression" dxfId="2067" priority="2073">
      <formula>IF(RIGHT(TEXT(Y905,"0.#"),1)=".",FALSE,TRUE)</formula>
    </cfRule>
    <cfRule type="expression" dxfId="2066" priority="2074">
      <formula>IF(RIGHT(TEXT(Y905,"0.#"),1)=".",TRUE,FALSE)</formula>
    </cfRule>
  </conditionalFormatting>
  <conditionalFormatting sqref="Y903:Y904">
    <cfRule type="expression" dxfId="2065" priority="2067">
      <formula>IF(RIGHT(TEXT(Y903,"0.#"),1)=".",FALSE,TRUE)</formula>
    </cfRule>
    <cfRule type="expression" dxfId="2064" priority="2068">
      <formula>IF(RIGHT(TEXT(Y903,"0.#"),1)=".",TRUE,FALSE)</formula>
    </cfRule>
  </conditionalFormatting>
  <conditionalFormatting sqref="Y938:Y965">
    <cfRule type="expression" dxfId="2063" priority="2061">
      <formula>IF(RIGHT(TEXT(Y938,"0.#"),1)=".",FALSE,TRUE)</formula>
    </cfRule>
    <cfRule type="expression" dxfId="2062" priority="2062">
      <formula>IF(RIGHT(TEXT(Y938,"0.#"),1)=".",TRUE,FALSE)</formula>
    </cfRule>
  </conditionalFormatting>
  <conditionalFormatting sqref="Y936:Y937">
    <cfRule type="expression" dxfId="2061" priority="2055">
      <formula>IF(RIGHT(TEXT(Y936,"0.#"),1)=".",FALSE,TRUE)</formula>
    </cfRule>
    <cfRule type="expression" dxfId="2060" priority="2056">
      <formula>IF(RIGHT(TEXT(Y936,"0.#"),1)=".",TRUE,FALSE)</formula>
    </cfRule>
  </conditionalFormatting>
  <conditionalFormatting sqref="Y971:Y998">
    <cfRule type="expression" dxfId="2059" priority="2049">
      <formula>IF(RIGHT(TEXT(Y971,"0.#"),1)=".",FALSE,TRUE)</formula>
    </cfRule>
    <cfRule type="expression" dxfId="2058" priority="2050">
      <formula>IF(RIGHT(TEXT(Y971,"0.#"),1)=".",TRUE,FALSE)</formula>
    </cfRule>
  </conditionalFormatting>
  <conditionalFormatting sqref="Y969:Y970">
    <cfRule type="expression" dxfId="2057" priority="2043">
      <formula>IF(RIGHT(TEXT(Y969,"0.#"),1)=".",FALSE,TRUE)</formula>
    </cfRule>
    <cfRule type="expression" dxfId="2056" priority="2044">
      <formula>IF(RIGHT(TEXT(Y969,"0.#"),1)=".",TRUE,FALSE)</formula>
    </cfRule>
  </conditionalFormatting>
  <conditionalFormatting sqref="Y1004:Y1031">
    <cfRule type="expression" dxfId="2055" priority="2037">
      <formula>IF(RIGHT(TEXT(Y1004,"0.#"),1)=".",FALSE,TRUE)</formula>
    </cfRule>
    <cfRule type="expression" dxfId="2054" priority="2038">
      <formula>IF(RIGHT(TEXT(Y1004,"0.#"),1)=".",TRUE,FALSE)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9:AO940 AL943:AO965">
    <cfRule type="expression" dxfId="1959" priority="2063">
      <formula>IF(AND(AL939&gt;=0, RIGHT(TEXT(AL939,"0.#"),1)&lt;&gt;"."),TRUE,FALSE)</formula>
    </cfRule>
    <cfRule type="expression" dxfId="1958" priority="2064">
      <formula>IF(AND(AL939&gt;=0, RIGHT(TEXT(AL939,"0.#"),1)="."),TRUE,FALSE)</formula>
    </cfRule>
    <cfRule type="expression" dxfId="1957" priority="2065">
      <formula>IF(AND(AL939&lt;0, RIGHT(TEXT(AL939,"0.#"),1)&lt;&gt;"."),TRUE,FALSE)</formula>
    </cfRule>
    <cfRule type="expression" dxfId="1956" priority="2066">
      <formula>IF(AND(AL939&lt;0, RIGHT(TEXT(AL939,"0.#"),1)="."),TRUE,FALSE)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7:AO998">
    <cfRule type="expression" dxfId="1951" priority="2051">
      <formula>IF(AND(AL977&gt;=0, RIGHT(TEXT(AL977,"0.#"),1)&lt;&gt;"."),TRUE,FALSE)</formula>
    </cfRule>
    <cfRule type="expression" dxfId="1950" priority="2052">
      <formula>IF(AND(AL977&gt;=0, RIGHT(TEXT(AL977,"0.#"),1)="."),TRUE,FALSE)</formula>
    </cfRule>
    <cfRule type="expression" dxfId="1949" priority="2053">
      <formula>IF(AND(AL977&lt;0, RIGHT(TEXT(AL977,"0.#"),1)&lt;&gt;"."),TRUE,FALSE)</formula>
    </cfRule>
    <cfRule type="expression" dxfId="1948" priority="2054">
      <formula>IF(AND(AL977&lt;0, RIGHT(TEXT(AL977,"0.#"),1)="."),TRUE,FALSE)</formula>
    </cfRule>
  </conditionalFormatting>
  <conditionalFormatting sqref="AL969:AO976">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L938:AO938">
    <cfRule type="expression" dxfId="715" priority="13">
      <formula>IF(AND(AL938&gt;=0, RIGHT(TEXT(AL938,"0.#"),1)&lt;&gt;"."),TRUE,FALSE)</formula>
    </cfRule>
    <cfRule type="expression" dxfId="714" priority="14">
      <formula>IF(AND(AL938&gt;=0, RIGHT(TEXT(AL938,"0.#"),1)="."),TRUE,FALSE)</formula>
    </cfRule>
    <cfRule type="expression" dxfId="713" priority="15">
      <formula>IF(AND(AL938&lt;0, RIGHT(TEXT(AL938,"0.#"),1)&lt;&gt;"."),TRUE,FALSE)</formula>
    </cfRule>
    <cfRule type="expression" dxfId="712" priority="16">
      <formula>IF(AND(AL938&lt;0, RIGHT(TEXT(AL938,"0.#"),1)="."),TRUE,FALSE)</formula>
    </cfRule>
  </conditionalFormatting>
  <conditionalFormatting sqref="AL941:AO941">
    <cfRule type="expression" dxfId="711" priority="9">
      <formula>IF(AND(AL941&gt;=0, RIGHT(TEXT(AL941,"0.#"),1)&lt;&gt;"."),TRUE,FALSE)</formula>
    </cfRule>
    <cfRule type="expression" dxfId="710" priority="10">
      <formula>IF(AND(AL941&gt;=0, RIGHT(TEXT(AL941,"0.#"),1)="."),TRUE,FALSE)</formula>
    </cfRule>
    <cfRule type="expression" dxfId="709" priority="11">
      <formula>IF(AND(AL941&lt;0, RIGHT(TEXT(AL941,"0.#"),1)&lt;&gt;"."),TRUE,FALSE)</formula>
    </cfRule>
    <cfRule type="expression" dxfId="708" priority="12">
      <formula>IF(AND(AL941&lt;0, RIGHT(TEXT(AL941,"0.#"),1)="."),TRUE,FALSE)</formula>
    </cfRule>
  </conditionalFormatting>
  <conditionalFormatting sqref="AL942:AO942">
    <cfRule type="expression" dxfId="707" priority="5">
      <formula>IF(AND(AL942&gt;=0, RIGHT(TEXT(AL942,"0.#"),1)&lt;&gt;"."),TRUE,FALSE)</formula>
    </cfRule>
    <cfRule type="expression" dxfId="706" priority="6">
      <formula>IF(AND(AL942&gt;=0, RIGHT(TEXT(AL942,"0.#"),1)="."),TRUE,FALSE)</formula>
    </cfRule>
    <cfRule type="expression" dxfId="705" priority="7">
      <formula>IF(AND(AL942&lt;0, RIGHT(TEXT(AL942,"0.#"),1)&lt;&gt;"."),TRUE,FALSE)</formula>
    </cfRule>
    <cfRule type="expression" dxfId="704" priority="8">
      <formula>IF(AND(AL942&lt;0, RIGHT(TEXT(AL942,"0.#"),1)="."),TRUE,FALSE)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W23">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78" max="49" man="1"/>
    <brk id="833"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568</v>
      </c>
      <c r="M6" s="13" t="str">
        <f t="shared" si="2"/>
        <v>公共事業</v>
      </c>
      <c r="N6" s="13" t="str">
        <f t="shared" si="6"/>
        <v>公共事業</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t="s">
        <v>568</v>
      </c>
      <c r="C10" s="13" t="str">
        <f t="shared" si="0"/>
        <v>国土強靱化施策</v>
      </c>
      <c r="D10" s="13" t="str">
        <f t="shared" si="8"/>
        <v>国土強靱化施策</v>
      </c>
      <c r="F10" s="18" t="s">
        <v>235</v>
      </c>
      <c r="G10" s="17"/>
      <c r="H10" s="13" t="str">
        <f t="shared" si="1"/>
        <v/>
      </c>
      <c r="I10" s="13" t="str">
        <f t="shared" si="5"/>
        <v>一般会計</v>
      </c>
      <c r="K10" s="14" t="s">
        <v>451</v>
      </c>
      <c r="L10" s="15"/>
      <c r="M10" s="13" t="str">
        <f t="shared" si="2"/>
        <v/>
      </c>
      <c r="N10" s="13" t="str">
        <f t="shared" si="6"/>
        <v>公共事業</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470</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552</v>
      </c>
      <c r="AF2" s="1033"/>
      <c r="AG2" s="1033"/>
      <c r="AH2" s="1033"/>
      <c r="AI2" s="1033" t="s">
        <v>549</v>
      </c>
      <c r="AJ2" s="1033"/>
      <c r="AK2" s="1033"/>
      <c r="AL2" s="1033"/>
      <c r="AM2" s="1033" t="s">
        <v>523</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470</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553</v>
      </c>
      <c r="AF9" s="1033"/>
      <c r="AG9" s="1033"/>
      <c r="AH9" s="1033"/>
      <c r="AI9" s="1033" t="s">
        <v>549</v>
      </c>
      <c r="AJ9" s="1033"/>
      <c r="AK9" s="1033"/>
      <c r="AL9" s="1033"/>
      <c r="AM9" s="1033" t="s">
        <v>523</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470</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552</v>
      </c>
      <c r="AF16" s="1033"/>
      <c r="AG16" s="1033"/>
      <c r="AH16" s="1033"/>
      <c r="AI16" s="1033" t="s">
        <v>550</v>
      </c>
      <c r="AJ16" s="1033"/>
      <c r="AK16" s="1033"/>
      <c r="AL16" s="1033"/>
      <c r="AM16" s="1033" t="s">
        <v>523</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470</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554</v>
      </c>
      <c r="AF23" s="1033"/>
      <c r="AG23" s="1033"/>
      <c r="AH23" s="1033"/>
      <c r="AI23" s="1033" t="s">
        <v>549</v>
      </c>
      <c r="AJ23" s="1033"/>
      <c r="AK23" s="1033"/>
      <c r="AL23" s="1033"/>
      <c r="AM23" s="1033" t="s">
        <v>523</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470</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552</v>
      </c>
      <c r="AF30" s="1033"/>
      <c r="AG30" s="1033"/>
      <c r="AH30" s="1033"/>
      <c r="AI30" s="1033" t="s">
        <v>549</v>
      </c>
      <c r="AJ30" s="1033"/>
      <c r="AK30" s="1033"/>
      <c r="AL30" s="1033"/>
      <c r="AM30" s="1033" t="s">
        <v>547</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470</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554</v>
      </c>
      <c r="AF37" s="1033"/>
      <c r="AG37" s="1033"/>
      <c r="AH37" s="1033"/>
      <c r="AI37" s="1033" t="s">
        <v>551</v>
      </c>
      <c r="AJ37" s="1033"/>
      <c r="AK37" s="1033"/>
      <c r="AL37" s="1033"/>
      <c r="AM37" s="1033" t="s">
        <v>548</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470</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552</v>
      </c>
      <c r="AF44" s="1033"/>
      <c r="AG44" s="1033"/>
      <c r="AH44" s="1033"/>
      <c r="AI44" s="1033" t="s">
        <v>549</v>
      </c>
      <c r="AJ44" s="1033"/>
      <c r="AK44" s="1033"/>
      <c r="AL44" s="1033"/>
      <c r="AM44" s="1033" t="s">
        <v>523</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470</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552</v>
      </c>
      <c r="AF51" s="1033"/>
      <c r="AG51" s="1033"/>
      <c r="AH51" s="1033"/>
      <c r="AI51" s="1033" t="s">
        <v>549</v>
      </c>
      <c r="AJ51" s="1033"/>
      <c r="AK51" s="1033"/>
      <c r="AL51" s="1033"/>
      <c r="AM51" s="1033" t="s">
        <v>523</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470</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552</v>
      </c>
      <c r="AF58" s="1033"/>
      <c r="AG58" s="1033"/>
      <c r="AH58" s="1033"/>
      <c r="AI58" s="1033" t="s">
        <v>549</v>
      </c>
      <c r="AJ58" s="1033"/>
      <c r="AK58" s="1033"/>
      <c r="AL58" s="1033"/>
      <c r="AM58" s="1033" t="s">
        <v>523</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470</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552</v>
      </c>
      <c r="AF65" s="1033"/>
      <c r="AG65" s="1033"/>
      <c r="AH65" s="1033"/>
      <c r="AI65" s="1033" t="s">
        <v>549</v>
      </c>
      <c r="AJ65" s="1033"/>
      <c r="AK65" s="1033"/>
      <c r="AL65" s="1033"/>
      <c r="AM65" s="1033" t="s">
        <v>523</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7"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2019-08-23T08:47:56Z</cp:lastPrinted>
  <dcterms:created xsi:type="dcterms:W3CDTF">2012-03-13T00:50:25Z</dcterms:created>
  <dcterms:modified xsi:type="dcterms:W3CDTF">2021-02-24T12:01:41Z</dcterms:modified>
</cp:coreProperties>
</file>