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RBSOM-HD-U\02_作業中（保存期間１年未満）\030_予算班\予算班R2（共有）\3.行政事業レビュー等\12.　行政事業レビューシートの記載の確認等について\4.とりまとめ\（修正中）レビューシート置き場\R1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<sst xmlns="http://schemas.openxmlformats.org/spreadsheetml/2006/main" count="2806" uniqueCount="640">
  <si>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</si>
  <si>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</si>
  <si>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</si>
  <si>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</si>
  <si>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</si>
  <si>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</si>
  <si>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</si>
  <si>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</si>
  <si>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</si>
  <si>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</si>
  <si>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</si>
  <si>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</si>
  <si>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</si>
  <si>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</si>
  <si>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</si>
  <si>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</si>
  <si>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</si>
  <si>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</si>
  <si>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</si>
  <si>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</si>
  <si>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</si>
  <si>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</si>
  <si>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</si>
  <si>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</si>
  <si>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</si>
  <si>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</si>
  <si>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</si>
  <si>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</si>
  <si>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</si>
  <si>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</si>
  <si>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</si>
  <si>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</si>
  <si>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</si>
  <si>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</si>
  <si>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</si>
  <si>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</si>
  <si>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</si>
  <si>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</si>
  <si>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</si>
  <si>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</si>
  <si>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</si>
  <si>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</si>
  <si>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</si>
  <si>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</si>
  <si>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</si>
  <si>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</si>
  <si>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</si>
  <si>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</si>
  <si>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</si>
  <si>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</si>
  <si>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</si>
  <si>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</si>
  <si>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</si>
  <si>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</si>
  <si>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</si>
  <si>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</si>
  <si>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</si>
  <si>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</si>
  <si>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</si>
  <si>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</si>
  <si>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</si>
  <si>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</si>
  <si>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</si>
  <si>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</si>
  <si>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</si>
  <si>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</si>
  <si>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</si>
  <si>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</si>
  <si>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</si>
  <si>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</si>
  <si>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</si>
  <si>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</si>
  <si>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</si>
  <si>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</si>
  <si>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</si>
  <si>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</si>
  <si>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</si>
  <si>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</si>
  <si>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</si>
  <si>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</si>
  <si>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</si>
  <si>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</si>
  <si>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</si>
  <si>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</si>
  <si>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</si>
  <si>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</si>
  <si>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</si>
  <si>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</si>
  <si>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</si>
  <si>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</si>
  <si>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</si>
  <si>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</si>
  <si>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</si>
  <si>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</si>
  <si>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</si>
  <si>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</si>
  <si>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</si>
  <si>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</si>
  <si>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</si>
  <si>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</si>
  <si>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</si>
  <si>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</si>
  <si>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</si>
  <si>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</si>
  <si>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</si>
  <si>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</si>
  <si>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</si>
  <si>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</si>
  <si>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</si>
  <si>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</si>
  <si>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</si>
  <si>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</si>
  <si>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</si>
  <si>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</si>
  <si>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</si>
  <si>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</si>
  <si>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</si>
  <si>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</si>
  <si>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</si>
  <si>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</si>
  <si>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</si>
  <si>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</si>
  <si>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</si>
  <si>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</si>
  <si>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</si>
  <si>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</si>
  <si>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</si>
  <si>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</si>
  <si>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</si>
  <si>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</si>
  <si>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</si>
  <si>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</si>
  <si>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</si>
  <si>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</si>
  <si>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</si>
  <si>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</si>
  <si>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</si>
  <si>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</si>
  <si>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</si>
  <si>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</si>
  <si>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</si>
  <si>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</si>
  <si>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</si>
  <si>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</si>
  <si>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</si>
  <si>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</si>
  <si>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</si>
  <si>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</si>
  <si>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</si>
  <si>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</si>
  <si>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</si>
  <si>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</si>
  <si>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</si>
  <si>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</si>
  <si>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</si>
  <si>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</si>
  <si>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</si>
  <si>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</si>
  <si>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</si>
  <si>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</si>
  <si>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</si>
  <si>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</si>
  <si>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</si>
  <si>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</si>
  <si>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</si>
  <si>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</si>
  <si>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</si>
  <si>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</si>
  <si>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</si>
  <si>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</si>
  <si>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</si>
  <si>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</si>
  <si>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</si>
  <si>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</si>
  <si>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</si>
  <si>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</si>
  <si>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</si>
  <si>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</si>
  <si>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</si>
  <si>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</si>
  <si>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</si>
  <si>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</si>
  <si>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</si>
  <si>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</si>
  <si>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</si>
  <si>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</si>
  <si>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</si>
  <si>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</si>
  <si>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</si>
  <si>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</si>
  <si>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</si>
  <si>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</si>
  <si>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</si>
  <si>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</si>
  <si>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</si>
  <si>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</si>
  <si>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</si>
  <si>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</si>
  <si>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</si>
  <si>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</si>
  <si>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</si>
  <si>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</si>
  <si>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</si>
  <si>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</si>
  <si>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</si>
  <si>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</si>
  <si>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</si>
  <si>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</si>
  <si>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</si>
  <si>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</si>
  <si>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</si>
  <si>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</si>
  <si>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</si>
  <si>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</si>
  <si>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</si>
  <si>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</si>
  <si>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</si>
  <si>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</si>
  <si>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</si>
  <si>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</si>
  <si>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</si>
  <si>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</si>
  <si>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</si>
  <si>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</si>
  <si>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</si>
  <si>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</si>
  <si>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</si>
  <si>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</si>
  <si>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</si>
  <si>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</si>
  <si>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</si>
  <si>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</si>
  <si>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</si>
  <si>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</si>
  <si>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</si>
  <si>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</si>
  <si>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</si>
  <si>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</si>
  <si>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</si>
  <si>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</si>
  <si>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</si>
  <si>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</si>
  <si>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</si>
  <si>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</si>
  <si>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</si>
  <si>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</si>
  <si>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</si>
  <si>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</si>
  <si>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</si>
  <si>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</si>
  <si>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</si>
  <si>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</si>
  <si>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</si>
  <si>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</si>
  <si>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</si>
  <si>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</si>
  <si>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</si>
  <si>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</si>
  <si>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</si>
  <si>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</si>
  <si>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</si>
  <si>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</si>
  <si>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</si>
  <si>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</si>
  <si>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</si>
  <si>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</si>
  <si>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</si>
  <si>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</si>
  <si>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</si>
  <si>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</si>
  <si>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</si>
  <si>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</si>
  <si>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</si>
  <si>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</si>
  <si>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</si>
  <si>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</si>
  <si>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</si>
  <si>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</si>
  <si>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</si>
  <si>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</si>
  <si>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</si>
  <si>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</si>
  <si>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</si>
  <si>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</si>
  <si>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</si>
  <si>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</si>
  <si>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</si>
  <si>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</si>
  <si>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</si>
  <si>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</si>
  <si>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</si>
  <si>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</si>
  <si>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</si>
  <si>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</si>
  <si>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</si>
  <si>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</si>
  <si>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</si>
  <si>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</si>
  <si>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</si>
  <si>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</si>
  <si>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</si>
  <si>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</si>
  <si>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</si>
  <si>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</si>
  <si>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</si>
  <si>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</si>
  <si>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</si>
  <si>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</si>
  <si>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</si>
  <si>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</si>
  <si>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</si>
  <si>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</si>
  <si>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</si>
  <si>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</si>
  <si>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</si>
  <si>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</si>
  <si>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</si>
  <si>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</si>
  <si>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</si>
  <si>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</si>
  <si>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</si>
  <si>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</si>
  <si>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</si>
  <si>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</si>
  <si>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</si>
  <si>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</si>
  <si>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</si>
  <si>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</si>
  <si>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</si>
  <si>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</si>
  <si>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</si>
  <si>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</si>
  <si>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</si>
  <si>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</si>
  <si>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</si>
  <si>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</si>
  <si>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</si>
  <si>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</si>
  <si>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</si>
  <si>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</si>
  <si>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</si>
  <si>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</si>
  <si>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</si>
  <si>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</si>
  <si>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</si>
  <si>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</si>
  <si>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</si>
  <si>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</si>
  <si>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</si>
  <si>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</si>
  <si>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</si>
  <si>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</si>
  <si>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</si>
  <si>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</si>
  <si>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</si>
  <si>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</si>
  <si>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</si>
  <si>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</si>
  <si>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</si>
  <si>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</si>
  <si>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</si>
  <si>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</si>
  <si>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</si>
  <si>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</si>
  <si>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</si>
  <si>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</si>
  <si>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</si>
  <si>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</si>
  <si>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</si>
  <si>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</si>
  <si>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</si>
  <si>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</si>
  <si>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</si>
  <si>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</si>
  <si>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</si>
  <si>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</si>
  <si>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</si>
  <si>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</si>
  <si>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</si>
  <si>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</si>
  <si>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</si>
  <si>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</si>
  <si>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</si>
  <si>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</si>
  <si>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</si>
  <si>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</si>
  <si>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</si>
  <si>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</si>
  <si>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</si>
  <si>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</si>
  <si>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</si>
  <si>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</si>
  <si>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</si>
  <si>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</si>
  <si>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</si>
  <si>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</si>
  <si>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</si>
  <si>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</si>
  <si>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</si>
  <si>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</si>
  <si>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</si>
  <si>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</si>
  <si>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</si>
  <si>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</si>
  <si>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</si>
  <si>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</si>
  <si>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</si>
  <si>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</si>
  <si>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</si>
  <si>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</si>
  <si>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</si>
  <si>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</si>
  <si>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</si>
  <si>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</si>
  <si>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</si>
  <si>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</si>
  <si>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</si>
  <si>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</si>
  <si>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</si>
  <si>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</si>
  <si>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</si>
  <si>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</si>
  <si>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</si>
  <si>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</si>
  <si>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</si>
  <si>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</si>
  <si>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</si>
  <si>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</si>
  <si>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</si>
  <si>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</si>
  <si>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</si>
  <si>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</si>
  <si>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</si>
  <si>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</si>
  <si>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</si>
  <si>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</si>
  <si>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</si>
  <si>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</si>
  <si>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</si>
  <si>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</si>
  <si>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</si>
  <si>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</si>
  <si>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</si>
  <si>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</si>
  <si>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</si>
  <si>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</si>
  <si>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</si>
  <si>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</si>
  <si>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</si>
  <si>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</si>
  <si>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</si>
  <si>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</si>
  <si>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</si>
  <si>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</si>
  <si>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</si>
  <si>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</si>
  <si>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</si>
  <si>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</si>
  <si>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</si>
  <si>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</si>
  <si>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</si>
  <si>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</si>
  <si>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</si>
  <si>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</si>
  <si>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</si>
  <si>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</si>
  <si>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</si>
  <si>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</si>
  <si>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</si>
  <si>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</si>
  <si>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</si>
  <si>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</si>
  <si>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</si>
  <si>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</si>
  <si>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</si>
  <si>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</si>
  <si>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</si>
  <si>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</si>
  <si>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</si>
  <si>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</si>
  <si>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</si>
  <si>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</si>
  <si>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</si>
  <si>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</si>
  <si>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</si>
  <si>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</si>
  <si>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</si>
  <si>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</si>
  <si>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</si>
  <si>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</si>
  <si>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</si>
  <si>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</si>
  <si>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</si>
  <si>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</si>
  <si>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</si>
  <si>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</si>
  <si>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</si>
  <si>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</si>
  <si>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</si>
  <si>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</si>
  <si>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</si>
  <si>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</si>
  <si>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</si>
  <si>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</si>
  <si>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</si>
  <si>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</si>
  <si>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</si>
  <si>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</si>
  <si>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</si>
  <si>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</si>
  <si>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</si>
  <si>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</si>
  <si>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</si>
  <si>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</si>
  <si>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</si>
  <si>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</si>
  <si>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</si>
  <si>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</si>
  <si>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</si>
  <si>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</si>
  <si>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</si>
  <si>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</si>
  <si>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</si>
  <si>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</si>
  <si>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</si>
  <si>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</si>
  <si>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</si>
  <si>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</si>
  <si>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</si>
  <si>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</si>
  <si>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</si>
  <si>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</si>
  <si>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</si>
  <si>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</si>
  <si>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</si>
  <si>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</si>
  <si>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</si>
  <si>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</si>
  <si>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</si>
  <si>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</si>
  <si>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</si>
  <si>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</si>
  <si>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</si>
  <si>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</si>
  <si>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</si>
  <si>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</si>
  <si>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</si>
  <si>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</si>
  <si>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</si>
  <si>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</si>
  <si>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</si>
  <si>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</si>
  <si>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</si>
  <si>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</si>
  <si>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</si>
  <si>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</si>
  <si>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</si>
  <si>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</si>
  <si>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</si>
  <si>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</si>
  <si>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</si>
  <si>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</si>
  <si>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</si>
  <si>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</si>
  <si>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</si>
  <si>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</si>
  <si>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</si>
  <si>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</si>
  <si>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</si>
  <si>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海運からの温室効果ガス等環境負荷低減に関する総合対策</t>
    <phoneticPr fontId="5"/>
  </si>
  <si>
    <t>国土交通省</t>
  </si>
  <si>
    <t>海事局</t>
    <rPh sb="0" eb="3">
      <t>カイジキョク</t>
    </rPh>
    <phoneticPr fontId="5"/>
  </si>
  <si>
    <t>海洋・環境政策課</t>
    <rPh sb="0" eb="2">
      <t>カイヨウ</t>
    </rPh>
    <rPh sb="3" eb="8">
      <t>カンキョウセイサクカ</t>
    </rPh>
    <phoneticPr fontId="5"/>
  </si>
  <si>
    <t>課長　石原　彰</t>
    <rPh sb="0" eb="2">
      <t>カチョウ</t>
    </rPh>
    <rPh sb="3" eb="5">
      <t>イシハラ</t>
    </rPh>
    <rPh sb="6" eb="7">
      <t>アキラ</t>
    </rPh>
    <phoneticPr fontId="5"/>
  </si>
  <si>
    <t>海洋基本計画</t>
    <rPh sb="0" eb="2">
      <t>カイヨウ</t>
    </rPh>
    <rPh sb="2" eb="4">
      <t>キホン</t>
    </rPh>
    <rPh sb="4" eb="6">
      <t>ケイカク</t>
    </rPh>
    <phoneticPr fontId="5"/>
  </si>
  <si>
    <t>国際海運からの温室効果ガス(GHG)排出削減対策については、国際海事機関（IMO）において世界統一的なルールが審議されている。国際交渉において、欧州は業界の負担を考えない非合理な規制を提唱し、開発途上国は先進国・途上国間でGHG排出の責任の差を設けるよう提唱する場合がある。海運・造船大国である日本として、国際海運からのGHG排出削減に資する国際枠組の策定や中長期的な脱炭素化の議論を主導し、IMOでの環境対策に貢献しつつ、省エネ技術に優れた我が国海事産業の国際競争力強化を図る。</t>
    <rPh sb="0" eb="2">
      <t>コクサイ</t>
    </rPh>
    <rPh sb="2" eb="4">
      <t>カイウン</t>
    </rPh>
    <rPh sb="7" eb="11">
      <t>オンシツコウカ</t>
    </rPh>
    <rPh sb="18" eb="20">
      <t>ハイシュツ</t>
    </rPh>
    <rPh sb="20" eb="22">
      <t>サクゲン</t>
    </rPh>
    <rPh sb="22" eb="24">
      <t>タイサク</t>
    </rPh>
    <rPh sb="30" eb="32">
      <t>コクサイ</t>
    </rPh>
    <rPh sb="32" eb="34">
      <t>カイジ</t>
    </rPh>
    <rPh sb="34" eb="36">
      <t>キカン</t>
    </rPh>
    <rPh sb="45" eb="47">
      <t>セカイ</t>
    </rPh>
    <rPh sb="47" eb="50">
      <t>トウイツテキ</t>
    </rPh>
    <rPh sb="55" eb="57">
      <t>シンギ</t>
    </rPh>
    <rPh sb="63" eb="65">
      <t>コクサイ</t>
    </rPh>
    <rPh sb="65" eb="67">
      <t>コウショウ</t>
    </rPh>
    <rPh sb="72" eb="74">
      <t>オウシュウ</t>
    </rPh>
    <rPh sb="75" eb="77">
      <t>ギョウカイ</t>
    </rPh>
    <rPh sb="78" eb="80">
      <t>フタン</t>
    </rPh>
    <rPh sb="81" eb="82">
      <t>カンガ</t>
    </rPh>
    <rPh sb="85" eb="88">
      <t>ヒゴウリ</t>
    </rPh>
    <rPh sb="89" eb="91">
      <t>キセイ</t>
    </rPh>
    <rPh sb="92" eb="94">
      <t>テイショウ</t>
    </rPh>
    <rPh sb="96" eb="98">
      <t>カイハツ</t>
    </rPh>
    <rPh sb="98" eb="101">
      <t>トジョウコク</t>
    </rPh>
    <rPh sb="102" eb="105">
      <t>センシンコク</t>
    </rPh>
    <rPh sb="106" eb="109">
      <t>トジョウコク</t>
    </rPh>
    <rPh sb="109" eb="110">
      <t>カン</t>
    </rPh>
    <rPh sb="114" eb="116">
      <t>ハイシュツ</t>
    </rPh>
    <rPh sb="117" eb="119">
      <t>セキニン</t>
    </rPh>
    <rPh sb="120" eb="121">
      <t>サ</t>
    </rPh>
    <rPh sb="122" eb="123">
      <t>モウ</t>
    </rPh>
    <rPh sb="127" eb="129">
      <t>テイショウ</t>
    </rPh>
    <rPh sb="131" eb="133">
      <t>バアイ</t>
    </rPh>
    <rPh sb="137" eb="139">
      <t>カイウン</t>
    </rPh>
    <rPh sb="140" eb="142">
      <t>ゾウセン</t>
    </rPh>
    <rPh sb="142" eb="144">
      <t>タイコク</t>
    </rPh>
    <rPh sb="147" eb="149">
      <t>ニホン</t>
    </rPh>
    <rPh sb="153" eb="155">
      <t>コクサイ</t>
    </rPh>
    <rPh sb="154" eb="155">
      <t>タイコク</t>
    </rPh>
    <rPh sb="155" eb="157">
      <t>カイウン</t>
    </rPh>
    <rPh sb="163" eb="165">
      <t>ハイシュツ</t>
    </rPh>
    <rPh sb="165" eb="167">
      <t>サクゲン</t>
    </rPh>
    <rPh sb="168" eb="169">
      <t>シ</t>
    </rPh>
    <rPh sb="171" eb="173">
      <t>コクサイ</t>
    </rPh>
    <rPh sb="176" eb="178">
      <t>サクテイ</t>
    </rPh>
    <rPh sb="179" eb="183">
      <t>チュウチョウキテキ</t>
    </rPh>
    <rPh sb="184" eb="185">
      <t>ダツ</t>
    </rPh>
    <rPh sb="185" eb="188">
      <t>タンソカ</t>
    </rPh>
    <rPh sb="189" eb="191">
      <t>ギロン</t>
    </rPh>
    <rPh sb="192" eb="194">
      <t>シュドウ</t>
    </rPh>
    <rPh sb="212" eb="213">
      <t>ショウ</t>
    </rPh>
    <rPh sb="215" eb="217">
      <t>ギジュツ</t>
    </rPh>
    <rPh sb="218" eb="219">
      <t>スグ</t>
    </rPh>
    <rPh sb="221" eb="222">
      <t>ワ</t>
    </rPh>
    <rPh sb="223" eb="224">
      <t>クニ</t>
    </rPh>
    <rPh sb="224" eb="228">
      <t>カイジサンギョウ</t>
    </rPh>
    <rPh sb="229" eb="231">
      <t>コクサイ</t>
    </rPh>
    <rPh sb="231" eb="234">
      <t>キョウソウリョク</t>
    </rPh>
    <rPh sb="234" eb="236">
      <t>キョウカ</t>
    </rPh>
    <rPh sb="237" eb="238">
      <t>ハカ</t>
    </rPh>
    <phoneticPr fontId="5"/>
  </si>
  <si>
    <t>-</t>
    <phoneticPr fontId="5"/>
  </si>
  <si>
    <t>省エネ技術に強みを持つ我が国海事産業の国際競争力を強化し、国益を確保するため、我が国の提案をIMOの議論に確実に反映させる。</t>
    <rPh sb="0" eb="1">
      <t>ショウ</t>
    </rPh>
    <rPh sb="3" eb="5">
      <t>ギジュツ</t>
    </rPh>
    <rPh sb="6" eb="7">
      <t>ツヨ</t>
    </rPh>
    <rPh sb="9" eb="10">
      <t>モ</t>
    </rPh>
    <rPh sb="11" eb="12">
      <t>ワ</t>
    </rPh>
    <rPh sb="13" eb="14">
      <t>クニ</t>
    </rPh>
    <rPh sb="14" eb="18">
      <t>カイジサンギョウ</t>
    </rPh>
    <rPh sb="19" eb="21">
      <t>コクサイ</t>
    </rPh>
    <rPh sb="21" eb="24">
      <t>キョウソウリョク</t>
    </rPh>
    <rPh sb="25" eb="27">
      <t>キョウカ</t>
    </rPh>
    <rPh sb="29" eb="31">
      <t>コクエキ</t>
    </rPh>
    <rPh sb="32" eb="34">
      <t>カクホ</t>
    </rPh>
    <rPh sb="39" eb="40">
      <t>ワ</t>
    </rPh>
    <rPh sb="41" eb="42">
      <t>クニ</t>
    </rPh>
    <rPh sb="43" eb="45">
      <t>テイアン</t>
    </rPh>
    <rPh sb="50" eb="52">
      <t>ギロン</t>
    </rPh>
    <rPh sb="53" eb="55">
      <t>カクジツ</t>
    </rPh>
    <rPh sb="56" eb="58">
      <t>ハンエイ</t>
    </rPh>
    <phoneticPr fontId="5"/>
  </si>
  <si>
    <t>IMOの議論において、我が国の提案を反映させた件数</t>
    <rPh sb="4" eb="6">
      <t>ギロン</t>
    </rPh>
    <rPh sb="11" eb="12">
      <t>ワ</t>
    </rPh>
    <rPh sb="13" eb="14">
      <t>クニ</t>
    </rPh>
    <rPh sb="15" eb="17">
      <t>テイアン</t>
    </rPh>
    <rPh sb="18" eb="20">
      <t>ハンエイ</t>
    </rPh>
    <rPh sb="23" eb="25">
      <t>ケンスウ</t>
    </rPh>
    <phoneticPr fontId="5"/>
  </si>
  <si>
    <t>IMOホームページ及び国土交通省ホームページにおける、IMO会合の審議結果のプレスリリース</t>
    <rPh sb="9" eb="10">
      <t>オヨ</t>
    </rPh>
    <rPh sb="11" eb="13">
      <t>コクド</t>
    </rPh>
    <rPh sb="13" eb="16">
      <t>コウツウショウ</t>
    </rPh>
    <rPh sb="30" eb="32">
      <t>カイゴウ</t>
    </rPh>
    <rPh sb="33" eb="35">
      <t>シンギ</t>
    </rPh>
    <rPh sb="35" eb="37">
      <t>ケッカ</t>
    </rPh>
    <phoneticPr fontId="5"/>
  </si>
  <si>
    <t>本事業は、我が国海事産業の国際競争力強化に資するような国際枠組のあり方に関する検討・分析等を行うものであることから、1tあたりのCO2削減コストという成果指標による目標を示すことはできない。</t>
    <phoneticPr fontId="5"/>
  </si>
  <si>
    <t>我が国からIMOに提出するCO2排出削減に係る提案文書の作成に資する調査検討報告書数</t>
    <phoneticPr fontId="5"/>
  </si>
  <si>
    <t>我が国からIMOに提出するCO2排出削減に係る提案文書の作成に資する調査執行額(X)／報告書数(Y)　　　　　　　　　　　　　　</t>
    <rPh sb="36" eb="38">
      <t>シッコウ</t>
    </rPh>
    <rPh sb="38" eb="39">
      <t>ガク</t>
    </rPh>
    <rPh sb="43" eb="46">
      <t>ホウコクショ</t>
    </rPh>
    <rPh sb="46" eb="47">
      <t>スウ</t>
    </rPh>
    <phoneticPr fontId="5"/>
  </si>
  <si>
    <t>3 地球環境の保全</t>
    <rPh sb="2" eb="4">
      <t>チキュウ</t>
    </rPh>
    <rPh sb="4" eb="6">
      <t>カンキョウ</t>
    </rPh>
    <rPh sb="7" eb="9">
      <t>ホゼン</t>
    </rPh>
    <phoneticPr fontId="5"/>
  </si>
  <si>
    <t>9 地球温暖化防止等の環境の保全を行う</t>
    <rPh sb="2" eb="7">
      <t>チキュウオンダンカ</t>
    </rPh>
    <rPh sb="7" eb="9">
      <t>ボウシ</t>
    </rPh>
    <rPh sb="9" eb="10">
      <t>トウ</t>
    </rPh>
    <rPh sb="11" eb="13">
      <t>カンキョウ</t>
    </rPh>
    <rPh sb="14" eb="16">
      <t>ホゼン</t>
    </rPh>
    <rPh sb="17" eb="18">
      <t>オコナ</t>
    </rPh>
    <phoneticPr fontId="5"/>
  </si>
  <si>
    <t>国際海運からのCO2排出について、調査の結果を踏まえて合理的な国際枠組策定の議論を主導することにより、CO2排出削減による地球温暖化対策を推進する。</t>
    <rPh sb="0" eb="2">
      <t>コクサイ</t>
    </rPh>
    <rPh sb="2" eb="4">
      <t>カイウン</t>
    </rPh>
    <rPh sb="10" eb="12">
      <t>ハイシュツ</t>
    </rPh>
    <rPh sb="17" eb="19">
      <t>チョウサ</t>
    </rPh>
    <rPh sb="20" eb="22">
      <t>ケッカ</t>
    </rPh>
    <rPh sb="23" eb="24">
      <t>フ</t>
    </rPh>
    <rPh sb="27" eb="30">
      <t>ゴウリテキ</t>
    </rPh>
    <rPh sb="31" eb="33">
      <t>コクサイ</t>
    </rPh>
    <rPh sb="33" eb="35">
      <t>ワクグミ</t>
    </rPh>
    <rPh sb="35" eb="37">
      <t>サクテイ</t>
    </rPh>
    <rPh sb="38" eb="40">
      <t>ギロン</t>
    </rPh>
    <rPh sb="41" eb="43">
      <t>シュドウ</t>
    </rPh>
    <rPh sb="54" eb="56">
      <t>ハイシュツ</t>
    </rPh>
    <rPh sb="56" eb="58">
      <t>サクゲン</t>
    </rPh>
    <rPh sb="61" eb="63">
      <t>チキュウ</t>
    </rPh>
    <rPh sb="63" eb="66">
      <t>オンダンカ</t>
    </rPh>
    <rPh sb="66" eb="68">
      <t>タイサク</t>
    </rPh>
    <rPh sb="69" eb="71">
      <t>スイシン</t>
    </rPh>
    <phoneticPr fontId="5"/>
  </si>
  <si>
    <t>○</t>
  </si>
  <si>
    <t>国際海運からのCO2排出削減については、国際海事機関(IMO)において、MARPOL条約改正に基づき、新造船のCO2排出規制の段階的強化が進められおり、さらなる強化が議論されているとともに、国際海運のCO2削減目標に向けた今後の国際枠組の議論が行われる予定。我が国がIMOでの国際枠組の策定議論を主導し、我が国海事産業の競争力強化に繋げるため、国際交渉のバックデータとすべく我が国海事産業が得意とする省エネ技術力を最も発揮できるような枠組のあり方に関する調査・分析等を実施する。</t>
    <rPh sb="0" eb="2">
      <t>コクサイ</t>
    </rPh>
    <rPh sb="2" eb="4">
      <t>カイウン</t>
    </rPh>
    <rPh sb="10" eb="12">
      <t>ハイシュツ</t>
    </rPh>
    <rPh sb="12" eb="14">
      <t>サクゲン</t>
    </rPh>
    <rPh sb="20" eb="22">
      <t>コクサイ</t>
    </rPh>
    <rPh sb="22" eb="24">
      <t>カイジ</t>
    </rPh>
    <rPh sb="24" eb="26">
      <t>キカン</t>
    </rPh>
    <rPh sb="42" eb="44">
      <t>ジョウヤク</t>
    </rPh>
    <phoneticPr fontId="5"/>
  </si>
  <si>
    <t>地球温暖化防止等対策調査費</t>
    <rPh sb="0" eb="5">
      <t>チキュウオンダンカ</t>
    </rPh>
    <rPh sb="5" eb="7">
      <t>ボウシ</t>
    </rPh>
    <rPh sb="7" eb="8">
      <t>トウ</t>
    </rPh>
    <rPh sb="8" eb="10">
      <t>タイサク</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</si>
  <si>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</si>
  <si>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</si>
  <si>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</si>
  <si>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</si>
  <si>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百万円</t>
    <rPh sb="0" eb="1">
      <t>ヒャク</t>
    </rPh>
    <rPh sb="1" eb="3">
      <t>マンエン</t>
    </rPh>
    <phoneticPr fontId="5"/>
  </si>
  <si>
    <t>(X) / (Y)</t>
    <phoneticPr fontId="5"/>
  </si>
  <si>
    <t>10/1</t>
    <phoneticPr fontId="5"/>
  </si>
  <si>
    <t>9/1</t>
    <phoneticPr fontId="5"/>
  </si>
  <si>
    <t>13/1</t>
    <phoneticPr fontId="5"/>
  </si>
  <si>
    <t>9/2</t>
    <phoneticPr fontId="5"/>
  </si>
  <si>
    <t>本事業は我が国海事産業が得意とする技術を発揮しやすい環境整備に資する。</t>
    <rPh sb="0" eb="1">
      <t>ホン</t>
    </rPh>
    <rPh sb="1" eb="3">
      <t>ジギョウ</t>
    </rPh>
    <rPh sb="4" eb="5">
      <t>ワ</t>
    </rPh>
    <rPh sb="6" eb="7">
      <t>クニ</t>
    </rPh>
    <rPh sb="7" eb="11">
      <t>カイジサンギョウ</t>
    </rPh>
    <rPh sb="12" eb="14">
      <t>トクイ</t>
    </rPh>
    <rPh sb="17" eb="19">
      <t>ギジュツ</t>
    </rPh>
    <rPh sb="20" eb="22">
      <t>ハッキ</t>
    </rPh>
    <rPh sb="26" eb="28">
      <t>カンキョウ</t>
    </rPh>
    <rPh sb="28" eb="30">
      <t>セイビ</t>
    </rPh>
    <rPh sb="31" eb="32">
      <t>シ</t>
    </rPh>
    <phoneticPr fontId="5"/>
  </si>
  <si>
    <t>国際基準（条約）策定に係る事業のため、地方自治体、民間等に委ねることは困難である。</t>
    <rPh sb="0" eb="2">
      <t>コクサイ</t>
    </rPh>
    <rPh sb="2" eb="4">
      <t>キジュン</t>
    </rPh>
    <rPh sb="5" eb="7">
      <t>ジョウヤク</t>
    </rPh>
    <rPh sb="8" eb="10">
      <t>サクテイ</t>
    </rPh>
    <rPh sb="11" eb="12">
      <t>カカ</t>
    </rPh>
    <rPh sb="13" eb="15">
      <t>ジギョウ</t>
    </rPh>
    <rPh sb="19" eb="21">
      <t>チホウ</t>
    </rPh>
    <rPh sb="21" eb="24">
      <t>ジチタイ</t>
    </rPh>
    <rPh sb="25" eb="27">
      <t>ミンカン</t>
    </rPh>
    <rPh sb="27" eb="28">
      <t>トウ</t>
    </rPh>
    <rPh sb="29" eb="30">
      <t>ユダ</t>
    </rPh>
    <rPh sb="35" eb="37">
      <t>コンナン</t>
    </rPh>
    <phoneticPr fontId="5"/>
  </si>
  <si>
    <t>国際基準（条約）に基づき、海洋・環境汚染の防止等を実施するための事業であり、重要かつ優先度は高い。</t>
    <rPh sb="0" eb="2">
      <t>コクサイ</t>
    </rPh>
    <rPh sb="2" eb="4">
      <t>キジュン</t>
    </rPh>
    <rPh sb="5" eb="7">
      <t>ジョウヤク</t>
    </rPh>
    <rPh sb="9" eb="10">
      <t>モト</t>
    </rPh>
    <rPh sb="13" eb="15">
      <t>カイヨウ</t>
    </rPh>
    <rPh sb="16" eb="18">
      <t>カンキョウ</t>
    </rPh>
    <rPh sb="18" eb="20">
      <t>オセン</t>
    </rPh>
    <rPh sb="21" eb="23">
      <t>ボウシ</t>
    </rPh>
    <rPh sb="23" eb="24">
      <t>トウ</t>
    </rPh>
    <rPh sb="25" eb="27">
      <t>ジッシ</t>
    </rPh>
    <rPh sb="32" eb="34">
      <t>ジギョウ</t>
    </rPh>
    <rPh sb="38" eb="40">
      <t>ジュウヨウ</t>
    </rPh>
    <rPh sb="42" eb="45">
      <t>ユウセンド</t>
    </rPh>
    <rPh sb="46" eb="47">
      <t>タカ</t>
    </rPh>
    <phoneticPr fontId="5"/>
  </si>
  <si>
    <t>無</t>
  </si>
  <si>
    <t>‐</t>
  </si>
  <si>
    <t>必要最低限のコストで調査を実施しているため、妥当である。</t>
    <rPh sb="0" eb="2">
      <t>ヒツヨウ</t>
    </rPh>
    <rPh sb="2" eb="5">
      <t>サイテイゲン</t>
    </rPh>
    <rPh sb="10" eb="12">
      <t>チョウサ</t>
    </rPh>
    <rPh sb="13" eb="15">
      <t>ジッシ</t>
    </rPh>
    <rPh sb="22" eb="24">
      <t>ダトウ</t>
    </rPh>
    <phoneticPr fontId="5"/>
  </si>
  <si>
    <t>調査内容は、前年度までの成果及び国際機関での審議状況を考慮して、厳選された課題に限定している。</t>
    <rPh sb="0" eb="2">
      <t>チョウサ</t>
    </rPh>
    <rPh sb="2" eb="4">
      <t>ナイヨウ</t>
    </rPh>
    <rPh sb="6" eb="9">
      <t>ゼンネンド</t>
    </rPh>
    <rPh sb="12" eb="14">
      <t>セイカ</t>
    </rPh>
    <rPh sb="14" eb="15">
      <t>オヨ</t>
    </rPh>
    <rPh sb="16" eb="18">
      <t>コクサイ</t>
    </rPh>
    <rPh sb="18" eb="20">
      <t>キカン</t>
    </rPh>
    <rPh sb="22" eb="24">
      <t>シンギ</t>
    </rPh>
    <rPh sb="24" eb="26">
      <t>ジョウキョウ</t>
    </rPh>
    <rPh sb="27" eb="29">
      <t>コウリョ</t>
    </rPh>
    <rPh sb="32" eb="34">
      <t>ゲンセン</t>
    </rPh>
    <rPh sb="37" eb="39">
      <t>カダイ</t>
    </rPh>
    <rPh sb="40" eb="42">
      <t>ゲンテイ</t>
    </rPh>
    <phoneticPr fontId="5"/>
  </si>
  <si>
    <t>業務発注を計画するに当たっては、予め調査項目、調査対象範囲等について十分検討を行い、効率的な執行に努めている。</t>
    <rPh sb="0" eb="2">
      <t>ギョウム</t>
    </rPh>
    <rPh sb="2" eb="4">
      <t>ハッチュウ</t>
    </rPh>
    <rPh sb="5" eb="7">
      <t>ケイカク</t>
    </rPh>
    <rPh sb="10" eb="11">
      <t>ア</t>
    </rPh>
    <rPh sb="16" eb="17">
      <t>アラカジ</t>
    </rPh>
    <rPh sb="18" eb="20">
      <t>チョウサ</t>
    </rPh>
    <rPh sb="20" eb="22">
      <t>コウモク</t>
    </rPh>
    <rPh sb="23" eb="25">
      <t>チョウサ</t>
    </rPh>
    <rPh sb="25" eb="27">
      <t>タイショウ</t>
    </rPh>
    <rPh sb="27" eb="29">
      <t>ハンイ</t>
    </rPh>
    <rPh sb="29" eb="30">
      <t>トウ</t>
    </rPh>
    <rPh sb="34" eb="36">
      <t>ジュウブン</t>
    </rPh>
    <rPh sb="36" eb="38">
      <t>ケントウ</t>
    </rPh>
    <rPh sb="39" eb="40">
      <t>オコナ</t>
    </rPh>
    <rPh sb="42" eb="45">
      <t>コウリツテキ</t>
    </rPh>
    <rPh sb="46" eb="48">
      <t>シッコウ</t>
    </rPh>
    <rPh sb="49" eb="50">
      <t>ツト</t>
    </rPh>
    <phoneticPr fontId="5"/>
  </si>
  <si>
    <t>調査結果を活用し、国際基準策定に関する提案・交渉を実施しており、成果目標に見合った実績を残している。</t>
    <rPh sb="0" eb="2">
      <t>チョウサ</t>
    </rPh>
    <rPh sb="2" eb="4">
      <t>ケッカ</t>
    </rPh>
    <rPh sb="5" eb="7">
      <t>カツヨウ</t>
    </rPh>
    <rPh sb="9" eb="11">
      <t>コクサイ</t>
    </rPh>
    <rPh sb="11" eb="13">
      <t>キジュン</t>
    </rPh>
    <rPh sb="13" eb="15">
      <t>サクテイ</t>
    </rPh>
    <rPh sb="16" eb="17">
      <t>カン</t>
    </rPh>
    <rPh sb="19" eb="21">
      <t>テイアン</t>
    </rPh>
    <rPh sb="22" eb="24">
      <t>コウショウ</t>
    </rPh>
    <rPh sb="25" eb="27">
      <t>ジッシ</t>
    </rPh>
    <rPh sb="32" eb="34">
      <t>セイカ</t>
    </rPh>
    <rPh sb="34" eb="36">
      <t>モクヒョウ</t>
    </rPh>
    <rPh sb="37" eb="39">
      <t>ミア</t>
    </rPh>
    <rPh sb="41" eb="43">
      <t>ジッセキ</t>
    </rPh>
    <rPh sb="44" eb="45">
      <t>ノコ</t>
    </rPh>
    <phoneticPr fontId="5"/>
  </si>
  <si>
    <t>IMOにおける討議内容を事前に入手し対策を立てていることから、見込みに見合った活動実績が得られている。</t>
    <rPh sb="7" eb="9">
      <t>トウギ</t>
    </rPh>
    <rPh sb="9" eb="11">
      <t>ナイヨウ</t>
    </rPh>
    <rPh sb="12" eb="14">
      <t>ジゼン</t>
    </rPh>
    <rPh sb="15" eb="17">
      <t>ニュウシュ</t>
    </rPh>
    <rPh sb="18" eb="20">
      <t>タイサク</t>
    </rPh>
    <rPh sb="21" eb="22">
      <t>タ</t>
    </rPh>
    <rPh sb="31" eb="33">
      <t>ミコ</t>
    </rPh>
    <rPh sb="35" eb="37">
      <t>ミア</t>
    </rPh>
    <rPh sb="39" eb="41">
      <t>カツドウ</t>
    </rPh>
    <rPh sb="41" eb="43">
      <t>ジッセキ</t>
    </rPh>
    <rPh sb="44" eb="45">
      <t>エ</t>
    </rPh>
    <phoneticPr fontId="5"/>
  </si>
  <si>
    <t>成果物は、IMOにおける議論において十分に活用されている。</t>
    <rPh sb="0" eb="3">
      <t>セイカブツ</t>
    </rPh>
    <rPh sb="12" eb="14">
      <t>ギロン</t>
    </rPh>
    <rPh sb="18" eb="20">
      <t>ジュウブン</t>
    </rPh>
    <rPh sb="21" eb="23">
      <t>カツヨウ</t>
    </rPh>
    <phoneticPr fontId="5"/>
  </si>
  <si>
    <t>支出先の使途の把握を通じ契約内容の点検・見直しを行う等効率的な執行に努める。</t>
    <phoneticPr fontId="5"/>
  </si>
  <si>
    <t>我が国海運・造船業が得意とする省エネ・省CO2技術力を発揮しやすい環境整備を目指し、IMO等における国際情勢を踏まえて必要な論点を洗い出し、真に必要な調査を行っている。本事業における調査成果は、国際会議等において有効に活用されている。</t>
    <phoneticPr fontId="5"/>
  </si>
  <si>
    <t xml:space="preserve"> 国立研究開発法人海上･港湾・航空技術研究所</t>
    <phoneticPr fontId="5"/>
  </si>
  <si>
    <t>内航船「省エネ格付け」制度の構築に向けた調査検討</t>
    <phoneticPr fontId="5"/>
  </si>
  <si>
    <t>-</t>
    <phoneticPr fontId="5"/>
  </si>
  <si>
    <t>支出先の選定に当たっては、一般競争や公募により行うな
ど、競争性の確保に努めている。</t>
    <phoneticPr fontId="5"/>
  </si>
  <si>
    <t>有</t>
  </si>
  <si>
    <t>1030</t>
    <phoneticPr fontId="5"/>
  </si>
  <si>
    <t>新25-11</t>
    <rPh sb="0" eb="1">
      <t>シン</t>
    </rPh>
    <phoneticPr fontId="5"/>
  </si>
  <si>
    <t>72</t>
    <phoneticPr fontId="5"/>
  </si>
  <si>
    <t>70</t>
    <phoneticPr fontId="5"/>
  </si>
  <si>
    <t>国立研究開発法人海上･港湾・航空技術研究所</t>
    <phoneticPr fontId="5"/>
  </si>
  <si>
    <t>S&amp;P　Global　Platts社</t>
    <phoneticPr fontId="5"/>
  </si>
  <si>
    <t>世界各港における燃料油の取引状況に関するデータ購入</t>
    <phoneticPr fontId="5"/>
  </si>
  <si>
    <t>株式会社アカマ印刷</t>
    <phoneticPr fontId="5"/>
  </si>
  <si>
    <t>内航船「省エネ格付け」制度のロゴマークデザインの補正及び商標調査、ポスター制作</t>
    <phoneticPr fontId="5"/>
  </si>
  <si>
    <t>A. 国立研究開発法人海上･港湾・航空技術研究所</t>
    <phoneticPr fontId="5"/>
  </si>
  <si>
    <t>B. 国立研究開発法人海上･港湾・航空技術研究所</t>
    <phoneticPr fontId="5"/>
  </si>
  <si>
    <t>調査費</t>
    <rPh sb="0" eb="3">
      <t>チョウサヒ</t>
    </rPh>
    <phoneticPr fontId="5"/>
  </si>
  <si>
    <t>内航船「省エネ格付け」制度の構築に向けた調査検討</t>
    <phoneticPr fontId="5"/>
  </si>
  <si>
    <t>調査費</t>
    <rPh sb="0" eb="3">
      <t>チョウサヒ</t>
    </rPh>
    <phoneticPr fontId="5"/>
  </si>
  <si>
    <t>調査費</t>
    <rPh sb="0" eb="2">
      <t>チョウサ</t>
    </rPh>
    <phoneticPr fontId="5"/>
  </si>
  <si>
    <t>-</t>
  </si>
  <si>
    <t>GHG削減目標を達成するために必要な船種・サイズ別の減速幅の分析</t>
  </si>
  <si>
    <t>船舶における減速航行が国際貿易コストに与える影響の調査</t>
  </si>
  <si>
    <t>-</t>
    <phoneticPr fontId="5"/>
  </si>
  <si>
    <t>執行等改善</t>
  </si>
  <si>
    <t>中長期に渡る対策が求められるものであることから、各年、各フェーズにおける事業内容の精査等を通じ、計画的な事業実施に努めるべきである。</t>
    <phoneticPr fontId="5"/>
  </si>
  <si>
    <t>各年、各フェーズにおける事業内容の精査等を行い、計画的な事業実施に努める。</t>
    <rPh sb="21" eb="22">
      <t>オコナ</t>
    </rPh>
    <phoneticPr fontId="5"/>
  </si>
  <si>
    <t>国際的な議論の進展に伴い、我が国提案の裏付け等に必要となる調査事項を精査した結果の増</t>
    <rPh sb="0" eb="3">
      <t>コクサイテキ</t>
    </rPh>
    <rPh sb="4" eb="6">
      <t>ギロン</t>
    </rPh>
    <rPh sb="7" eb="9">
      <t>シンテン</t>
    </rPh>
    <rPh sb="10" eb="11">
      <t>トモナ</t>
    </rPh>
    <rPh sb="13" eb="14">
      <t>ワ</t>
    </rPh>
    <rPh sb="15" eb="16">
      <t>クニ</t>
    </rPh>
    <rPh sb="16" eb="18">
      <t>テイアン</t>
    </rPh>
    <rPh sb="19" eb="21">
      <t>ウラヅ</t>
    </rPh>
    <rPh sb="22" eb="23">
      <t>トウ</t>
    </rPh>
    <rPh sb="24" eb="26">
      <t>ヒツヨウ</t>
    </rPh>
    <rPh sb="29" eb="31">
      <t>チョウサ</t>
    </rPh>
    <rPh sb="31" eb="33">
      <t>ジコウ</t>
    </rPh>
    <rPh sb="34" eb="36">
      <t>セイサ</t>
    </rPh>
    <rPh sb="38" eb="40">
      <t>ケッカ</t>
    </rPh>
    <rPh sb="41" eb="42">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</si>
</sst>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197659</xdr:colOff>
      <xdr:row>740</xdr:row>
      <xdr:rowOff>190493</xdr:rowOff>
    </xdr:from>
    <xdr:to>
      <xdr:col>37</xdr:col>
      <xdr:colOff>44823</xdr:colOff>
      <xdr:row>758</xdr:row>
      <xdr:rowOff>666747</xdr:rowOff>
    </xdr:to>
    <xdr:grpSp>
      <xdr:nvGrpSpPr>
        <xdr:cNvPr id="3" name="グループ化 2"/>
        <xdr:cNvGrpSpPr/>
      </xdr:nvGrpSpPr>
      <xdr:grpSpPr>
        <a:xfrm>
          <a:off x="1404159" y="39010160"/>
          <a:ext cx="6080747" cy="7397754"/>
          <a:chOff x="2054891" y="49489730"/>
          <a:chExt cx="6456809" cy="7463494"/>
        </a:xfrm>
      </xdr:grpSpPr>
      <xdr:sp macro="" textlink="">
        <xdr:nvSpPr>
          <xdr:cNvPr id="4" name="Text Box 5"/>
          <xdr:cNvSpPr txBox="1">
            <a:spLocks noChangeArrowheads="1"/>
          </xdr:cNvSpPr>
        </xdr:nvSpPr>
        <xdr:spPr bwMode="auto">
          <a:xfrm>
            <a:off x="2054891" y="49489730"/>
            <a:ext cx="3094681" cy="86232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mn-ea"/>
                <a:ea typeface="+mn-ea"/>
              </a:rPr>
              <a:t>国土交通省</a:t>
            </a:r>
          </a:p>
          <a:p>
            <a:pPr algn="ctr" rtl="0">
              <a:defRPr sz="1000"/>
            </a:pP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執行額</a:t>
            </a:r>
            <a:r>
              <a:rPr lang="en-US" altLang="ja-JP" sz="1400" b="0" i="0" u="none" strike="noStrike" baseline="0">
                <a:solidFill>
                  <a:srgbClr val="000000"/>
                </a:solidFill>
                <a:latin typeface="+mn-ea"/>
                <a:ea typeface="+mn-ea"/>
              </a:rPr>
              <a:t>】11.7</a:t>
            </a:r>
            <a:r>
              <a:rPr lang="ja-JP" altLang="en-US" sz="1400" b="0" i="0" u="none" strike="noStrike" baseline="0">
                <a:solidFill>
                  <a:srgbClr val="000000"/>
                </a:solidFill>
                <a:latin typeface="+mn-ea"/>
                <a:ea typeface="+mn-ea"/>
              </a:rPr>
              <a:t>百万円</a:t>
            </a:r>
          </a:p>
        </xdr:txBody>
      </xdr:sp>
      <xdr:sp macro="" textlink="">
        <xdr:nvSpPr>
          <xdr:cNvPr id="5" name="Text Box 5"/>
          <xdr:cNvSpPr txBox="1">
            <a:spLocks noChangeArrowheads="1"/>
          </xdr:cNvSpPr>
        </xdr:nvSpPr>
        <xdr:spPr bwMode="auto">
          <a:xfrm>
            <a:off x="3381155" y="51507559"/>
            <a:ext cx="5130545" cy="6467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国立研究開発法人海上･港湾・航空技術研究所</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5.5</a:t>
            </a:r>
            <a:r>
              <a:rPr lang="ja-JP" altLang="en-US" sz="1400" b="0" i="0" u="none" strike="noStrike" baseline="0">
                <a:solidFill>
                  <a:srgbClr val="000000"/>
                </a:solidFill>
                <a:latin typeface="+mn-ea"/>
                <a:ea typeface="+mn-ea"/>
              </a:rPr>
              <a:t>百万円</a:t>
            </a:r>
          </a:p>
        </xdr:txBody>
      </xdr:sp>
      <xdr:sp macro="" textlink="">
        <xdr:nvSpPr>
          <xdr:cNvPr id="6" name="Line 6"/>
          <xdr:cNvSpPr>
            <a:spLocks noChangeShapeType="1"/>
          </xdr:cNvSpPr>
        </xdr:nvSpPr>
        <xdr:spPr bwMode="auto">
          <a:xfrm flipH="1">
            <a:off x="2417366" y="50360725"/>
            <a:ext cx="21366" cy="6592499"/>
          </a:xfrm>
          <a:prstGeom prst="line">
            <a:avLst/>
          </a:prstGeom>
          <a:noFill/>
          <a:ln w="19050">
            <a:solidFill>
              <a:srgbClr val="000000"/>
            </a:solidFill>
            <a:round/>
            <a:headEnd/>
            <a:tailEnd type="none" w="med" len="med"/>
          </a:ln>
        </xdr:spPr>
      </xdr:sp>
      <xdr:sp macro="" textlink="">
        <xdr:nvSpPr>
          <xdr:cNvPr id="7" name="AutoShape 14"/>
          <xdr:cNvSpPr>
            <a:spLocks noChangeArrowheads="1"/>
          </xdr:cNvSpPr>
        </xdr:nvSpPr>
        <xdr:spPr bwMode="auto">
          <a:xfrm>
            <a:off x="3714446" y="52183463"/>
            <a:ext cx="3981195" cy="35268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ja-JP" altLang="en-US" sz="1200" b="0" i="0" baseline="0">
                <a:latin typeface="+mn-ea"/>
                <a:ea typeface="+mn-ea"/>
                <a:cs typeface="+mn-cs"/>
              </a:rPr>
              <a:t>内航船「省エネ格付け」制度の構築に向けた調査検討</a:t>
            </a:r>
            <a:endParaRPr lang="en-US" altLang="ja-JP" sz="1200" b="0" i="0" baseline="0">
              <a:latin typeface="+mn-ea"/>
              <a:ea typeface="+mn-ea"/>
              <a:cs typeface="+mn-cs"/>
            </a:endParaRPr>
          </a:p>
        </xdr:txBody>
      </xdr:sp>
      <xdr:sp macro="" textlink="">
        <xdr:nvSpPr>
          <xdr:cNvPr id="8" name="テキスト ボックス 16"/>
          <xdr:cNvSpPr txBox="1">
            <a:spLocks noChangeArrowheads="1"/>
          </xdr:cNvSpPr>
        </xdr:nvSpPr>
        <xdr:spPr bwMode="auto">
          <a:xfrm>
            <a:off x="2409594" y="51173712"/>
            <a:ext cx="3083744" cy="26182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一般競争</a:t>
            </a:r>
            <a:r>
              <a:rPr lang="en-US" altLang="ja-JP" sz="1400" b="0" i="0" u="none" strike="noStrike" baseline="0">
                <a:solidFill>
                  <a:sysClr val="windowText" lastClr="000000"/>
                </a:solidFill>
                <a:latin typeface="+mn-ea"/>
                <a:ea typeface="+mn-ea"/>
              </a:rPr>
              <a:t>】</a:t>
            </a:r>
          </a:p>
        </xdr:txBody>
      </xdr:sp>
    </xdr:grpSp>
    <xdr:clientData/>
  </xdr:twoCellAnchor>
  <xdr:twoCellAnchor>
    <xdr:from>
      <xdr:col>30</xdr:col>
      <xdr:colOff>33618</xdr:colOff>
      <xdr:row>740</xdr:row>
      <xdr:rowOff>246528</xdr:rowOff>
    </xdr:from>
    <xdr:to>
      <xdr:col>45</xdr:col>
      <xdr:colOff>36979</xdr:colOff>
      <xdr:row>744</xdr:row>
      <xdr:rowOff>149223</xdr:rowOff>
    </xdr:to>
    <xdr:sp macro="" textlink="">
      <xdr:nvSpPr>
        <xdr:cNvPr id="9" name="大かっこ 8"/>
        <xdr:cNvSpPr/>
      </xdr:nvSpPr>
      <xdr:spPr>
        <a:xfrm>
          <a:off x="6084794" y="39567969"/>
          <a:ext cx="3028950" cy="12922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職員旅費・</a:t>
          </a:r>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委員等旅費</a:t>
          </a:r>
          <a:r>
            <a:rPr kumimoji="1"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執行額</a:t>
          </a: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3.5</a:t>
          </a:r>
          <a:r>
            <a:rPr kumimoji="1" lang="ja-JP" altLang="en-US"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百</a:t>
          </a:r>
          <a:r>
            <a:rPr kumimoji="1"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職員旅費　　 </a:t>
          </a:r>
          <a:r>
            <a:rPr lang="en-US"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3.5</a:t>
          </a:r>
          <a:r>
            <a:rPr lang="ja-JP" altLang="ja-JP" sz="1200" b="0" i="0" baseline="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xdr:col>
      <xdr:colOff>158736</xdr:colOff>
      <xdr:row>747</xdr:row>
      <xdr:rowOff>22410</xdr:rowOff>
    </xdr:from>
    <xdr:to>
      <xdr:col>13</xdr:col>
      <xdr:colOff>33617</xdr:colOff>
      <xdr:row>747</xdr:row>
      <xdr:rowOff>33617</xdr:rowOff>
    </xdr:to>
    <xdr:sp macro="" textlink="">
      <xdr:nvSpPr>
        <xdr:cNvPr id="10" name="Line 6"/>
        <xdr:cNvSpPr>
          <a:spLocks noChangeShapeType="1"/>
        </xdr:cNvSpPr>
      </xdr:nvSpPr>
      <xdr:spPr bwMode="auto">
        <a:xfrm>
          <a:off x="1772383" y="41775528"/>
          <a:ext cx="883410" cy="11207"/>
        </a:xfrm>
        <a:prstGeom prst="line">
          <a:avLst/>
        </a:prstGeom>
        <a:noFill/>
        <a:ln w="19050">
          <a:solidFill>
            <a:srgbClr val="000000"/>
          </a:solidFill>
          <a:round/>
          <a:headEnd/>
          <a:tailEnd type="arrow" w="med" len="med"/>
        </a:ln>
      </xdr:spPr>
    </xdr:sp>
    <xdr:clientData/>
  </xdr:twoCellAnchor>
  <xdr:twoCellAnchor>
    <xdr:from>
      <xdr:col>13</xdr:col>
      <xdr:colOff>57880</xdr:colOff>
      <xdr:row>756</xdr:row>
      <xdr:rowOff>109150</xdr:rowOff>
    </xdr:from>
    <xdr:to>
      <xdr:col>27</xdr:col>
      <xdr:colOff>138909</xdr:colOff>
      <xdr:row>757</xdr:row>
      <xdr:rowOff>122464</xdr:rowOff>
    </xdr:to>
    <xdr:sp macro="" textlink="">
      <xdr:nvSpPr>
        <xdr:cNvPr id="11" name="Text Box 5"/>
        <xdr:cNvSpPr txBox="1">
          <a:spLocks noChangeArrowheads="1"/>
        </xdr:cNvSpPr>
      </xdr:nvSpPr>
      <xdr:spPr bwMode="auto">
        <a:xfrm>
          <a:off x="2711273" y="45230436"/>
          <a:ext cx="2938529" cy="6800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mn-ea"/>
              <a:ea typeface="+mn-ea"/>
            </a:rPr>
            <a:t>Ｃ</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　</a:t>
          </a:r>
          <a:r>
            <a:rPr lang="en-US" altLang="ja-JP" sz="1400" b="0" i="0" u="none" strike="noStrike" baseline="0">
              <a:solidFill>
                <a:srgbClr val="000000"/>
              </a:solidFill>
              <a:latin typeface="+mn-ea"/>
              <a:ea typeface="+mn-ea"/>
            </a:rPr>
            <a:t>S&amp;P</a:t>
          </a:r>
          <a:r>
            <a:rPr lang="ja-JP" altLang="en-US" sz="1400" b="0" i="0" u="none" strike="noStrike" baseline="0">
              <a:solidFill>
                <a:srgbClr val="000000"/>
              </a:solidFill>
              <a:latin typeface="+mn-ea"/>
              <a:ea typeface="+mn-ea"/>
            </a:rPr>
            <a:t>　</a:t>
          </a:r>
          <a:r>
            <a:rPr lang="en-US" altLang="ja-JP" sz="1400" b="0" i="0" u="none" strike="noStrike" baseline="0">
              <a:solidFill>
                <a:srgbClr val="000000"/>
              </a:solidFill>
              <a:latin typeface="+mn-ea"/>
              <a:ea typeface="+mn-ea"/>
            </a:rPr>
            <a:t>Global</a:t>
          </a:r>
          <a:r>
            <a:rPr lang="ja-JP" altLang="en-US" sz="1400" b="0" i="0" u="none" strike="noStrike" baseline="0">
              <a:solidFill>
                <a:srgbClr val="000000"/>
              </a:solidFill>
              <a:latin typeface="+mn-ea"/>
              <a:ea typeface="+mn-ea"/>
            </a:rPr>
            <a:t>　</a:t>
          </a:r>
          <a:r>
            <a:rPr lang="en-US" altLang="ja-JP" sz="1400" b="0" i="0" u="none" strike="noStrike" baseline="0">
              <a:solidFill>
                <a:srgbClr val="000000"/>
              </a:solidFill>
              <a:latin typeface="+mn-ea"/>
              <a:ea typeface="+mn-ea"/>
            </a:rPr>
            <a:t>Platts</a:t>
          </a:r>
          <a:r>
            <a:rPr lang="ja-JP" altLang="en-US" sz="1400" b="0" i="0" u="none" strike="noStrike" baseline="0">
              <a:solidFill>
                <a:srgbClr val="000000"/>
              </a:solidFill>
              <a:latin typeface="+mn-ea"/>
              <a:ea typeface="+mn-ea"/>
            </a:rPr>
            <a:t>社</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0.5</a:t>
          </a:r>
          <a:r>
            <a:rPr lang="ja-JP" altLang="en-US" sz="1400" b="0" i="0" u="none" strike="noStrike" baseline="0">
              <a:solidFill>
                <a:srgbClr val="000000"/>
              </a:solidFill>
              <a:latin typeface="+mn-ea"/>
              <a:ea typeface="+mn-ea"/>
            </a:rPr>
            <a:t>百万円</a:t>
          </a:r>
        </a:p>
      </xdr:txBody>
    </xdr:sp>
    <xdr:clientData/>
  </xdr:twoCellAnchor>
  <xdr:twoCellAnchor>
    <xdr:from>
      <xdr:col>56</xdr:col>
      <xdr:colOff>71194</xdr:colOff>
      <xdr:row>744</xdr:row>
      <xdr:rowOff>168085</xdr:rowOff>
    </xdr:from>
    <xdr:to>
      <xdr:col>56</xdr:col>
      <xdr:colOff>82401</xdr:colOff>
      <xdr:row>750</xdr:row>
      <xdr:rowOff>123265</xdr:rowOff>
    </xdr:to>
    <xdr:sp macro="" textlink="">
      <xdr:nvSpPr>
        <xdr:cNvPr id="12" name="Line 6"/>
        <xdr:cNvSpPr>
          <a:spLocks noChangeShapeType="1"/>
        </xdr:cNvSpPr>
      </xdr:nvSpPr>
      <xdr:spPr bwMode="auto">
        <a:xfrm flipH="1">
          <a:off x="11467576" y="40879056"/>
          <a:ext cx="11207" cy="2039474"/>
        </a:xfrm>
        <a:prstGeom prst="line">
          <a:avLst/>
        </a:prstGeom>
        <a:noFill/>
        <a:ln w="19050">
          <a:solidFill>
            <a:srgbClr val="000000"/>
          </a:solidFill>
          <a:round/>
          <a:headEnd/>
          <a:tailEnd type="arrow" w="med" len="med"/>
        </a:ln>
      </xdr:spPr>
    </xdr:sp>
    <xdr:clientData/>
  </xdr:twoCellAnchor>
  <xdr:twoCellAnchor>
    <xdr:from>
      <xdr:col>8</xdr:col>
      <xdr:colOff>133450</xdr:colOff>
      <xdr:row>752</xdr:row>
      <xdr:rowOff>51955</xdr:rowOff>
    </xdr:from>
    <xdr:to>
      <xdr:col>13</xdr:col>
      <xdr:colOff>34636</xdr:colOff>
      <xdr:row>752</xdr:row>
      <xdr:rowOff>58067</xdr:rowOff>
    </xdr:to>
    <xdr:sp macro="" textlink="">
      <xdr:nvSpPr>
        <xdr:cNvPr id="15" name="Line 6"/>
        <xdr:cNvSpPr>
          <a:spLocks noChangeShapeType="1"/>
        </xdr:cNvSpPr>
      </xdr:nvSpPr>
      <xdr:spPr bwMode="auto">
        <a:xfrm flipV="1">
          <a:off x="1795995" y="43520591"/>
          <a:ext cx="940277" cy="6112"/>
        </a:xfrm>
        <a:prstGeom prst="line">
          <a:avLst/>
        </a:prstGeom>
        <a:noFill/>
        <a:ln w="19050">
          <a:solidFill>
            <a:srgbClr val="000000"/>
          </a:solidFill>
          <a:round/>
          <a:headEnd/>
          <a:tailEnd type="arrow" w="med" len="med"/>
        </a:ln>
      </xdr:spPr>
    </xdr:sp>
    <xdr:clientData/>
  </xdr:twoCellAnchor>
  <xdr:twoCellAnchor>
    <xdr:from>
      <xdr:col>13</xdr:col>
      <xdr:colOff>35683</xdr:colOff>
      <xdr:row>751</xdr:row>
      <xdr:rowOff>88624</xdr:rowOff>
    </xdr:from>
    <xdr:to>
      <xdr:col>37</xdr:col>
      <xdr:colOff>41805</xdr:colOff>
      <xdr:row>753</xdr:row>
      <xdr:rowOff>54428</xdr:rowOff>
    </xdr:to>
    <xdr:sp macro="" textlink="">
      <xdr:nvSpPr>
        <xdr:cNvPr id="16" name="Text Box 5"/>
        <xdr:cNvSpPr txBox="1">
          <a:spLocks noChangeArrowheads="1"/>
        </xdr:cNvSpPr>
      </xdr:nvSpPr>
      <xdr:spPr bwMode="auto">
        <a:xfrm>
          <a:off x="2689076" y="43440981"/>
          <a:ext cx="4904693" cy="67337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en-US" altLang="ja-JP" sz="1400" b="0" i="0" u="none" strike="noStrike" baseline="0">
              <a:solidFill>
                <a:srgbClr val="000000"/>
              </a:solidFill>
              <a:latin typeface="+mn-ea"/>
              <a:ea typeface="+mn-ea"/>
            </a:rPr>
            <a:t>B. </a:t>
          </a:r>
          <a:r>
            <a:rPr lang="ja-JP" altLang="en-US" sz="1400" b="0" i="0" u="none" strike="noStrike" baseline="0">
              <a:solidFill>
                <a:srgbClr val="000000"/>
              </a:solidFill>
              <a:latin typeface="+mn-ea"/>
              <a:ea typeface="+mn-ea"/>
            </a:rPr>
            <a:t>国立研究開発法人海上･港湾・航空技術研究所</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1.9</a:t>
          </a:r>
          <a:r>
            <a:rPr lang="ja-JP" altLang="en-US" sz="1400" b="0" i="0" u="none" strike="noStrike" baseline="0">
              <a:solidFill>
                <a:srgbClr val="000000"/>
              </a:solidFill>
              <a:latin typeface="+mn-ea"/>
              <a:ea typeface="+mn-ea"/>
            </a:rPr>
            <a:t>百万円</a:t>
          </a:r>
        </a:p>
      </xdr:txBody>
    </xdr:sp>
    <xdr:clientData/>
  </xdr:twoCellAnchor>
  <xdr:twoCellAnchor>
    <xdr:from>
      <xdr:col>13</xdr:col>
      <xdr:colOff>182739</xdr:colOff>
      <xdr:row>753</xdr:row>
      <xdr:rowOff>137740</xdr:rowOff>
    </xdr:from>
    <xdr:to>
      <xdr:col>36</xdr:col>
      <xdr:colOff>81642</xdr:colOff>
      <xdr:row>755</xdr:row>
      <xdr:rowOff>40821</xdr:rowOff>
    </xdr:to>
    <xdr:sp macro="" textlink="">
      <xdr:nvSpPr>
        <xdr:cNvPr id="17" name="AutoShape 14"/>
        <xdr:cNvSpPr>
          <a:spLocks noChangeArrowheads="1"/>
        </xdr:cNvSpPr>
      </xdr:nvSpPr>
      <xdr:spPr bwMode="auto">
        <a:xfrm>
          <a:off x="2836132" y="44197669"/>
          <a:ext cx="4593367" cy="61065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GHG</a:t>
          </a:r>
          <a:r>
            <a:rPr lang="ja-JP" altLang="ja-JP" sz="1100" b="0" i="0" baseline="0">
              <a:effectLst/>
              <a:latin typeface="+mn-lt"/>
              <a:ea typeface="+mn-ea"/>
              <a:cs typeface="+mn-cs"/>
            </a:rPr>
            <a:t>削減目標を達成するために必要な船種・サイズ別の減速幅の分析</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船舶における減速航行が国際貿易コストに与える影響の調査</a:t>
          </a:r>
          <a:endParaRPr lang="ja-JP" altLang="ja-JP" sz="1200">
            <a:effectLst/>
          </a:endParaRPr>
        </a:p>
        <a:p>
          <a:pPr algn="l" rtl="0"/>
          <a:endParaRPr lang="en-US" altLang="ja-JP" sz="1200" b="0" i="0" baseline="0">
            <a:latin typeface="+mn-ea"/>
            <a:ea typeface="+mn-ea"/>
            <a:cs typeface="+mn-cs"/>
          </a:endParaRPr>
        </a:p>
      </xdr:txBody>
    </xdr:sp>
    <xdr:clientData/>
  </xdr:twoCellAnchor>
  <xdr:twoCellAnchor>
    <xdr:from>
      <xdr:col>12</xdr:col>
      <xdr:colOff>2197</xdr:colOff>
      <xdr:row>757</xdr:row>
      <xdr:rowOff>81475</xdr:rowOff>
    </xdr:from>
    <xdr:to>
      <xdr:col>31</xdr:col>
      <xdr:colOff>104856</xdr:colOff>
      <xdr:row>757</xdr:row>
      <xdr:rowOff>355386</xdr:rowOff>
    </xdr:to>
    <xdr:sp macro="" textlink="">
      <xdr:nvSpPr>
        <xdr:cNvPr id="19" name="AutoShape 14"/>
        <xdr:cNvSpPr>
          <a:spLocks noChangeArrowheads="1"/>
        </xdr:cNvSpPr>
      </xdr:nvSpPr>
      <xdr:spPr bwMode="auto">
        <a:xfrm>
          <a:off x="2451483" y="45869511"/>
          <a:ext cx="3980694" cy="27391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ja-JP" altLang="en-US" sz="1200" b="0" i="0" baseline="0">
              <a:latin typeface="+mn-ea"/>
              <a:ea typeface="+mn-ea"/>
              <a:cs typeface="+mn-cs"/>
            </a:rPr>
            <a:t>世界各港における燃料油の取引状況に関するデータ購入</a:t>
          </a:r>
        </a:p>
      </xdr:txBody>
    </xdr:sp>
    <xdr:clientData/>
  </xdr:twoCellAnchor>
  <xdr:twoCellAnchor>
    <xdr:from>
      <xdr:col>13</xdr:col>
      <xdr:colOff>113937</xdr:colOff>
      <xdr:row>758</xdr:row>
      <xdr:rowOff>312164</xdr:rowOff>
    </xdr:from>
    <xdr:to>
      <xdr:col>27</xdr:col>
      <xdr:colOff>194966</xdr:colOff>
      <xdr:row>759</xdr:row>
      <xdr:rowOff>285749</xdr:rowOff>
    </xdr:to>
    <xdr:sp macro="" textlink="">
      <xdr:nvSpPr>
        <xdr:cNvPr id="21" name="Text Box 5"/>
        <xdr:cNvSpPr txBox="1">
          <a:spLocks noChangeArrowheads="1"/>
        </xdr:cNvSpPr>
      </xdr:nvSpPr>
      <xdr:spPr bwMode="auto">
        <a:xfrm>
          <a:off x="2767330" y="46766950"/>
          <a:ext cx="2938529" cy="64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mn-ea"/>
              <a:ea typeface="+mn-ea"/>
            </a:rPr>
            <a:t>Ｄ</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　株式会社アカマ印刷</a:t>
          </a:r>
          <a:endParaRPr lang="en-US" altLang="ja-JP" sz="1400" b="0" i="0" u="none" strike="noStrike" baseline="0">
            <a:solidFill>
              <a:srgbClr val="000000"/>
            </a:solidFill>
            <a:latin typeface="+mn-ea"/>
            <a:ea typeface="+mn-ea"/>
          </a:endParaRPr>
        </a:p>
        <a:p>
          <a:pPr algn="ctr" rtl="0"/>
          <a:r>
            <a:rPr lang="en-US" altLang="ja-JP" sz="1400" b="0" i="0" u="none" strike="noStrike" baseline="0">
              <a:solidFill>
                <a:srgbClr val="000000"/>
              </a:solidFill>
              <a:latin typeface="+mn-ea"/>
              <a:ea typeface="+mn-ea"/>
            </a:rPr>
            <a:t>0.3</a:t>
          </a:r>
          <a:r>
            <a:rPr lang="ja-JP" altLang="en-US" sz="1400" b="0" i="0" u="none" strike="noStrike" baseline="0">
              <a:solidFill>
                <a:srgbClr val="000000"/>
              </a:solidFill>
              <a:latin typeface="+mn-ea"/>
              <a:ea typeface="+mn-ea"/>
            </a:rPr>
            <a:t>百万円</a:t>
          </a:r>
        </a:p>
      </xdr:txBody>
    </xdr:sp>
    <xdr:clientData/>
  </xdr:twoCellAnchor>
  <xdr:twoCellAnchor>
    <xdr:from>
      <xdr:col>8</xdr:col>
      <xdr:colOff>149680</xdr:colOff>
      <xdr:row>758</xdr:row>
      <xdr:rowOff>658090</xdr:rowOff>
    </xdr:from>
    <xdr:to>
      <xdr:col>13</xdr:col>
      <xdr:colOff>45771</xdr:colOff>
      <xdr:row>758</xdr:row>
      <xdr:rowOff>658090</xdr:rowOff>
    </xdr:to>
    <xdr:sp macro="" textlink="">
      <xdr:nvSpPr>
        <xdr:cNvPr id="24" name="Line 6"/>
        <xdr:cNvSpPr>
          <a:spLocks noChangeShapeType="1"/>
        </xdr:cNvSpPr>
      </xdr:nvSpPr>
      <xdr:spPr bwMode="auto">
        <a:xfrm flipV="1">
          <a:off x="1782537" y="47112876"/>
          <a:ext cx="916627" cy="0"/>
        </a:xfrm>
        <a:prstGeom prst="line">
          <a:avLst/>
        </a:prstGeom>
        <a:noFill/>
        <a:ln w="19050">
          <a:solidFill>
            <a:srgbClr val="000000"/>
          </a:solidFill>
          <a:round/>
          <a:headEnd/>
          <a:tailEnd type="arrow" w="med" len="med"/>
        </a:ln>
      </xdr:spPr>
    </xdr:sp>
    <xdr:clientData/>
  </xdr:twoCellAnchor>
  <xdr:twoCellAnchor>
    <xdr:from>
      <xdr:col>13</xdr:col>
      <xdr:colOff>84742</xdr:colOff>
      <xdr:row>759</xdr:row>
      <xdr:rowOff>344260</xdr:rowOff>
    </xdr:from>
    <xdr:to>
      <xdr:col>29</xdr:col>
      <xdr:colOff>68618</xdr:colOff>
      <xdr:row>761</xdr:row>
      <xdr:rowOff>273670</xdr:rowOff>
    </xdr:to>
    <xdr:sp macro="" textlink="">
      <xdr:nvSpPr>
        <xdr:cNvPr id="26" name="AutoShape 14"/>
        <xdr:cNvSpPr>
          <a:spLocks noChangeArrowheads="1"/>
        </xdr:cNvSpPr>
      </xdr:nvSpPr>
      <xdr:spPr bwMode="auto">
        <a:xfrm>
          <a:off x="2738135" y="47465796"/>
          <a:ext cx="3249590" cy="52812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r>
            <a:rPr lang="ja-JP" altLang="en-US" sz="1200" b="0" i="0" baseline="0">
              <a:latin typeface="+mn-ea"/>
              <a:ea typeface="+mn-ea"/>
              <a:cs typeface="+mn-cs"/>
            </a:rPr>
            <a:t>内航船「省エネ格付け」制度のロゴマークデザインの補正及び商標調査、ポスター制作</a:t>
          </a:r>
        </a:p>
      </xdr:txBody>
    </xdr:sp>
    <xdr:clientData/>
  </xdr:twoCellAnchor>
  <xdr:twoCellAnchor>
    <xdr:from>
      <xdr:col>8</xdr:col>
      <xdr:colOff>24813</xdr:colOff>
      <xdr:row>758</xdr:row>
      <xdr:rowOff>31216</xdr:rowOff>
    </xdr:from>
    <xdr:to>
      <xdr:col>22</xdr:col>
      <xdr:colOff>114287</xdr:colOff>
      <xdr:row>758</xdr:row>
      <xdr:rowOff>291484</xdr:rowOff>
    </xdr:to>
    <xdr:sp macro="" textlink="">
      <xdr:nvSpPr>
        <xdr:cNvPr id="27" name="テキスト ボックス 16"/>
        <xdr:cNvSpPr txBox="1">
          <a:spLocks noChangeArrowheads="1"/>
        </xdr:cNvSpPr>
      </xdr:nvSpPr>
      <xdr:spPr bwMode="auto">
        <a:xfrm>
          <a:off x="1657670" y="46486002"/>
          <a:ext cx="2946974" cy="26026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少額随契 </a:t>
          </a:r>
          <a:r>
            <a:rPr lang="en-US" altLang="ja-JP" sz="1400" b="0" i="0" u="none" strike="noStrike" baseline="0">
              <a:solidFill>
                <a:sysClr val="windowText" lastClr="000000"/>
              </a:solidFill>
              <a:latin typeface="+mn-ea"/>
              <a:ea typeface="+mn-ea"/>
            </a:rPr>
            <a:t>】</a:t>
          </a:r>
        </a:p>
      </xdr:txBody>
    </xdr:sp>
    <xdr:clientData/>
  </xdr:twoCellAnchor>
  <xdr:twoCellAnchor>
    <xdr:from>
      <xdr:col>8</xdr:col>
      <xdr:colOff>143159</xdr:colOff>
      <xdr:row>755</xdr:row>
      <xdr:rowOff>184416</xdr:rowOff>
    </xdr:from>
    <xdr:to>
      <xdr:col>23</xdr:col>
      <xdr:colOff>24815</xdr:colOff>
      <xdr:row>756</xdr:row>
      <xdr:rowOff>90098</xdr:rowOff>
    </xdr:to>
    <xdr:sp macro="" textlink="">
      <xdr:nvSpPr>
        <xdr:cNvPr id="28" name="テキスト ボックス 16"/>
        <xdr:cNvSpPr txBox="1">
          <a:spLocks noChangeArrowheads="1"/>
        </xdr:cNvSpPr>
      </xdr:nvSpPr>
      <xdr:spPr bwMode="auto">
        <a:xfrm>
          <a:off x="1776016" y="44951916"/>
          <a:ext cx="2943263" cy="25946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少額随契 </a:t>
          </a:r>
          <a:r>
            <a:rPr lang="en-US" altLang="ja-JP" sz="1400" b="0" i="0" u="none" strike="noStrike" baseline="0">
              <a:solidFill>
                <a:sysClr val="windowText" lastClr="000000"/>
              </a:solidFill>
              <a:latin typeface="+mn-ea"/>
              <a:ea typeface="+mn-ea"/>
            </a:rPr>
            <a:t>】</a:t>
          </a:r>
        </a:p>
      </xdr:txBody>
    </xdr:sp>
    <xdr:clientData/>
  </xdr:twoCellAnchor>
  <xdr:twoCellAnchor>
    <xdr:from>
      <xdr:col>8</xdr:col>
      <xdr:colOff>73551</xdr:colOff>
      <xdr:row>750</xdr:row>
      <xdr:rowOff>123468</xdr:rowOff>
    </xdr:from>
    <xdr:to>
      <xdr:col>22</xdr:col>
      <xdr:colOff>163025</xdr:colOff>
      <xdr:row>751</xdr:row>
      <xdr:rowOff>36572</xdr:rowOff>
    </xdr:to>
    <xdr:sp macro="" textlink="">
      <xdr:nvSpPr>
        <xdr:cNvPr id="30" name="テキスト ボックス 16"/>
        <xdr:cNvSpPr txBox="1">
          <a:spLocks noChangeArrowheads="1"/>
        </xdr:cNvSpPr>
      </xdr:nvSpPr>
      <xdr:spPr bwMode="auto">
        <a:xfrm>
          <a:off x="1736096" y="42899377"/>
          <a:ext cx="2998929" cy="25946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少額随契 </a:t>
          </a:r>
          <a:r>
            <a:rPr lang="en-US" altLang="ja-JP" sz="1400" b="0" i="0" u="none" strike="noStrike" baseline="0">
              <a:solidFill>
                <a:sysClr val="windowText" lastClr="000000"/>
              </a:solidFill>
              <a:latin typeface="+mn-ea"/>
              <a:ea typeface="+mn-ea"/>
            </a:rPr>
            <a:t>】2</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xdr:txBody>
    </xdr:sp>
    <xdr:clientData/>
  </xdr:twoCellAnchor>
  <xdr:twoCellAnchor>
    <xdr:from>
      <xdr:col>8</xdr:col>
      <xdr:colOff>112668</xdr:colOff>
      <xdr:row>756</xdr:row>
      <xdr:rowOff>429491</xdr:rowOff>
    </xdr:from>
    <xdr:to>
      <xdr:col>13</xdr:col>
      <xdr:colOff>13854</xdr:colOff>
      <xdr:row>756</xdr:row>
      <xdr:rowOff>435603</xdr:rowOff>
    </xdr:to>
    <xdr:sp macro="" textlink="">
      <xdr:nvSpPr>
        <xdr:cNvPr id="31" name="Line 6"/>
        <xdr:cNvSpPr>
          <a:spLocks noChangeShapeType="1"/>
        </xdr:cNvSpPr>
      </xdr:nvSpPr>
      <xdr:spPr bwMode="auto">
        <a:xfrm flipV="1">
          <a:off x="1775213" y="45283582"/>
          <a:ext cx="940277" cy="6112"/>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90" zoomScaleNormal="75" zoomScaleSheetLayoutView="90"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69</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06" t="s">
        <v>25</v>
      </c>
      <c r="B4" s="707"/>
      <c r="C4" s="707"/>
      <c r="D4" s="707"/>
      <c r="E4" s="707"/>
      <c r="F4" s="707"/>
      <c r="G4" s="684" t="s">
        <v>569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7" t="s">
        <v>69</v>
      </c>
      <c r="H5" s="848"/>
      <c r="I5" s="848"/>
      <c r="J5" s="848"/>
      <c r="K5" s="848"/>
      <c r="L5" s="848"/>
      <c r="M5" s="849" t="s">
        <v>66</v>
      </c>
      <c r="N5" s="850"/>
      <c r="O5" s="850"/>
      <c r="P5" s="850"/>
      <c r="Q5" s="850"/>
      <c r="R5" s="851"/>
      <c r="S5" s="852" t="s">
        <v>131</v>
      </c>
      <c r="T5" s="848"/>
      <c r="U5" s="848"/>
      <c r="V5" s="848"/>
      <c r="W5" s="848"/>
      <c r="X5" s="853"/>
      <c r="Y5" s="700" t="s">
        <v>3</v>
      </c>
      <c r="Z5" s="543"/>
      <c r="AA5" s="543"/>
      <c r="AB5" s="543"/>
      <c r="AC5" s="543"/>
      <c r="AD5" s="544"/>
      <c r="AE5" s="701" t="s">
        <v>572</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30" t="s">
        <v>515</v>
      </c>
      <c r="Z7" s="443"/>
      <c r="AA7" s="443"/>
      <c r="AB7" s="443"/>
      <c r="AC7" s="443"/>
      <c r="AD7" s="931"/>
      <c r="AE7" s="920" t="s">
        <v>574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海洋政策、地球温暖化対策</v>
      </c>
      <c r="H8" s="722"/>
      <c r="I8" s="722"/>
      <c r="J8" s="722"/>
      <c r="K8" s="722"/>
      <c r="L8" s="722"/>
      <c r="M8" s="722"/>
      <c r="N8" s="722"/>
      <c r="O8" s="722"/>
      <c r="P8" s="722"/>
      <c r="Q8" s="722"/>
      <c r="R8" s="722"/>
      <c r="S8" s="722"/>
      <c r="T8" s="722"/>
      <c r="U8" s="722"/>
      <c r="V8" s="722"/>
      <c r="W8" s="722"/>
      <c r="X8" s="950"/>
      <c r="Y8" s="854" t="s">
        <v>379</v>
      </c>
      <c r="Z8" s="855"/>
      <c r="AA8" s="855"/>
      <c r="AB8" s="855"/>
      <c r="AC8" s="855"/>
      <c r="AD8" s="856"/>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7" t="s">
        <v>23</v>
      </c>
      <c r="B9" s="858"/>
      <c r="C9" s="858"/>
      <c r="D9" s="858"/>
      <c r="E9" s="858"/>
      <c r="F9" s="858"/>
      <c r="G9" s="859" t="s">
        <v>575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3" customHeight="1" x14ac:dyDescent="0.15">
      <c r="A10" s="662" t="s">
        <v>30</v>
      </c>
      <c r="B10" s="663"/>
      <c r="C10" s="663"/>
      <c r="D10" s="663"/>
      <c r="E10" s="663"/>
      <c r="F10" s="663"/>
      <c r="G10" s="756" t="s">
        <v>587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1" t="s">
        <v>24</v>
      </c>
      <c r="B12" s="952"/>
      <c r="C12" s="952"/>
      <c r="D12" s="952"/>
      <c r="E12" s="952"/>
      <c r="F12" s="953"/>
      <c r="G12" s="762"/>
      <c r="H12" s="763"/>
      <c r="I12" s="763"/>
      <c r="J12" s="763"/>
      <c r="K12" s="763"/>
      <c r="L12" s="763"/>
      <c r="M12" s="763"/>
      <c r="N12" s="763"/>
      <c r="O12" s="763"/>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14</v>
      </c>
      <c r="Q13" s="660"/>
      <c r="R13" s="660"/>
      <c r="S13" s="660"/>
      <c r="T13" s="660"/>
      <c r="U13" s="660"/>
      <c r="V13" s="661"/>
      <c r="W13" s="659">
        <v>9</v>
      </c>
      <c r="X13" s="660"/>
      <c r="Y13" s="660"/>
      <c r="Z13" s="660"/>
      <c r="AA13" s="660"/>
      <c r="AB13" s="660"/>
      <c r="AC13" s="661"/>
      <c r="AD13" s="659">
        <v>13</v>
      </c>
      <c r="AE13" s="660"/>
      <c r="AF13" s="660"/>
      <c r="AG13" s="660"/>
      <c r="AH13" s="660"/>
      <c r="AI13" s="660"/>
      <c r="AJ13" s="661"/>
      <c r="AK13" s="659">
        <v>14</v>
      </c>
      <c r="AL13" s="660"/>
      <c r="AM13" s="660"/>
      <c r="AN13" s="660"/>
      <c r="AO13" s="660"/>
      <c r="AP13" s="660"/>
      <c r="AQ13" s="661"/>
      <c r="AR13" s="927">
        <v>36</v>
      </c>
      <c r="AS13" s="928"/>
      <c r="AT13" s="928"/>
      <c r="AU13" s="928"/>
      <c r="AV13" s="928"/>
      <c r="AW13" s="928"/>
      <c r="AX13" s="929"/>
    </row>
    <row r="14" spans="1:50" ht="21" customHeight="1" x14ac:dyDescent="0.15">
      <c r="A14" s="614"/>
      <c r="B14" s="615"/>
      <c r="C14" s="615"/>
      <c r="D14" s="615"/>
      <c r="E14" s="615"/>
      <c r="F14" s="616"/>
      <c r="G14" s="727"/>
      <c r="H14" s="728"/>
      <c r="I14" s="713" t="s">
        <v>8</v>
      </c>
      <c r="J14" s="764"/>
      <c r="K14" s="764"/>
      <c r="L14" s="764"/>
      <c r="M14" s="764"/>
      <c r="N14" s="764"/>
      <c r="O14" s="765"/>
      <c r="P14" s="659"/>
      <c r="Q14" s="660"/>
      <c r="R14" s="660"/>
      <c r="S14" s="660"/>
      <c r="T14" s="660"/>
      <c r="U14" s="660"/>
      <c r="V14" s="661"/>
      <c r="W14" s="659"/>
      <c r="X14" s="660"/>
      <c r="Y14" s="660"/>
      <c r="Z14" s="660"/>
      <c r="AA14" s="660"/>
      <c r="AB14" s="660"/>
      <c r="AC14" s="661"/>
      <c r="AD14" s="659"/>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c r="Q15" s="660"/>
      <c r="R15" s="660"/>
      <c r="S15" s="660"/>
      <c r="T15" s="660"/>
      <c r="U15" s="660"/>
      <c r="V15" s="661"/>
      <c r="W15" s="659"/>
      <c r="X15" s="660"/>
      <c r="Y15" s="660"/>
      <c r="Z15" s="660"/>
      <c r="AA15" s="660"/>
      <c r="AB15" s="660"/>
      <c r="AC15" s="661"/>
      <c r="AD15" s="659"/>
      <c r="AE15" s="660"/>
      <c r="AF15" s="660"/>
      <c r="AG15" s="660"/>
      <c r="AH15" s="660"/>
      <c r="AI15" s="660"/>
      <c r="AJ15" s="661"/>
      <c r="AK15" s="659"/>
      <c r="AL15" s="660"/>
      <c r="AM15" s="660"/>
      <c r="AN15" s="660"/>
      <c r="AO15" s="660"/>
      <c r="AP15" s="660"/>
      <c r="AQ15" s="661"/>
      <c r="AR15" s="659" t="s">
        <v>635</v>
      </c>
      <c r="AS15" s="660"/>
      <c r="AT15" s="660"/>
      <c r="AU15" s="660"/>
      <c r="AV15" s="660"/>
      <c r="AW15" s="660"/>
      <c r="AX15" s="810"/>
    </row>
    <row r="16" spans="1:50" ht="21" customHeight="1" x14ac:dyDescent="0.15">
      <c r="A16" s="614"/>
      <c r="B16" s="615"/>
      <c r="C16" s="615"/>
      <c r="D16" s="615"/>
      <c r="E16" s="615"/>
      <c r="F16" s="616"/>
      <c r="G16" s="727"/>
      <c r="H16" s="728"/>
      <c r="I16" s="713" t="s">
        <v>52</v>
      </c>
      <c r="J16" s="714"/>
      <c r="K16" s="714"/>
      <c r="L16" s="714"/>
      <c r="M16" s="714"/>
      <c r="N16" s="714"/>
      <c r="O16" s="715"/>
      <c r="P16" s="659"/>
      <c r="Q16" s="660"/>
      <c r="R16" s="660"/>
      <c r="S16" s="660"/>
      <c r="T16" s="660"/>
      <c r="U16" s="660"/>
      <c r="V16" s="661"/>
      <c r="W16" s="659"/>
      <c r="X16" s="660"/>
      <c r="Y16" s="660"/>
      <c r="Z16" s="660"/>
      <c r="AA16" s="660"/>
      <c r="AB16" s="660"/>
      <c r="AC16" s="661"/>
      <c r="AD16" s="659"/>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c r="Q17" s="660"/>
      <c r="R17" s="660"/>
      <c r="S17" s="660"/>
      <c r="T17" s="660"/>
      <c r="U17" s="660"/>
      <c r="V17" s="661"/>
      <c r="W17" s="659"/>
      <c r="X17" s="660"/>
      <c r="Y17" s="660"/>
      <c r="Z17" s="660"/>
      <c r="AA17" s="660"/>
      <c r="AB17" s="660"/>
      <c r="AC17" s="661"/>
      <c r="AD17" s="659"/>
      <c r="AE17" s="660"/>
      <c r="AF17" s="660"/>
      <c r="AG17" s="660"/>
      <c r="AH17" s="660"/>
      <c r="AI17" s="660"/>
      <c r="AJ17" s="661"/>
      <c r="AK17" s="659"/>
      <c r="AL17" s="660"/>
      <c r="AM17" s="660"/>
      <c r="AN17" s="660"/>
      <c r="AO17" s="660"/>
      <c r="AP17" s="660"/>
      <c r="AQ17" s="661"/>
      <c r="AR17" s="925"/>
      <c r="AS17" s="925"/>
      <c r="AT17" s="925"/>
      <c r="AU17" s="925"/>
      <c r="AV17" s="925"/>
      <c r="AW17" s="925"/>
      <c r="AX17" s="926"/>
    </row>
    <row r="18" spans="1:50" ht="24.75" customHeight="1" x14ac:dyDescent="0.15">
      <c r="A18" s="614"/>
      <c r="B18" s="615"/>
      <c r="C18" s="615"/>
      <c r="D18" s="615"/>
      <c r="E18" s="615"/>
      <c r="F18" s="616"/>
      <c r="G18" s="729"/>
      <c r="H18" s="730"/>
      <c r="I18" s="718" t="s">
        <v>20</v>
      </c>
      <c r="J18" s="719"/>
      <c r="K18" s="719"/>
      <c r="L18" s="719"/>
      <c r="M18" s="719"/>
      <c r="N18" s="719"/>
      <c r="O18" s="720"/>
      <c r="P18" s="886">
        <f>SUM(P13:V17)</f>
        <v>14</v>
      </c>
      <c r="Q18" s="887"/>
      <c r="R18" s="887"/>
      <c r="S18" s="887"/>
      <c r="T18" s="887"/>
      <c r="U18" s="887"/>
      <c r="V18" s="888"/>
      <c r="W18" s="886">
        <f>SUM(W13:AC17)</f>
        <v>9</v>
      </c>
      <c r="X18" s="887"/>
      <c r="Y18" s="887"/>
      <c r="Z18" s="887"/>
      <c r="AA18" s="887"/>
      <c r="AB18" s="887"/>
      <c r="AC18" s="888"/>
      <c r="AD18" s="886">
        <f>SUM(AD13:AJ17)</f>
        <v>13</v>
      </c>
      <c r="AE18" s="887"/>
      <c r="AF18" s="887"/>
      <c r="AG18" s="887"/>
      <c r="AH18" s="887"/>
      <c r="AI18" s="887"/>
      <c r="AJ18" s="888"/>
      <c r="AK18" s="886">
        <f>SUM(AK13:AQ17)</f>
        <v>14</v>
      </c>
      <c r="AL18" s="887"/>
      <c r="AM18" s="887"/>
      <c r="AN18" s="887"/>
      <c r="AO18" s="887"/>
      <c r="AP18" s="887"/>
      <c r="AQ18" s="888"/>
      <c r="AR18" s="886">
        <f>SUM(AR13:AX17)</f>
        <v>36</v>
      </c>
      <c r="AS18" s="887"/>
      <c r="AT18" s="887"/>
      <c r="AU18" s="887"/>
      <c r="AV18" s="887"/>
      <c r="AW18" s="887"/>
      <c r="AX18" s="889"/>
    </row>
    <row r="19" spans="1:50" ht="24.75" customHeight="1" x14ac:dyDescent="0.15">
      <c r="A19" s="614"/>
      <c r="B19" s="615"/>
      <c r="C19" s="615"/>
      <c r="D19" s="615"/>
      <c r="E19" s="615"/>
      <c r="F19" s="616"/>
      <c r="G19" s="884" t="s">
        <v>9</v>
      </c>
      <c r="H19" s="885"/>
      <c r="I19" s="885"/>
      <c r="J19" s="885"/>
      <c r="K19" s="885"/>
      <c r="L19" s="885"/>
      <c r="M19" s="885"/>
      <c r="N19" s="885"/>
      <c r="O19" s="885"/>
      <c r="P19" s="659">
        <v>11</v>
      </c>
      <c r="Q19" s="660"/>
      <c r="R19" s="660"/>
      <c r="S19" s="660"/>
      <c r="T19" s="660"/>
      <c r="U19" s="660"/>
      <c r="V19" s="661"/>
      <c r="W19" s="659">
        <v>8</v>
      </c>
      <c r="X19" s="660"/>
      <c r="Y19" s="660"/>
      <c r="Z19" s="660"/>
      <c r="AA19" s="660"/>
      <c r="AB19" s="660"/>
      <c r="AC19" s="661"/>
      <c r="AD19" s="659">
        <v>12</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4" t="s">
        <v>10</v>
      </c>
      <c r="H20" s="885"/>
      <c r="I20" s="885"/>
      <c r="J20" s="885"/>
      <c r="K20" s="885"/>
      <c r="L20" s="885"/>
      <c r="M20" s="885"/>
      <c r="N20" s="885"/>
      <c r="O20" s="885"/>
      <c r="P20" s="318">
        <f>IF(P18=0, "-", SUM(P19)/P18)</f>
        <v>0.7857142857142857</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0.92307692307692313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0.7857142857142857</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0.92307692307692313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559</v>
      </c>
      <c r="B22" s="973"/>
      <c r="C22" s="973"/>
      <c r="D22" s="973"/>
      <c r="E22" s="973"/>
      <c r="F22" s="974"/>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588</v>
      </c>
      <c r="H23" s="961"/>
      <c r="I23" s="961"/>
      <c r="J23" s="961"/>
      <c r="K23" s="961"/>
      <c r="L23" s="961"/>
      <c r="M23" s="961"/>
      <c r="N23" s="961"/>
      <c r="O23" s="962"/>
      <c r="P23" s="927">
        <v>9</v>
      </c>
      <c r="Q23" s="928"/>
      <c r="R23" s="928"/>
      <c r="S23" s="928"/>
      <c r="T23" s="928"/>
      <c r="U23" s="928"/>
      <c r="V23" s="945"/>
      <c r="W23" s="927">
        <v>31</v>
      </c>
      <c r="X23" s="928"/>
      <c r="Y23" s="928"/>
      <c r="Z23" s="928"/>
      <c r="AA23" s="928"/>
      <c r="AB23" s="928"/>
      <c r="AC23" s="945"/>
      <c r="AD23" s="982" t="s">
        <v>639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589</v>
      </c>
      <c r="H24" s="964"/>
      <c r="I24" s="964"/>
      <c r="J24" s="964"/>
      <c r="K24" s="964"/>
      <c r="L24" s="964"/>
      <c r="M24" s="964"/>
      <c r="N24" s="964"/>
      <c r="O24" s="965"/>
      <c r="P24" s="659">
        <v>4</v>
      </c>
      <c r="Q24" s="660"/>
      <c r="R24" s="660"/>
      <c r="S24" s="660"/>
      <c r="T24" s="660"/>
      <c r="U24" s="660"/>
      <c r="V24" s="661"/>
      <c r="W24" s="659">
        <v>6</v>
      </c>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590</v>
      </c>
      <c r="H25" s="964"/>
      <c r="I25" s="964"/>
      <c r="J25" s="964"/>
      <c r="K25" s="964"/>
      <c r="L25" s="964"/>
      <c r="M25" s="964"/>
      <c r="N25" s="964"/>
      <c r="O25" s="965"/>
      <c r="P25" s="659">
        <v>7.0000000000000007E-2</v>
      </c>
      <c r="Q25" s="660"/>
      <c r="R25" s="660"/>
      <c r="S25" s="660"/>
      <c r="T25" s="660"/>
      <c r="U25" s="660"/>
      <c r="V25" s="661"/>
      <c r="W25" s="659">
        <v>7.0000000000000007E-2</v>
      </c>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591</v>
      </c>
      <c r="H26" s="964"/>
      <c r="I26" s="964"/>
      <c r="J26" s="964"/>
      <c r="K26" s="964"/>
      <c r="L26" s="964"/>
      <c r="M26" s="964"/>
      <c r="N26" s="964"/>
      <c r="O26" s="965"/>
      <c r="P26" s="659">
        <v>0.04</v>
      </c>
      <c r="Q26" s="660"/>
      <c r="R26" s="660"/>
      <c r="S26" s="660"/>
      <c r="T26" s="660"/>
      <c r="U26" s="660"/>
      <c r="V26" s="661"/>
      <c r="W26" s="659">
        <v>0.04</v>
      </c>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0.89000000000000057</v>
      </c>
      <c r="Q28" s="887"/>
      <c r="R28" s="887"/>
      <c r="S28" s="887"/>
      <c r="T28" s="887"/>
      <c r="U28" s="887"/>
      <c r="V28" s="888"/>
      <c r="W28" s="886">
        <f>W29-SUM(W23:W27)</f>
        <v>-1.1099999999999994</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59">
        <f>AK13</f>
        <v>14</v>
      </c>
      <c r="Q29" s="660"/>
      <c r="R29" s="660"/>
      <c r="S29" s="660"/>
      <c r="T29" s="660"/>
      <c r="U29" s="660"/>
      <c r="V29" s="661"/>
      <c r="W29" s="941">
        <f>AR13</f>
        <v>36</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69" t="s">
        <v>354</v>
      </c>
      <c r="AR30" s="770"/>
      <c r="AS30" s="770"/>
      <c r="AT30" s="771"/>
      <c r="AU30" s="776" t="s">
        <v>253</v>
      </c>
      <c r="AV30" s="776"/>
      <c r="AW30" s="776"/>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592</v>
      </c>
      <c r="AC32" s="461"/>
      <c r="AD32" s="461"/>
      <c r="AE32" s="218">
        <v>4</v>
      </c>
      <c r="AF32" s="219"/>
      <c r="AG32" s="219"/>
      <c r="AH32" s="219"/>
      <c r="AI32" s="218">
        <v>5</v>
      </c>
      <c r="AJ32" s="219"/>
      <c r="AK32" s="219"/>
      <c r="AL32" s="219"/>
      <c r="AM32" s="218">
        <v>6</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4</v>
      </c>
      <c r="AF33" s="219"/>
      <c r="AG33" s="219"/>
      <c r="AH33" s="219"/>
      <c r="AI33" s="218">
        <v>5</v>
      </c>
      <c r="AJ33" s="219"/>
      <c r="AK33" s="219"/>
      <c r="AL33" s="219"/>
      <c r="AM33" s="218">
        <v>6</v>
      </c>
      <c r="AN33" s="219"/>
      <c r="AO33" s="219"/>
      <c r="AP33" s="219"/>
      <c r="AQ33" s="340"/>
      <c r="AR33" s="207"/>
      <c r="AS33" s="207"/>
      <c r="AT33" s="341"/>
      <c r="AU33" s="219"/>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c r="AR34" s="207"/>
      <c r="AS34" s="207"/>
      <c r="AT34" s="341"/>
      <c r="AU34" s="219"/>
      <c r="AV34" s="219"/>
      <c r="AW34" s="219"/>
      <c r="AX34" s="221"/>
    </row>
    <row r="35" spans="1:50" ht="23.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42"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42"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42"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42" customHeight="1" x14ac:dyDescent="0.15">
      <c r="A67" s="475"/>
      <c r="B67" s="476"/>
      <c r="C67" s="476"/>
      <c r="D67" s="476"/>
      <c r="E67" s="476"/>
      <c r="F67" s="477"/>
      <c r="G67" s="255" t="s">
        <v>356</v>
      </c>
      <c r="H67" s="258" t="s">
        <v>580</v>
      </c>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42"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42"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customHeight="1" thickBo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2"/>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3"/>
    </row>
    <row r="83" spans="1:60" ht="22.5" hidden="1" customHeight="1" x14ac:dyDescent="0.15">
      <c r="A83" s="873"/>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4"/>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5"/>
    </row>
    <row r="84" spans="1:60" ht="19.5" hidden="1" customHeight="1" x14ac:dyDescent="0.15">
      <c r="A84" s="873"/>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6"/>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1</v>
      </c>
      <c r="AF101" s="219"/>
      <c r="AG101" s="219"/>
      <c r="AH101" s="220"/>
      <c r="AI101" s="218">
        <v>1</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v>1</v>
      </c>
      <c r="AF102" s="418"/>
      <c r="AG102" s="418"/>
      <c r="AH102" s="418"/>
      <c r="AI102" s="418">
        <v>1</v>
      </c>
      <c r="AJ102" s="418"/>
      <c r="AK102" s="418"/>
      <c r="AL102" s="418"/>
      <c r="AM102" s="418">
        <v>1</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v>10</v>
      </c>
      <c r="AF116" s="418"/>
      <c r="AG116" s="418"/>
      <c r="AH116" s="418"/>
      <c r="AI116" s="418">
        <v>9</v>
      </c>
      <c r="AJ116" s="418"/>
      <c r="AK116" s="418"/>
      <c r="AL116" s="418"/>
      <c r="AM116" s="418">
        <v>5</v>
      </c>
      <c r="AN116" s="418"/>
      <c r="AO116" s="418"/>
      <c r="AP116" s="418"/>
      <c r="AQ116" s="218">
        <v>13</v>
      </c>
      <c r="AR116" s="219"/>
      <c r="AS116" s="219"/>
      <c r="AT116" s="219"/>
      <c r="AU116" s="219"/>
      <c r="AV116" s="219"/>
      <c r="AW116" s="219"/>
      <c r="AX116" s="221"/>
    </row>
    <row r="117" spans="1:50" ht="34.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1" t="s">
        <v>595</v>
      </c>
      <c r="AF117" s="551"/>
      <c r="AG117" s="551"/>
      <c r="AH117" s="551"/>
      <c r="AI117" s="551" t="s">
        <v>596</v>
      </c>
      <c r="AJ117" s="551"/>
      <c r="AK117" s="551"/>
      <c r="AL117" s="551"/>
      <c r="AM117" s="551" t="s">
        <v>598</v>
      </c>
      <c r="AN117" s="551"/>
      <c r="AO117" s="551"/>
      <c r="AP117" s="551"/>
      <c r="AQ117" s="551" t="s">
        <v>597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6.75" customHeight="1" x14ac:dyDescent="0.15">
      <c r="A130" s="188" t="s">
        <v>565</v>
      </c>
      <c r="B130" s="185"/>
      <c r="C130" s="184" t="s">
        <v>358</v>
      </c>
      <c r="D130" s="185"/>
      <c r="E130" s="169" t="s">
        <v>387</v>
      </c>
      <c r="F130" s="170"/>
      <c r="G130" s="171" t="s">
        <v>583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6.75" customHeight="1" x14ac:dyDescent="0.15">
      <c r="A131" s="189"/>
      <c r="B131" s="186"/>
      <c r="C131" s="180"/>
      <c r="D131" s="186"/>
      <c r="E131" s="174" t="s">
        <v>386</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27"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27"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9"/>
      <c r="E430" s="174" t="s">
        <v>545</v>
      </c>
      <c r="F430" s="906"/>
      <c r="G430" s="907" t="s">
        <v>374</v>
      </c>
      <c r="H430" s="123"/>
      <c r="I430" s="123"/>
      <c r="J430" s="908" t="s">
        <v>632</v>
      </c>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15">
      <c r="A702" s="878" t="s">
        <v>259</v>
      </c>
      <c r="B702" s="87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586</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586</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586</v>
      </c>
      <c r="AE704" s="785"/>
      <c r="AF704" s="785"/>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6" t="s">
        <v>586</v>
      </c>
      <c r="AE705" s="717"/>
      <c r="AF705" s="717"/>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8"/>
      <c r="D706" s="799"/>
      <c r="E706" s="732" t="s">
        <v>506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616</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800"/>
      <c r="D707" s="801"/>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1" t="s">
        <v>602</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4"/>
      <c r="B708" s="646"/>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603</v>
      </c>
      <c r="AE708" s="605"/>
      <c r="AF708" s="605"/>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586</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586</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603</v>
      </c>
      <c r="AE712" s="785"/>
      <c r="AF712" s="785"/>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4"/>
      <c r="B713" s="646"/>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603</v>
      </c>
      <c r="AE713" s="329"/>
      <c r="AF713" s="665"/>
      <c r="AG713" s="101"/>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1" t="s">
        <v>586</v>
      </c>
      <c r="AE714" s="812"/>
      <c r="AF714" s="813"/>
      <c r="AG714" s="738" t="s">
        <v>606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586</v>
      </c>
      <c r="AE715" s="605"/>
      <c r="AF715" s="658"/>
      <c r="AG715" s="744" t="s">
        <v>607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603</v>
      </c>
      <c r="AE716" s="629"/>
      <c r="AF716" s="629"/>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586</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586</v>
      </c>
      <c r="AE718" s="329"/>
      <c r="AF718" s="329"/>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25" customHeight="1" x14ac:dyDescent="0.15">
      <c r="A726" s="642" t="s">
        <v>48</v>
      </c>
      <c r="B726" s="806"/>
      <c r="C726" s="819" t="s">
        <v>53</v>
      </c>
      <c r="D726" s="845"/>
      <c r="E726" s="845"/>
      <c r="F726" s="846"/>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25" customHeight="1" thickBot="1" x14ac:dyDescent="0.2">
      <c r="A727" s="807"/>
      <c r="B727" s="808"/>
      <c r="C727" s="750" t="s">
        <v>57</v>
      </c>
      <c r="D727" s="751"/>
      <c r="E727" s="751"/>
      <c r="F727" s="752"/>
      <c r="G727" s="575" t="s">
        <v>610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5.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1" customHeight="1" thickBot="1" x14ac:dyDescent="0.2">
      <c r="A731" s="803" t="s">
        <v>256</v>
      </c>
      <c r="B731" s="804"/>
      <c r="C731" s="804"/>
      <c r="D731" s="804"/>
      <c r="E731" s="805"/>
      <c r="F731" s="731" t="s">
        <v>637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8.75" customHeight="1" thickBot="1" x14ac:dyDescent="0.2">
      <c r="A733" s="675" t="s">
        <v>636</v>
      </c>
      <c r="B733" s="676"/>
      <c r="C733" s="676"/>
      <c r="D733" s="676"/>
      <c r="E733" s="677"/>
      <c r="F733" s="639" t="s">
        <v>638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5.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9" t="s">
        <v>549</v>
      </c>
      <c r="B737" s="210"/>
      <c r="C737" s="210"/>
      <c r="D737" s="211"/>
      <c r="E737" s="998"/>
      <c r="F737" s="998"/>
      <c r="G737" s="998"/>
      <c r="H737" s="998"/>
      <c r="I737" s="998"/>
      <c r="J737" s="998"/>
      <c r="K737" s="998"/>
      <c r="L737" s="998"/>
      <c r="M737" s="998"/>
      <c r="N737" s="365" t="s">
        <v>542</v>
      </c>
      <c r="O737" s="365"/>
      <c r="P737" s="365"/>
      <c r="Q737" s="365"/>
      <c r="R737" s="998"/>
      <c r="S737" s="998"/>
      <c r="T737" s="998"/>
      <c r="U737" s="998"/>
      <c r="V737" s="998"/>
      <c r="W737" s="998"/>
      <c r="X737" s="998"/>
      <c r="Y737" s="998"/>
      <c r="Z737" s="998"/>
      <c r="AA737" s="365" t="s">
        <v>541</v>
      </c>
      <c r="AB737" s="365"/>
      <c r="AC737" s="365"/>
      <c r="AD737" s="365"/>
      <c r="AE737" s="998" t="s">
        <v>617</v>
      </c>
      <c r="AF737" s="998"/>
      <c r="AG737" s="998"/>
      <c r="AH737" s="998"/>
      <c r="AI737" s="998"/>
      <c r="AJ737" s="998"/>
      <c r="AK737" s="998"/>
      <c r="AL737" s="998"/>
      <c r="AM737" s="998"/>
      <c r="AN737" s="365" t="s">
        <v>540</v>
      </c>
      <c r="AO737" s="365"/>
      <c r="AP737" s="365"/>
      <c r="AQ737" s="365"/>
      <c r="AR737" s="990" t="s">
        <v>618</v>
      </c>
      <c r="AS737" s="991"/>
      <c r="AT737" s="991"/>
      <c r="AU737" s="991"/>
      <c r="AV737" s="991"/>
      <c r="AW737" s="991"/>
      <c r="AX737" s="992"/>
      <c r="AY737" s="89"/>
      <c r="AZ737" s="89"/>
    </row>
    <row r="738" spans="1:52" ht="24.75" customHeight="1" x14ac:dyDescent="0.15">
      <c r="A738" s="999" t="s">
        <v>539</v>
      </c>
      <c r="B738" s="210"/>
      <c r="C738" s="210"/>
      <c r="D738" s="211"/>
      <c r="E738" s="998" t="s">
        <v>619</v>
      </c>
      <c r="F738" s="998"/>
      <c r="G738" s="998"/>
      <c r="H738" s="998"/>
      <c r="I738" s="998"/>
      <c r="J738" s="998"/>
      <c r="K738" s="998"/>
      <c r="L738" s="998"/>
      <c r="M738" s="998"/>
      <c r="N738" s="365" t="s">
        <v>538</v>
      </c>
      <c r="O738" s="365"/>
      <c r="P738" s="365"/>
      <c r="Q738" s="365"/>
      <c r="R738" s="998" t="s">
        <v>620</v>
      </c>
      <c r="S738" s="998"/>
      <c r="T738" s="998"/>
      <c r="U738" s="998"/>
      <c r="V738" s="998"/>
      <c r="W738" s="998"/>
      <c r="X738" s="998"/>
      <c r="Y738" s="998"/>
      <c r="Z738" s="998"/>
      <c r="AA738" s="365" t="s">
        <v>537</v>
      </c>
      <c r="AB738" s="365"/>
      <c r="AC738" s="365"/>
      <c r="AD738" s="365"/>
      <c r="AE738" s="998" t="s">
        <v>619</v>
      </c>
      <c r="AF738" s="998"/>
      <c r="AG738" s="998"/>
      <c r="AH738" s="998"/>
      <c r="AI738" s="998"/>
      <c r="AJ738" s="998"/>
      <c r="AK738" s="998"/>
      <c r="AL738" s="998"/>
      <c r="AM738" s="998"/>
      <c r="AN738" s="365" t="s">
        <v>533</v>
      </c>
      <c r="AO738" s="365"/>
      <c r="AP738" s="365"/>
      <c r="AQ738" s="365"/>
      <c r="AR738" s="990" t="s">
        <v>619</v>
      </c>
      <c r="AS738" s="991"/>
      <c r="AT738" s="991"/>
      <c r="AU738" s="991"/>
      <c r="AV738" s="991"/>
      <c r="AW738" s="991"/>
      <c r="AX738" s="992"/>
    </row>
    <row r="739" spans="1:52" ht="24.75" customHeight="1" thickBot="1" x14ac:dyDescent="0.2">
      <c r="A739" s="1000" t="s">
        <v>529</v>
      </c>
      <c r="B739" s="1001"/>
      <c r="C739" s="1001"/>
      <c r="D739" s="1002"/>
      <c r="E739" s="1003" t="s">
        <v>570</v>
      </c>
      <c r="F739" s="993"/>
      <c r="G739" s="993"/>
      <c r="H739" s="93" t="str">
        <f>IF(E739="", "", "(")</f>
        <v>(</v>
      </c>
      <c r="I739" s="993"/>
      <c r="J739" s="993"/>
      <c r="K739" s="93" t="str">
        <f>IF(OR(I739="　", I739=""), "", "-")</f>
        <v/>
      </c>
      <c r="L739" s="994">
        <v>73</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511</v>
      </c>
      <c r="B779" s="631"/>
      <c r="C779" s="631"/>
      <c r="D779" s="631"/>
      <c r="E779" s="631"/>
      <c r="F779" s="632"/>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2"/>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7.75" customHeight="1" x14ac:dyDescent="0.15">
      <c r="A781" s="633"/>
      <c r="B781" s="634"/>
      <c r="C781" s="634"/>
      <c r="D781" s="634"/>
      <c r="E781" s="634"/>
      <c r="F781" s="635"/>
      <c r="G781" s="672" t="s">
        <v>628</v>
      </c>
      <c r="H781" s="673"/>
      <c r="I781" s="673"/>
      <c r="J781" s="673"/>
      <c r="K781" s="674"/>
      <c r="L781" s="666" t="s">
        <v>629</v>
      </c>
      <c r="M781" s="843"/>
      <c r="N781" s="843"/>
      <c r="O781" s="843"/>
      <c r="P781" s="843"/>
      <c r="Q781" s="843"/>
      <c r="R781" s="843"/>
      <c r="S781" s="843"/>
      <c r="T781" s="843"/>
      <c r="U781" s="843"/>
      <c r="V781" s="843"/>
      <c r="W781" s="843"/>
      <c r="X781" s="844"/>
      <c r="Y781" s="388">
        <v>5.5</v>
      </c>
      <c r="Z781" s="389"/>
      <c r="AA781" s="389"/>
      <c r="AB781" s="809"/>
      <c r="AC781" s="672" t="s">
        <v>630</v>
      </c>
      <c r="AD781" s="839"/>
      <c r="AE781" s="839"/>
      <c r="AF781" s="839"/>
      <c r="AG781" s="840"/>
      <c r="AH781" s="666" t="s">
        <v>633</v>
      </c>
      <c r="AI781" s="667"/>
      <c r="AJ781" s="667"/>
      <c r="AK781" s="667"/>
      <c r="AL781" s="667"/>
      <c r="AM781" s="667"/>
      <c r="AN781" s="667"/>
      <c r="AO781" s="667"/>
      <c r="AP781" s="667"/>
      <c r="AQ781" s="667"/>
      <c r="AR781" s="667"/>
      <c r="AS781" s="667"/>
      <c r="AT781" s="668"/>
      <c r="AU781" s="388">
        <v>0.96</v>
      </c>
      <c r="AV781" s="389"/>
      <c r="AW781" s="389"/>
      <c r="AX781" s="390"/>
    </row>
    <row r="782" spans="1:50" ht="24.75" customHeight="1" x14ac:dyDescent="0.15">
      <c r="A782" s="633"/>
      <c r="B782" s="634"/>
      <c r="C782" s="634"/>
      <c r="D782" s="634"/>
      <c r="E782" s="634"/>
      <c r="F782" s="635"/>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631</v>
      </c>
      <c r="AD782" s="607"/>
      <c r="AE782" s="607"/>
      <c r="AF782" s="607"/>
      <c r="AG782" s="608"/>
      <c r="AH782" s="598" t="s">
        <v>634</v>
      </c>
      <c r="AI782" s="599"/>
      <c r="AJ782" s="599"/>
      <c r="AK782" s="599"/>
      <c r="AL782" s="599"/>
      <c r="AM782" s="599"/>
      <c r="AN782" s="599"/>
      <c r="AO782" s="599"/>
      <c r="AP782" s="599"/>
      <c r="AQ782" s="599"/>
      <c r="AR782" s="599"/>
      <c r="AS782" s="599"/>
      <c r="AT782" s="600"/>
      <c r="AU782" s="601">
        <v>0.94</v>
      </c>
      <c r="AV782" s="602"/>
      <c r="AW782" s="602"/>
      <c r="AX782" s="603"/>
    </row>
    <row r="783" spans="1:50" ht="24.75" hidden="1" customHeight="1" x14ac:dyDescent="0.15">
      <c r="A783" s="633"/>
      <c r="B783" s="634"/>
      <c r="C783" s="634"/>
      <c r="D783" s="634"/>
      <c r="E783" s="634"/>
      <c r="F783" s="635"/>
      <c r="G783" s="606"/>
      <c r="H783" s="626"/>
      <c r="I783" s="626"/>
      <c r="J783" s="626"/>
      <c r="K783" s="627"/>
      <c r="L783" s="598"/>
      <c r="M783" s="792"/>
      <c r="N783" s="792"/>
      <c r="O783" s="792"/>
      <c r="P783" s="792"/>
      <c r="Q783" s="792"/>
      <c r="R783" s="792"/>
      <c r="S783" s="792"/>
      <c r="T783" s="792"/>
      <c r="U783" s="792"/>
      <c r="V783" s="792"/>
      <c r="W783" s="792"/>
      <c r="X783" s="793"/>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5.5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1.9</v>
      </c>
      <c r="AV791" s="836"/>
      <c r="AW791" s="836"/>
      <c r="AX791" s="838"/>
    </row>
    <row r="792" spans="1:50" ht="24.75" hidden="1" customHeight="1" x14ac:dyDescent="0.15">
      <c r="A792" s="633"/>
      <c r="B792" s="634"/>
      <c r="C792" s="634"/>
      <c r="D792" s="634"/>
      <c r="E792" s="634"/>
      <c r="F792" s="635"/>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3"/>
      <c r="B793" s="634"/>
      <c r="C793" s="634"/>
      <c r="D793" s="634"/>
      <c r="E793" s="634"/>
      <c r="F793" s="635"/>
      <c r="G793" s="81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2"/>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839"/>
      <c r="I794" s="839"/>
      <c r="J794" s="839"/>
      <c r="K794" s="840"/>
      <c r="L794" s="666"/>
      <c r="M794" s="667"/>
      <c r="N794" s="667"/>
      <c r="O794" s="667"/>
      <c r="P794" s="667"/>
      <c r="Q794" s="667"/>
      <c r="R794" s="667"/>
      <c r="S794" s="667"/>
      <c r="T794" s="667"/>
      <c r="U794" s="667"/>
      <c r="V794" s="667"/>
      <c r="W794" s="667"/>
      <c r="X794" s="668"/>
      <c r="Y794" s="388"/>
      <c r="Z794" s="389"/>
      <c r="AA794" s="389"/>
      <c r="AB794" s="809"/>
      <c r="AC794" s="672"/>
      <c r="AD794" s="839"/>
      <c r="AE794" s="839"/>
      <c r="AF794" s="839"/>
      <c r="AG794" s="840"/>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2"/>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839"/>
      <c r="I807" s="839"/>
      <c r="J807" s="839"/>
      <c r="K807" s="840"/>
      <c r="L807" s="666"/>
      <c r="M807" s="667"/>
      <c r="N807" s="667"/>
      <c r="O807" s="667"/>
      <c r="P807" s="667"/>
      <c r="Q807" s="667"/>
      <c r="R807" s="667"/>
      <c r="S807" s="667"/>
      <c r="T807" s="667"/>
      <c r="U807" s="667"/>
      <c r="V807" s="667"/>
      <c r="W807" s="667"/>
      <c r="X807" s="668"/>
      <c r="Y807" s="388"/>
      <c r="Z807" s="389"/>
      <c r="AA807" s="389"/>
      <c r="AB807" s="809"/>
      <c r="AC807" s="672"/>
      <c r="AD807" s="839"/>
      <c r="AE807" s="839"/>
      <c r="AF807" s="839"/>
      <c r="AG807" s="840"/>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2"/>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839"/>
      <c r="I820" s="839"/>
      <c r="J820" s="839"/>
      <c r="K820" s="840"/>
      <c r="L820" s="666"/>
      <c r="M820" s="667"/>
      <c r="N820" s="667"/>
      <c r="O820" s="667"/>
      <c r="P820" s="667"/>
      <c r="Q820" s="667"/>
      <c r="R820" s="667"/>
      <c r="S820" s="667"/>
      <c r="T820" s="667"/>
      <c r="U820" s="667"/>
      <c r="V820" s="667"/>
      <c r="W820" s="667"/>
      <c r="X820" s="668"/>
      <c r="Y820" s="388"/>
      <c r="Z820" s="389"/>
      <c r="AA820" s="389"/>
      <c r="AB820" s="809"/>
      <c r="AC820" s="672"/>
      <c r="AD820" s="839"/>
      <c r="AE820" s="839"/>
      <c r="AF820" s="839"/>
      <c r="AG820" s="840"/>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6.5" customHeight="1" x14ac:dyDescent="0.15">
      <c r="A837" s="376">
        <v>1</v>
      </c>
      <c r="B837" s="376">
        <v>1</v>
      </c>
      <c r="C837" s="361" t="s">
        <v>612</v>
      </c>
      <c r="D837" s="347"/>
      <c r="E837" s="347"/>
      <c r="F837" s="347"/>
      <c r="G837" s="347"/>
      <c r="H837" s="347"/>
      <c r="I837" s="347"/>
      <c r="J837" s="348">
        <v>5012405001732</v>
      </c>
      <c r="K837" s="349"/>
      <c r="L837" s="349"/>
      <c r="M837" s="349"/>
      <c r="N837" s="349"/>
      <c r="O837" s="349"/>
      <c r="P837" s="362" t="s">
        <v>613</v>
      </c>
      <c r="Q837" s="350"/>
      <c r="R837" s="350"/>
      <c r="S837" s="350"/>
      <c r="T837" s="350"/>
      <c r="U837" s="350"/>
      <c r="V837" s="350"/>
      <c r="W837" s="350"/>
      <c r="X837" s="350"/>
      <c r="Y837" s="351">
        <v>5.5</v>
      </c>
      <c r="Z837" s="352"/>
      <c r="AA837" s="352"/>
      <c r="AB837" s="353"/>
      <c r="AC837" s="363" t="s">
        <v>497</v>
      </c>
      <c r="AD837" s="371"/>
      <c r="AE837" s="371"/>
      <c r="AF837" s="371"/>
      <c r="AG837" s="371"/>
      <c r="AH837" s="372">
        <v>1</v>
      </c>
      <c r="AI837" s="373"/>
      <c r="AJ837" s="373"/>
      <c r="AK837" s="373"/>
      <c r="AL837" s="357">
        <v>98</v>
      </c>
      <c r="AM837" s="358"/>
      <c r="AN837" s="358"/>
      <c r="AO837" s="359"/>
      <c r="AP837" s="360" t="s">
        <v>614</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54.75" customHeight="1" x14ac:dyDescent="0.15">
      <c r="A870" s="376">
        <v>1</v>
      </c>
      <c r="B870" s="376">
        <v>1</v>
      </c>
      <c r="C870" s="361" t="s">
        <v>621</v>
      </c>
      <c r="D870" s="347"/>
      <c r="E870" s="347"/>
      <c r="F870" s="347"/>
      <c r="G870" s="347"/>
      <c r="H870" s="347"/>
      <c r="I870" s="347"/>
      <c r="J870" s="348">
        <v>5012405001732</v>
      </c>
      <c r="K870" s="349"/>
      <c r="L870" s="349"/>
      <c r="M870" s="349"/>
      <c r="N870" s="349"/>
      <c r="O870" s="349"/>
      <c r="P870" s="362" t="s">
        <v>633</v>
      </c>
      <c r="Q870" s="350"/>
      <c r="R870" s="350"/>
      <c r="S870" s="350"/>
      <c r="T870" s="350"/>
      <c r="U870" s="350"/>
      <c r="V870" s="350"/>
      <c r="W870" s="350"/>
      <c r="X870" s="350"/>
      <c r="Y870" s="351">
        <v>1</v>
      </c>
      <c r="Z870" s="352"/>
      <c r="AA870" s="352"/>
      <c r="AB870" s="353"/>
      <c r="AC870" s="363" t="s">
        <v>503</v>
      </c>
      <c r="AD870" s="371"/>
      <c r="AE870" s="371"/>
      <c r="AF870" s="371"/>
      <c r="AG870" s="371"/>
      <c r="AH870" s="372">
        <v>1</v>
      </c>
      <c r="AI870" s="373"/>
      <c r="AJ870" s="373"/>
      <c r="AK870" s="373"/>
      <c r="AL870" s="357"/>
      <c r="AM870" s="358"/>
      <c r="AN870" s="358"/>
      <c r="AO870" s="359"/>
      <c r="AP870" s="360"/>
      <c r="AQ870" s="360"/>
      <c r="AR870" s="360"/>
      <c r="AS870" s="360"/>
      <c r="AT870" s="360"/>
      <c r="AU870" s="360"/>
      <c r="AV870" s="360"/>
      <c r="AW870" s="360"/>
      <c r="AX870" s="360"/>
    </row>
    <row r="871" spans="1:50" ht="54.75" customHeight="1" x14ac:dyDescent="0.15">
      <c r="A871" s="376">
        <v>2</v>
      </c>
      <c r="B871" s="376">
        <v>1</v>
      </c>
      <c r="C871" s="361" t="s">
        <v>621</v>
      </c>
      <c r="D871" s="347"/>
      <c r="E871" s="347"/>
      <c r="F871" s="347"/>
      <c r="G871" s="347"/>
      <c r="H871" s="347"/>
      <c r="I871" s="347"/>
      <c r="J871" s="348">
        <v>5012405001732</v>
      </c>
      <c r="K871" s="349"/>
      <c r="L871" s="349"/>
      <c r="M871" s="349"/>
      <c r="N871" s="349"/>
      <c r="O871" s="349"/>
      <c r="P871" s="362" t="s">
        <v>634</v>
      </c>
      <c r="Q871" s="350"/>
      <c r="R871" s="350"/>
      <c r="S871" s="350"/>
      <c r="T871" s="350"/>
      <c r="U871" s="350"/>
      <c r="V871" s="350"/>
      <c r="W871" s="350"/>
      <c r="X871" s="350"/>
      <c r="Y871" s="351">
        <v>0.9</v>
      </c>
      <c r="Z871" s="352"/>
      <c r="AA871" s="352"/>
      <c r="AB871" s="353"/>
      <c r="AC871" s="363" t="s">
        <v>503</v>
      </c>
      <c r="AD871" s="371"/>
      <c r="AE871" s="371"/>
      <c r="AF871" s="371"/>
      <c r="AG871" s="371"/>
      <c r="AH871" s="372">
        <v>1</v>
      </c>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45.75" customHeight="1" x14ac:dyDescent="0.15">
      <c r="A903" s="376">
        <v>1</v>
      </c>
      <c r="B903" s="376">
        <v>1</v>
      </c>
      <c r="C903" s="361" t="s">
        <v>622</v>
      </c>
      <c r="D903" s="347"/>
      <c r="E903" s="347"/>
      <c r="F903" s="347"/>
      <c r="G903" s="347"/>
      <c r="H903" s="347"/>
      <c r="I903" s="347"/>
      <c r="J903" s="348"/>
      <c r="K903" s="349"/>
      <c r="L903" s="349"/>
      <c r="M903" s="349"/>
      <c r="N903" s="349"/>
      <c r="O903" s="349"/>
      <c r="P903" s="362" t="s">
        <v>623</v>
      </c>
      <c r="Q903" s="350"/>
      <c r="R903" s="350"/>
      <c r="S903" s="350"/>
      <c r="T903" s="350"/>
      <c r="U903" s="350"/>
      <c r="V903" s="350"/>
      <c r="W903" s="350"/>
      <c r="X903" s="350"/>
      <c r="Y903" s="351">
        <v>0.5</v>
      </c>
      <c r="Z903" s="352"/>
      <c r="AA903" s="352"/>
      <c r="AB903" s="353"/>
      <c r="AC903" s="363" t="s">
        <v>503</v>
      </c>
      <c r="AD903" s="371"/>
      <c r="AE903" s="371"/>
      <c r="AF903" s="371"/>
      <c r="AG903" s="371"/>
      <c r="AH903" s="372">
        <v>1</v>
      </c>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60" customHeight="1" x14ac:dyDescent="0.15">
      <c r="A936" s="376">
        <v>1</v>
      </c>
      <c r="B936" s="376">
        <v>1</v>
      </c>
      <c r="C936" s="361" t="s">
        <v>624</v>
      </c>
      <c r="D936" s="347"/>
      <c r="E936" s="347"/>
      <c r="F936" s="347"/>
      <c r="G936" s="347"/>
      <c r="H936" s="347"/>
      <c r="I936" s="347"/>
      <c r="J936" s="348">
        <v>3250001007108</v>
      </c>
      <c r="K936" s="349"/>
      <c r="L936" s="349"/>
      <c r="M936" s="349"/>
      <c r="N936" s="349"/>
      <c r="O936" s="349"/>
      <c r="P936" s="362" t="s">
        <v>625</v>
      </c>
      <c r="Q936" s="350"/>
      <c r="R936" s="350"/>
      <c r="S936" s="350"/>
      <c r="T936" s="350"/>
      <c r="U936" s="350"/>
      <c r="V936" s="350"/>
      <c r="W936" s="350"/>
      <c r="X936" s="350"/>
      <c r="Y936" s="351">
        <v>0.3</v>
      </c>
      <c r="Z936" s="352"/>
      <c r="AA936" s="352"/>
      <c r="AB936" s="353"/>
      <c r="AC936" s="363" t="s">
        <v>503</v>
      </c>
      <c r="AD936" s="371"/>
      <c r="AE936" s="371"/>
      <c r="AF936" s="371"/>
      <c r="AG936" s="371"/>
      <c r="AH936" s="372">
        <v>1</v>
      </c>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59.25" hidden="1" customHeight="1" x14ac:dyDescent="0.15">
      <c r="A969" s="376">
        <v>1</v>
      </c>
      <c r="B969" s="376">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0.75"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4">
    <cfRule type="expression" dxfId="2063" priority="2063">
      <formula>IF(RIGHT(TEXT(Y904,"0.#"),1)=".",FALSE,TRUE)</formula>
    </cfRule>
    <cfRule type="expression" dxfId="2062" priority="2064">
      <formula>IF(RIGHT(TEXT(Y904,"0.#"),1)=".",TRUE,FALSE)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7">
    <cfRule type="expression" dxfId="2059" priority="2051">
      <formula>IF(RIGHT(TEXT(Y937,"0.#"),1)=".",FALSE,TRUE)</formula>
    </cfRule>
    <cfRule type="expression" dxfId="2058" priority="2052">
      <formula>IF(RIGHT(TEXT(Y937,"0.#"),1)=".",TRUE,FALSE)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4:AO904">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7:AO937">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2" max="49" man="1"/>
    <brk id="94" max="49" man="1"/>
    <brk id="699" max="49" man="1"/>
    <brk id="735" max="49" man="1"/>
    <brk id="763" max="49" man="1"/>
    <brk id="778" max="49" man="1"/>
    <brk id="936" max="49" man="1"/>
  </rowBreaks>
  <colBreaks count="1" manualBreakCount="1">
    <brk id="6" max="112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Normal="100" workbookViewId="0">
      <selection activeCell="T18" sqref="T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t="s">
        <v>586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586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586</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556</v>
      </c>
      <c r="AF2" s="1040"/>
      <c r="AG2" s="1040"/>
      <c r="AH2" s="1040"/>
      <c r="AI2" s="1040" t="s">
        <v>553</v>
      </c>
      <c r="AJ2" s="1040"/>
      <c r="AK2" s="1040"/>
      <c r="AL2" s="1040"/>
      <c r="AM2" s="1040" t="s">
        <v>527</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557</v>
      </c>
      <c r="AF9" s="1040"/>
      <c r="AG9" s="1040"/>
      <c r="AH9" s="1040"/>
      <c r="AI9" s="1040" t="s">
        <v>553</v>
      </c>
      <c r="AJ9" s="1040"/>
      <c r="AK9" s="1040"/>
      <c r="AL9" s="1040"/>
      <c r="AM9" s="1040" t="s">
        <v>527</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556</v>
      </c>
      <c r="AF16" s="1040"/>
      <c r="AG16" s="1040"/>
      <c r="AH16" s="1040"/>
      <c r="AI16" s="1040" t="s">
        <v>554</v>
      </c>
      <c r="AJ16" s="1040"/>
      <c r="AK16" s="1040"/>
      <c r="AL16" s="1040"/>
      <c r="AM16" s="1040" t="s">
        <v>527</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558</v>
      </c>
      <c r="AF23" s="1040"/>
      <c r="AG23" s="1040"/>
      <c r="AH23" s="1040"/>
      <c r="AI23" s="1040" t="s">
        <v>553</v>
      </c>
      <c r="AJ23" s="1040"/>
      <c r="AK23" s="1040"/>
      <c r="AL23" s="1040"/>
      <c r="AM23" s="1040" t="s">
        <v>527</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556</v>
      </c>
      <c r="AF30" s="1040"/>
      <c r="AG30" s="1040"/>
      <c r="AH30" s="1040"/>
      <c r="AI30" s="1040" t="s">
        <v>553</v>
      </c>
      <c r="AJ30" s="1040"/>
      <c r="AK30" s="1040"/>
      <c r="AL30" s="1040"/>
      <c r="AM30" s="1040" t="s">
        <v>551</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558</v>
      </c>
      <c r="AF37" s="1040"/>
      <c r="AG37" s="1040"/>
      <c r="AH37" s="1040"/>
      <c r="AI37" s="1040" t="s">
        <v>555</v>
      </c>
      <c r="AJ37" s="1040"/>
      <c r="AK37" s="1040"/>
      <c r="AL37" s="1040"/>
      <c r="AM37" s="1040" t="s">
        <v>552</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556</v>
      </c>
      <c r="AF44" s="1040"/>
      <c r="AG44" s="1040"/>
      <c r="AH44" s="1040"/>
      <c r="AI44" s="1040" t="s">
        <v>553</v>
      </c>
      <c r="AJ44" s="1040"/>
      <c r="AK44" s="1040"/>
      <c r="AL44" s="1040"/>
      <c r="AM44" s="1040" t="s">
        <v>527</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556</v>
      </c>
      <c r="AF51" s="1040"/>
      <c r="AG51" s="1040"/>
      <c r="AH51" s="1040"/>
      <c r="AI51" s="1040" t="s">
        <v>553</v>
      </c>
      <c r="AJ51" s="1040"/>
      <c r="AK51" s="1040"/>
      <c r="AL51" s="1040"/>
      <c r="AM51" s="1040" t="s">
        <v>527</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556</v>
      </c>
      <c r="AF58" s="1040"/>
      <c r="AG58" s="1040"/>
      <c r="AH58" s="1040"/>
      <c r="AI58" s="1040" t="s">
        <v>553</v>
      </c>
      <c r="AJ58" s="1040"/>
      <c r="AK58" s="1040"/>
      <c r="AL58" s="1040"/>
      <c r="AM58" s="1040" t="s">
        <v>527</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556</v>
      </c>
      <c r="AF65" s="1040"/>
      <c r="AG65" s="1040"/>
      <c r="AH65" s="1040"/>
      <c r="AI65" s="1040" t="s">
        <v>553</v>
      </c>
      <c r="AJ65" s="1040"/>
      <c r="AK65" s="1040"/>
      <c r="AL65" s="1040"/>
      <c r="AM65" s="1040" t="s">
        <v>527</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0"/>
      <c r="I3" s="670"/>
      <c r="J3" s="670"/>
      <c r="K3" s="670"/>
      <c r="L3" s="669" t="s">
        <v>18</v>
      </c>
      <c r="M3" s="670"/>
      <c r="N3" s="670"/>
      <c r="O3" s="670"/>
      <c r="P3" s="670"/>
      <c r="Q3" s="670"/>
      <c r="R3" s="670"/>
      <c r="S3" s="670"/>
      <c r="T3" s="670"/>
      <c r="U3" s="670"/>
      <c r="V3" s="670"/>
      <c r="W3" s="670"/>
      <c r="X3" s="671"/>
      <c r="Y3" s="655" t="s">
        <v>19</v>
      </c>
      <c r="Z3" s="656"/>
      <c r="AA3" s="656"/>
      <c r="AB3" s="802"/>
      <c r="AC3" s="81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3"/>
      <c r="B4" s="1054"/>
      <c r="C4" s="1054"/>
      <c r="D4" s="1054"/>
      <c r="E4" s="1054"/>
      <c r="F4" s="1055"/>
      <c r="G4" s="672"/>
      <c r="H4" s="839"/>
      <c r="I4" s="839"/>
      <c r="J4" s="839"/>
      <c r="K4" s="840"/>
      <c r="L4" s="666"/>
      <c r="M4" s="667"/>
      <c r="N4" s="667"/>
      <c r="O4" s="667"/>
      <c r="P4" s="667"/>
      <c r="Q4" s="667"/>
      <c r="R4" s="667"/>
      <c r="S4" s="667"/>
      <c r="T4" s="667"/>
      <c r="U4" s="667"/>
      <c r="V4" s="667"/>
      <c r="W4" s="667"/>
      <c r="X4" s="668"/>
      <c r="Y4" s="388"/>
      <c r="Z4" s="389"/>
      <c r="AA4" s="389"/>
      <c r="AB4" s="809"/>
      <c r="AC4" s="672"/>
      <c r="AD4" s="839"/>
      <c r="AE4" s="839"/>
      <c r="AF4" s="839"/>
      <c r="AG4" s="840"/>
      <c r="AH4" s="666"/>
      <c r="AI4" s="667"/>
      <c r="AJ4" s="667"/>
      <c r="AK4" s="667"/>
      <c r="AL4" s="667"/>
      <c r="AM4" s="667"/>
      <c r="AN4" s="667"/>
      <c r="AO4" s="667"/>
      <c r="AP4" s="667"/>
      <c r="AQ4" s="667"/>
      <c r="AR4" s="667"/>
      <c r="AS4" s="667"/>
      <c r="AT4" s="668"/>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3"/>
      <c r="B16" s="1054"/>
      <c r="C16" s="1054"/>
      <c r="D16" s="1054"/>
      <c r="E16" s="1054"/>
      <c r="F16" s="1055"/>
      <c r="G16" s="81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2"/>
      <c r="AC16" s="81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3"/>
      <c r="B17" s="1054"/>
      <c r="C17" s="1054"/>
      <c r="D17" s="1054"/>
      <c r="E17" s="1054"/>
      <c r="F17" s="1055"/>
      <c r="G17" s="672"/>
      <c r="H17" s="839"/>
      <c r="I17" s="839"/>
      <c r="J17" s="839"/>
      <c r="K17" s="840"/>
      <c r="L17" s="666"/>
      <c r="M17" s="667"/>
      <c r="N17" s="667"/>
      <c r="O17" s="667"/>
      <c r="P17" s="667"/>
      <c r="Q17" s="667"/>
      <c r="R17" s="667"/>
      <c r="S17" s="667"/>
      <c r="T17" s="667"/>
      <c r="U17" s="667"/>
      <c r="V17" s="667"/>
      <c r="W17" s="667"/>
      <c r="X17" s="668"/>
      <c r="Y17" s="388"/>
      <c r="Z17" s="389"/>
      <c r="AA17" s="389"/>
      <c r="AB17" s="809"/>
      <c r="AC17" s="672"/>
      <c r="AD17" s="839"/>
      <c r="AE17" s="839"/>
      <c r="AF17" s="839"/>
      <c r="AG17" s="840"/>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3"/>
      <c r="B29" s="1054"/>
      <c r="C29" s="1054"/>
      <c r="D29" s="1054"/>
      <c r="E29" s="1054"/>
      <c r="F29" s="1055"/>
      <c r="G29" s="81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2"/>
      <c r="AC29" s="81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3"/>
      <c r="B30" s="1054"/>
      <c r="C30" s="1054"/>
      <c r="D30" s="1054"/>
      <c r="E30" s="1054"/>
      <c r="F30" s="1055"/>
      <c r="G30" s="672"/>
      <c r="H30" s="839"/>
      <c r="I30" s="839"/>
      <c r="J30" s="839"/>
      <c r="K30" s="840"/>
      <c r="L30" s="666"/>
      <c r="M30" s="667"/>
      <c r="N30" s="667"/>
      <c r="O30" s="667"/>
      <c r="P30" s="667"/>
      <c r="Q30" s="667"/>
      <c r="R30" s="667"/>
      <c r="S30" s="667"/>
      <c r="T30" s="667"/>
      <c r="U30" s="667"/>
      <c r="V30" s="667"/>
      <c r="W30" s="667"/>
      <c r="X30" s="668"/>
      <c r="Y30" s="388"/>
      <c r="Z30" s="389"/>
      <c r="AA30" s="389"/>
      <c r="AB30" s="809"/>
      <c r="AC30" s="672"/>
      <c r="AD30" s="839"/>
      <c r="AE30" s="839"/>
      <c r="AF30" s="839"/>
      <c r="AG30" s="840"/>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3"/>
      <c r="B42" s="1054"/>
      <c r="C42" s="1054"/>
      <c r="D42" s="1054"/>
      <c r="E42" s="1054"/>
      <c r="F42" s="1055"/>
      <c r="G42" s="81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2"/>
      <c r="AC42" s="81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3"/>
      <c r="B43" s="1054"/>
      <c r="C43" s="1054"/>
      <c r="D43" s="1054"/>
      <c r="E43" s="1054"/>
      <c r="F43" s="1055"/>
      <c r="G43" s="672"/>
      <c r="H43" s="839"/>
      <c r="I43" s="839"/>
      <c r="J43" s="839"/>
      <c r="K43" s="840"/>
      <c r="L43" s="666"/>
      <c r="M43" s="667"/>
      <c r="N43" s="667"/>
      <c r="O43" s="667"/>
      <c r="P43" s="667"/>
      <c r="Q43" s="667"/>
      <c r="R43" s="667"/>
      <c r="S43" s="667"/>
      <c r="T43" s="667"/>
      <c r="U43" s="667"/>
      <c r="V43" s="667"/>
      <c r="W43" s="667"/>
      <c r="X43" s="668"/>
      <c r="Y43" s="388"/>
      <c r="Z43" s="389"/>
      <c r="AA43" s="389"/>
      <c r="AB43" s="809"/>
      <c r="AC43" s="672"/>
      <c r="AD43" s="839"/>
      <c r="AE43" s="839"/>
      <c r="AF43" s="839"/>
      <c r="AG43" s="840"/>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3"/>
      <c r="B56" s="1054"/>
      <c r="C56" s="1054"/>
      <c r="D56" s="1054"/>
      <c r="E56" s="1054"/>
      <c r="F56" s="1055"/>
      <c r="G56" s="81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2"/>
      <c r="AC56" s="81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3"/>
      <c r="B57" s="1054"/>
      <c r="C57" s="1054"/>
      <c r="D57" s="1054"/>
      <c r="E57" s="1054"/>
      <c r="F57" s="1055"/>
      <c r="G57" s="672"/>
      <c r="H57" s="839"/>
      <c r="I57" s="839"/>
      <c r="J57" s="839"/>
      <c r="K57" s="840"/>
      <c r="L57" s="666"/>
      <c r="M57" s="667"/>
      <c r="N57" s="667"/>
      <c r="O57" s="667"/>
      <c r="P57" s="667"/>
      <c r="Q57" s="667"/>
      <c r="R57" s="667"/>
      <c r="S57" s="667"/>
      <c r="T57" s="667"/>
      <c r="U57" s="667"/>
      <c r="V57" s="667"/>
      <c r="W57" s="667"/>
      <c r="X57" s="668"/>
      <c r="Y57" s="388"/>
      <c r="Z57" s="389"/>
      <c r="AA57" s="389"/>
      <c r="AB57" s="809"/>
      <c r="AC57" s="672"/>
      <c r="AD57" s="839"/>
      <c r="AE57" s="839"/>
      <c r="AF57" s="839"/>
      <c r="AG57" s="840"/>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3"/>
      <c r="B69" s="1054"/>
      <c r="C69" s="1054"/>
      <c r="D69" s="1054"/>
      <c r="E69" s="1054"/>
      <c r="F69" s="1055"/>
      <c r="G69" s="81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2"/>
      <c r="AC69" s="81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3"/>
      <c r="B70" s="1054"/>
      <c r="C70" s="1054"/>
      <c r="D70" s="1054"/>
      <c r="E70" s="1054"/>
      <c r="F70" s="1055"/>
      <c r="G70" s="672"/>
      <c r="H70" s="839"/>
      <c r="I70" s="839"/>
      <c r="J70" s="839"/>
      <c r="K70" s="840"/>
      <c r="L70" s="666"/>
      <c r="M70" s="667"/>
      <c r="N70" s="667"/>
      <c r="O70" s="667"/>
      <c r="P70" s="667"/>
      <c r="Q70" s="667"/>
      <c r="R70" s="667"/>
      <c r="S70" s="667"/>
      <c r="T70" s="667"/>
      <c r="U70" s="667"/>
      <c r="V70" s="667"/>
      <c r="W70" s="667"/>
      <c r="X70" s="668"/>
      <c r="Y70" s="388"/>
      <c r="Z70" s="389"/>
      <c r="AA70" s="389"/>
      <c r="AB70" s="809"/>
      <c r="AC70" s="672"/>
      <c r="AD70" s="839"/>
      <c r="AE70" s="839"/>
      <c r="AF70" s="839"/>
      <c r="AG70" s="840"/>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3"/>
      <c r="B82" s="1054"/>
      <c r="C82" s="1054"/>
      <c r="D82" s="1054"/>
      <c r="E82" s="1054"/>
      <c r="F82" s="1055"/>
      <c r="G82" s="81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2"/>
      <c r="AC82" s="81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3"/>
      <c r="B83" s="1054"/>
      <c r="C83" s="1054"/>
      <c r="D83" s="1054"/>
      <c r="E83" s="1054"/>
      <c r="F83" s="1055"/>
      <c r="G83" s="672"/>
      <c r="H83" s="839"/>
      <c r="I83" s="839"/>
      <c r="J83" s="839"/>
      <c r="K83" s="840"/>
      <c r="L83" s="666"/>
      <c r="M83" s="667"/>
      <c r="N83" s="667"/>
      <c r="O83" s="667"/>
      <c r="P83" s="667"/>
      <c r="Q83" s="667"/>
      <c r="R83" s="667"/>
      <c r="S83" s="667"/>
      <c r="T83" s="667"/>
      <c r="U83" s="667"/>
      <c r="V83" s="667"/>
      <c r="W83" s="667"/>
      <c r="X83" s="668"/>
      <c r="Y83" s="388"/>
      <c r="Z83" s="389"/>
      <c r="AA83" s="389"/>
      <c r="AB83" s="809"/>
      <c r="AC83" s="672"/>
      <c r="AD83" s="839"/>
      <c r="AE83" s="839"/>
      <c r="AF83" s="839"/>
      <c r="AG83" s="840"/>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3"/>
      <c r="B95" s="1054"/>
      <c r="C95" s="1054"/>
      <c r="D95" s="1054"/>
      <c r="E95" s="1054"/>
      <c r="F95" s="1055"/>
      <c r="G95" s="81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2"/>
      <c r="AC95" s="81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3"/>
      <c r="B96" s="1054"/>
      <c r="C96" s="1054"/>
      <c r="D96" s="1054"/>
      <c r="E96" s="1054"/>
      <c r="F96" s="1055"/>
      <c r="G96" s="672"/>
      <c r="H96" s="839"/>
      <c r="I96" s="839"/>
      <c r="J96" s="839"/>
      <c r="K96" s="840"/>
      <c r="L96" s="666"/>
      <c r="M96" s="667"/>
      <c r="N96" s="667"/>
      <c r="O96" s="667"/>
      <c r="P96" s="667"/>
      <c r="Q96" s="667"/>
      <c r="R96" s="667"/>
      <c r="S96" s="667"/>
      <c r="T96" s="667"/>
      <c r="U96" s="667"/>
      <c r="V96" s="667"/>
      <c r="W96" s="667"/>
      <c r="X96" s="668"/>
      <c r="Y96" s="388"/>
      <c r="Z96" s="389"/>
      <c r="AA96" s="389"/>
      <c r="AB96" s="809"/>
      <c r="AC96" s="672"/>
      <c r="AD96" s="839"/>
      <c r="AE96" s="839"/>
      <c r="AF96" s="839"/>
      <c r="AG96" s="840"/>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3"/>
      <c r="B109" s="1054"/>
      <c r="C109" s="1054"/>
      <c r="D109" s="1054"/>
      <c r="E109" s="1054"/>
      <c r="F109" s="1055"/>
      <c r="G109" s="81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2"/>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3"/>
      <c r="B110" s="1054"/>
      <c r="C110" s="1054"/>
      <c r="D110" s="1054"/>
      <c r="E110" s="1054"/>
      <c r="F110" s="1055"/>
      <c r="G110" s="672"/>
      <c r="H110" s="839"/>
      <c r="I110" s="839"/>
      <c r="J110" s="839"/>
      <c r="K110" s="840"/>
      <c r="L110" s="666"/>
      <c r="M110" s="667"/>
      <c r="N110" s="667"/>
      <c r="O110" s="667"/>
      <c r="P110" s="667"/>
      <c r="Q110" s="667"/>
      <c r="R110" s="667"/>
      <c r="S110" s="667"/>
      <c r="T110" s="667"/>
      <c r="U110" s="667"/>
      <c r="V110" s="667"/>
      <c r="W110" s="667"/>
      <c r="X110" s="668"/>
      <c r="Y110" s="388"/>
      <c r="Z110" s="389"/>
      <c r="AA110" s="389"/>
      <c r="AB110" s="809"/>
      <c r="AC110" s="672"/>
      <c r="AD110" s="839"/>
      <c r="AE110" s="839"/>
      <c r="AF110" s="839"/>
      <c r="AG110" s="840"/>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3"/>
      <c r="B122" s="1054"/>
      <c r="C122" s="1054"/>
      <c r="D122" s="1054"/>
      <c r="E122" s="1054"/>
      <c r="F122" s="1055"/>
      <c r="G122" s="81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2"/>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3"/>
      <c r="B123" s="1054"/>
      <c r="C123" s="1054"/>
      <c r="D123" s="1054"/>
      <c r="E123" s="1054"/>
      <c r="F123" s="1055"/>
      <c r="G123" s="672"/>
      <c r="H123" s="839"/>
      <c r="I123" s="839"/>
      <c r="J123" s="839"/>
      <c r="K123" s="840"/>
      <c r="L123" s="666"/>
      <c r="M123" s="667"/>
      <c r="N123" s="667"/>
      <c r="O123" s="667"/>
      <c r="P123" s="667"/>
      <c r="Q123" s="667"/>
      <c r="R123" s="667"/>
      <c r="S123" s="667"/>
      <c r="T123" s="667"/>
      <c r="U123" s="667"/>
      <c r="V123" s="667"/>
      <c r="W123" s="667"/>
      <c r="X123" s="668"/>
      <c r="Y123" s="388"/>
      <c r="Z123" s="389"/>
      <c r="AA123" s="389"/>
      <c r="AB123" s="809"/>
      <c r="AC123" s="672"/>
      <c r="AD123" s="839"/>
      <c r="AE123" s="839"/>
      <c r="AF123" s="839"/>
      <c r="AG123" s="840"/>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3"/>
      <c r="B135" s="1054"/>
      <c r="C135" s="1054"/>
      <c r="D135" s="1054"/>
      <c r="E135" s="1054"/>
      <c r="F135" s="1055"/>
      <c r="G135" s="81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2"/>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3"/>
      <c r="B136" s="1054"/>
      <c r="C136" s="1054"/>
      <c r="D136" s="1054"/>
      <c r="E136" s="1054"/>
      <c r="F136" s="1055"/>
      <c r="G136" s="672"/>
      <c r="H136" s="839"/>
      <c r="I136" s="839"/>
      <c r="J136" s="839"/>
      <c r="K136" s="840"/>
      <c r="L136" s="666"/>
      <c r="M136" s="667"/>
      <c r="N136" s="667"/>
      <c r="O136" s="667"/>
      <c r="P136" s="667"/>
      <c r="Q136" s="667"/>
      <c r="R136" s="667"/>
      <c r="S136" s="667"/>
      <c r="T136" s="667"/>
      <c r="U136" s="667"/>
      <c r="V136" s="667"/>
      <c r="W136" s="667"/>
      <c r="X136" s="668"/>
      <c r="Y136" s="388"/>
      <c r="Z136" s="389"/>
      <c r="AA136" s="389"/>
      <c r="AB136" s="809"/>
      <c r="AC136" s="672"/>
      <c r="AD136" s="839"/>
      <c r="AE136" s="839"/>
      <c r="AF136" s="839"/>
      <c r="AG136" s="840"/>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3"/>
      <c r="B148" s="1054"/>
      <c r="C148" s="1054"/>
      <c r="D148" s="1054"/>
      <c r="E148" s="1054"/>
      <c r="F148" s="1055"/>
      <c r="G148" s="81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2"/>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3"/>
      <c r="B149" s="1054"/>
      <c r="C149" s="1054"/>
      <c r="D149" s="1054"/>
      <c r="E149" s="1054"/>
      <c r="F149" s="1055"/>
      <c r="G149" s="672"/>
      <c r="H149" s="839"/>
      <c r="I149" s="839"/>
      <c r="J149" s="839"/>
      <c r="K149" s="840"/>
      <c r="L149" s="666"/>
      <c r="M149" s="667"/>
      <c r="N149" s="667"/>
      <c r="O149" s="667"/>
      <c r="P149" s="667"/>
      <c r="Q149" s="667"/>
      <c r="R149" s="667"/>
      <c r="S149" s="667"/>
      <c r="T149" s="667"/>
      <c r="U149" s="667"/>
      <c r="V149" s="667"/>
      <c r="W149" s="667"/>
      <c r="X149" s="668"/>
      <c r="Y149" s="388"/>
      <c r="Z149" s="389"/>
      <c r="AA149" s="389"/>
      <c r="AB149" s="809"/>
      <c r="AC149" s="672"/>
      <c r="AD149" s="839"/>
      <c r="AE149" s="839"/>
      <c r="AF149" s="839"/>
      <c r="AG149" s="840"/>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3"/>
      <c r="B162" s="1054"/>
      <c r="C162" s="1054"/>
      <c r="D162" s="1054"/>
      <c r="E162" s="1054"/>
      <c r="F162" s="1055"/>
      <c r="G162" s="81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2"/>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3"/>
      <c r="B163" s="1054"/>
      <c r="C163" s="1054"/>
      <c r="D163" s="1054"/>
      <c r="E163" s="1054"/>
      <c r="F163" s="1055"/>
      <c r="G163" s="672"/>
      <c r="H163" s="839"/>
      <c r="I163" s="839"/>
      <c r="J163" s="839"/>
      <c r="K163" s="840"/>
      <c r="L163" s="666"/>
      <c r="M163" s="667"/>
      <c r="N163" s="667"/>
      <c r="O163" s="667"/>
      <c r="P163" s="667"/>
      <c r="Q163" s="667"/>
      <c r="R163" s="667"/>
      <c r="S163" s="667"/>
      <c r="T163" s="667"/>
      <c r="U163" s="667"/>
      <c r="V163" s="667"/>
      <c r="W163" s="667"/>
      <c r="X163" s="668"/>
      <c r="Y163" s="388"/>
      <c r="Z163" s="389"/>
      <c r="AA163" s="389"/>
      <c r="AB163" s="809"/>
      <c r="AC163" s="672"/>
      <c r="AD163" s="839"/>
      <c r="AE163" s="839"/>
      <c r="AF163" s="839"/>
      <c r="AG163" s="840"/>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3"/>
      <c r="B175" s="1054"/>
      <c r="C175" s="1054"/>
      <c r="D175" s="1054"/>
      <c r="E175" s="1054"/>
      <c r="F175" s="1055"/>
      <c r="G175" s="81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2"/>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3"/>
      <c r="B176" s="1054"/>
      <c r="C176" s="1054"/>
      <c r="D176" s="1054"/>
      <c r="E176" s="1054"/>
      <c r="F176" s="1055"/>
      <c r="G176" s="672"/>
      <c r="H176" s="839"/>
      <c r="I176" s="839"/>
      <c r="J176" s="839"/>
      <c r="K176" s="840"/>
      <c r="L176" s="666"/>
      <c r="M176" s="667"/>
      <c r="N176" s="667"/>
      <c r="O176" s="667"/>
      <c r="P176" s="667"/>
      <c r="Q176" s="667"/>
      <c r="R176" s="667"/>
      <c r="S176" s="667"/>
      <c r="T176" s="667"/>
      <c r="U176" s="667"/>
      <c r="V176" s="667"/>
      <c r="W176" s="667"/>
      <c r="X176" s="668"/>
      <c r="Y176" s="388"/>
      <c r="Z176" s="389"/>
      <c r="AA176" s="389"/>
      <c r="AB176" s="809"/>
      <c r="AC176" s="672"/>
      <c r="AD176" s="839"/>
      <c r="AE176" s="839"/>
      <c r="AF176" s="839"/>
      <c r="AG176" s="840"/>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3"/>
      <c r="B188" s="1054"/>
      <c r="C188" s="1054"/>
      <c r="D188" s="1054"/>
      <c r="E188" s="1054"/>
      <c r="F188" s="1055"/>
      <c r="G188" s="81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2"/>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3"/>
      <c r="B189" s="1054"/>
      <c r="C189" s="1054"/>
      <c r="D189" s="1054"/>
      <c r="E189" s="1054"/>
      <c r="F189" s="1055"/>
      <c r="G189" s="672"/>
      <c r="H189" s="839"/>
      <c r="I189" s="839"/>
      <c r="J189" s="839"/>
      <c r="K189" s="840"/>
      <c r="L189" s="666"/>
      <c r="M189" s="667"/>
      <c r="N189" s="667"/>
      <c r="O189" s="667"/>
      <c r="P189" s="667"/>
      <c r="Q189" s="667"/>
      <c r="R189" s="667"/>
      <c r="S189" s="667"/>
      <c r="T189" s="667"/>
      <c r="U189" s="667"/>
      <c r="V189" s="667"/>
      <c r="W189" s="667"/>
      <c r="X189" s="668"/>
      <c r="Y189" s="388"/>
      <c r="Z189" s="389"/>
      <c r="AA189" s="389"/>
      <c r="AB189" s="809"/>
      <c r="AC189" s="672"/>
      <c r="AD189" s="839"/>
      <c r="AE189" s="839"/>
      <c r="AF189" s="839"/>
      <c r="AG189" s="840"/>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3"/>
      <c r="B201" s="1054"/>
      <c r="C201" s="1054"/>
      <c r="D201" s="1054"/>
      <c r="E201" s="1054"/>
      <c r="F201" s="1055"/>
      <c r="G201" s="81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2"/>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3"/>
      <c r="B202" s="1054"/>
      <c r="C202" s="1054"/>
      <c r="D202" s="1054"/>
      <c r="E202" s="1054"/>
      <c r="F202" s="1055"/>
      <c r="G202" s="672"/>
      <c r="H202" s="839"/>
      <c r="I202" s="839"/>
      <c r="J202" s="839"/>
      <c r="K202" s="840"/>
      <c r="L202" s="666"/>
      <c r="M202" s="667"/>
      <c r="N202" s="667"/>
      <c r="O202" s="667"/>
      <c r="P202" s="667"/>
      <c r="Q202" s="667"/>
      <c r="R202" s="667"/>
      <c r="S202" s="667"/>
      <c r="T202" s="667"/>
      <c r="U202" s="667"/>
      <c r="V202" s="667"/>
      <c r="W202" s="667"/>
      <c r="X202" s="668"/>
      <c r="Y202" s="388"/>
      <c r="Z202" s="389"/>
      <c r="AA202" s="389"/>
      <c r="AB202" s="809"/>
      <c r="AC202" s="672"/>
      <c r="AD202" s="839"/>
      <c r="AE202" s="839"/>
      <c r="AF202" s="839"/>
      <c r="AG202" s="840"/>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3"/>
      <c r="B215" s="1054"/>
      <c r="C215" s="1054"/>
      <c r="D215" s="1054"/>
      <c r="E215" s="1054"/>
      <c r="F215" s="1055"/>
      <c r="G215" s="81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2"/>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3"/>
      <c r="B216" s="1054"/>
      <c r="C216" s="1054"/>
      <c r="D216" s="1054"/>
      <c r="E216" s="1054"/>
      <c r="F216" s="1055"/>
      <c r="G216" s="672"/>
      <c r="H216" s="839"/>
      <c r="I216" s="839"/>
      <c r="J216" s="839"/>
      <c r="K216" s="840"/>
      <c r="L216" s="666"/>
      <c r="M216" s="667"/>
      <c r="N216" s="667"/>
      <c r="O216" s="667"/>
      <c r="P216" s="667"/>
      <c r="Q216" s="667"/>
      <c r="R216" s="667"/>
      <c r="S216" s="667"/>
      <c r="T216" s="667"/>
      <c r="U216" s="667"/>
      <c r="V216" s="667"/>
      <c r="W216" s="667"/>
      <c r="X216" s="668"/>
      <c r="Y216" s="388"/>
      <c r="Z216" s="389"/>
      <c r="AA216" s="389"/>
      <c r="AB216" s="809"/>
      <c r="AC216" s="672"/>
      <c r="AD216" s="839"/>
      <c r="AE216" s="839"/>
      <c r="AF216" s="839"/>
      <c r="AG216" s="840"/>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3"/>
      <c r="B228" s="1054"/>
      <c r="C228" s="1054"/>
      <c r="D228" s="1054"/>
      <c r="E228" s="1054"/>
      <c r="F228" s="1055"/>
      <c r="G228" s="81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2"/>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3"/>
      <c r="B229" s="1054"/>
      <c r="C229" s="1054"/>
      <c r="D229" s="1054"/>
      <c r="E229" s="1054"/>
      <c r="F229" s="1055"/>
      <c r="G229" s="672"/>
      <c r="H229" s="839"/>
      <c r="I229" s="839"/>
      <c r="J229" s="839"/>
      <c r="K229" s="840"/>
      <c r="L229" s="666"/>
      <c r="M229" s="667"/>
      <c r="N229" s="667"/>
      <c r="O229" s="667"/>
      <c r="P229" s="667"/>
      <c r="Q229" s="667"/>
      <c r="R229" s="667"/>
      <c r="S229" s="667"/>
      <c r="T229" s="667"/>
      <c r="U229" s="667"/>
      <c r="V229" s="667"/>
      <c r="W229" s="667"/>
      <c r="X229" s="668"/>
      <c r="Y229" s="388"/>
      <c r="Z229" s="389"/>
      <c r="AA229" s="389"/>
      <c r="AB229" s="809"/>
      <c r="AC229" s="672"/>
      <c r="AD229" s="839"/>
      <c r="AE229" s="839"/>
      <c r="AF229" s="839"/>
      <c r="AG229" s="840"/>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3"/>
      <c r="B241" s="1054"/>
      <c r="C241" s="1054"/>
      <c r="D241" s="1054"/>
      <c r="E241" s="1054"/>
      <c r="F241" s="1055"/>
      <c r="G241" s="81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2"/>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3"/>
      <c r="B242" s="1054"/>
      <c r="C242" s="1054"/>
      <c r="D242" s="1054"/>
      <c r="E242" s="1054"/>
      <c r="F242" s="1055"/>
      <c r="G242" s="672"/>
      <c r="H242" s="839"/>
      <c r="I242" s="839"/>
      <c r="J242" s="839"/>
      <c r="K242" s="840"/>
      <c r="L242" s="666"/>
      <c r="M242" s="667"/>
      <c r="N242" s="667"/>
      <c r="O242" s="667"/>
      <c r="P242" s="667"/>
      <c r="Q242" s="667"/>
      <c r="R242" s="667"/>
      <c r="S242" s="667"/>
      <c r="T242" s="667"/>
      <c r="U242" s="667"/>
      <c r="V242" s="667"/>
      <c r="W242" s="667"/>
      <c r="X242" s="668"/>
      <c r="Y242" s="388"/>
      <c r="Z242" s="389"/>
      <c r="AA242" s="389"/>
      <c r="AB242" s="809"/>
      <c r="AC242" s="672"/>
      <c r="AD242" s="839"/>
      <c r="AE242" s="839"/>
      <c r="AF242" s="839"/>
      <c r="AG242" s="840"/>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3"/>
      <c r="B254" s="1054"/>
      <c r="C254" s="1054"/>
      <c r="D254" s="1054"/>
      <c r="E254" s="1054"/>
      <c r="F254" s="1055"/>
      <c r="G254" s="81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2"/>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3"/>
      <c r="B255" s="1054"/>
      <c r="C255" s="1054"/>
      <c r="D255" s="1054"/>
      <c r="E255" s="1054"/>
      <c r="F255" s="1055"/>
      <c r="G255" s="672"/>
      <c r="H255" s="839"/>
      <c r="I255" s="839"/>
      <c r="J255" s="839"/>
      <c r="K255" s="840"/>
      <c r="L255" s="666"/>
      <c r="M255" s="667"/>
      <c r="N255" s="667"/>
      <c r="O255" s="667"/>
      <c r="P255" s="667"/>
      <c r="Q255" s="667"/>
      <c r="R255" s="667"/>
      <c r="S255" s="667"/>
      <c r="T255" s="667"/>
      <c r="U255" s="667"/>
      <c r="V255" s="667"/>
      <c r="W255" s="667"/>
      <c r="X255" s="668"/>
      <c r="Y255" s="388"/>
      <c r="Z255" s="389"/>
      <c r="AA255" s="389"/>
      <c r="AB255" s="809"/>
      <c r="AC255" s="672"/>
      <c r="AD255" s="839"/>
      <c r="AE255" s="839"/>
      <c r="AF255" s="839"/>
      <c r="AG255" s="840"/>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2019-08-23T04:50:38Z</cp:lastPrinted>
  <dcterms:created xsi:type="dcterms:W3CDTF">2012-03-13T00:50:25Z</dcterms:created>
  <dcterms:modified xsi:type="dcterms:W3CDTF">2020-11-20T13:34:31Z</dcterms:modified>
</cp:coreProperties>
</file>