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文書係\01：情報の公表\★H31年度分依頼\05庁費及び旅費（年度）\公表用\"/>
    </mc:Choice>
  </mc:AlternateContent>
  <bookViews>
    <workbookView xWindow="0" yWindow="0" windowWidth="20490" windowHeight="7530" tabRatio="718"/>
  </bookViews>
  <sheets>
    <sheet name="一般会計（千円単位）" sheetId="74" r:id="rId1"/>
    <sheet name="特会（千円単位）" sheetId="72" r:id="rId2"/>
  </sheets>
  <definedNames>
    <definedName name="_xlnm._FilterDatabase" localSheetId="0" hidden="1">'一般会計（千円単位）'!$A$1:$M$267</definedName>
    <definedName name="_xlnm._FilterDatabase" localSheetId="1" hidden="1">'特会（千円単位）'!$A$1:$N$37</definedName>
    <definedName name="_xlnm.Print_Area" localSheetId="0">'一般会計（千円単位）'!$A$1:$M$228</definedName>
    <definedName name="_xlnm.Print_Area" localSheetId="1">'特会（千円単位）'!$A$1:$N$37</definedName>
    <definedName name="_xlnm.Print_Titles" localSheetId="0">'一般会計（千円単位）'!$2:$8</definedName>
    <definedName name="_xlnm.Print_Titles" localSheetId="1">'特会（千円単位）'!$2:$8</definedName>
  </definedNames>
  <calcPr calcId="162913"/>
</workbook>
</file>

<file path=xl/calcChain.xml><?xml version="1.0" encoding="utf-8"?>
<calcChain xmlns="http://schemas.openxmlformats.org/spreadsheetml/2006/main">
  <c r="J37" i="72" l="1"/>
  <c r="K37" i="72" s="1"/>
  <c r="J34" i="72"/>
  <c r="K34" i="72" s="1"/>
  <c r="J32" i="72"/>
  <c r="K32" i="72" s="1"/>
  <c r="J30" i="72"/>
  <c r="K30" i="72" s="1"/>
  <c r="J28" i="72"/>
  <c r="K28" i="72" s="1"/>
  <c r="J24" i="72"/>
  <c r="K24" i="72" s="1"/>
  <c r="J20" i="72"/>
  <c r="K20" i="72" s="1"/>
  <c r="J19" i="72"/>
  <c r="K19" i="72" s="1"/>
  <c r="J17" i="72"/>
  <c r="K17" i="72" s="1"/>
  <c r="J16" i="72"/>
  <c r="K16" i="72" s="1"/>
  <c r="J13" i="72"/>
  <c r="K13" i="72" s="1"/>
  <c r="J12" i="72"/>
  <c r="K12" i="72" s="1"/>
  <c r="I228" i="74" l="1"/>
  <c r="I226" i="74"/>
  <c r="I225" i="74"/>
  <c r="I223" i="74"/>
  <c r="I222" i="74"/>
  <c r="I220" i="74"/>
  <c r="I219" i="74"/>
  <c r="I216" i="74"/>
  <c r="I215" i="74"/>
  <c r="I212" i="74"/>
  <c r="I210" i="74"/>
  <c r="I208" i="74"/>
  <c r="I206" i="74"/>
  <c r="I205" i="74"/>
  <c r="I203" i="74"/>
  <c r="I201" i="74"/>
  <c r="I200" i="74"/>
  <c r="I197" i="74"/>
  <c r="I195" i="74"/>
  <c r="I193" i="74"/>
  <c r="I192" i="74"/>
  <c r="I189" i="74"/>
  <c r="I187" i="74"/>
  <c r="I186" i="74"/>
  <c r="I183" i="74"/>
  <c r="I181" i="74"/>
  <c r="I180" i="74"/>
  <c r="I177" i="74"/>
  <c r="I176" i="74"/>
  <c r="I174" i="74"/>
  <c r="I173" i="74"/>
  <c r="I171" i="74"/>
  <c r="I170" i="74"/>
  <c r="I168" i="74"/>
  <c r="I167" i="74"/>
  <c r="I165" i="74"/>
  <c r="I164" i="74"/>
  <c r="I162" i="74"/>
  <c r="I161" i="74"/>
  <c r="I159" i="74"/>
  <c r="I158" i="74"/>
  <c r="I156" i="74"/>
  <c r="I155" i="74"/>
  <c r="I152" i="74"/>
  <c r="I151" i="74"/>
  <c r="I149" i="74"/>
  <c r="I148" i="74"/>
  <c r="I146" i="74"/>
  <c r="I145" i="74"/>
  <c r="I143" i="74"/>
  <c r="I142" i="74"/>
  <c r="I140" i="74"/>
  <c r="I139" i="74"/>
  <c r="I137" i="74"/>
  <c r="I136" i="74"/>
  <c r="I134" i="74"/>
  <c r="I133" i="74"/>
  <c r="I130" i="74"/>
  <c r="I128" i="74"/>
  <c r="I127" i="74"/>
  <c r="I124" i="74"/>
  <c r="I122" i="74"/>
  <c r="I121" i="74"/>
  <c r="I119" i="74"/>
  <c r="I118" i="74"/>
  <c r="I116" i="74"/>
  <c r="I115" i="74"/>
  <c r="I112" i="74"/>
  <c r="I110" i="74"/>
  <c r="I109" i="74"/>
  <c r="I107" i="74"/>
  <c r="I106" i="74"/>
  <c r="I104" i="74"/>
  <c r="I103" i="74"/>
  <c r="I101" i="74"/>
  <c r="I100" i="74"/>
  <c r="I97" i="74"/>
  <c r="I96" i="74"/>
  <c r="I94" i="74"/>
  <c r="I93" i="74"/>
  <c r="I91" i="74"/>
  <c r="I90" i="74"/>
  <c r="I88" i="74"/>
  <c r="I87" i="74"/>
  <c r="I85" i="74"/>
  <c r="I84" i="74"/>
  <c r="I82" i="74"/>
  <c r="I81" i="74"/>
  <c r="I79" i="74"/>
  <c r="I78" i="74"/>
  <c r="I76" i="74"/>
  <c r="I75" i="74"/>
  <c r="I73" i="74"/>
  <c r="I71" i="74"/>
  <c r="I69" i="74"/>
  <c r="I68" i="74"/>
  <c r="I66" i="74"/>
  <c r="I64" i="74"/>
  <c r="I62" i="74"/>
  <c r="I60" i="74"/>
  <c r="I58" i="74"/>
  <c r="I56" i="74"/>
  <c r="I54" i="74"/>
  <c r="I52" i="74"/>
  <c r="I50" i="74"/>
  <c r="I48" i="74"/>
  <c r="I46" i="74"/>
  <c r="I44" i="74"/>
  <c r="I42" i="74"/>
  <c r="I41" i="74"/>
  <c r="I39" i="74"/>
  <c r="I37" i="74"/>
  <c r="I35" i="74"/>
  <c r="I33" i="74"/>
  <c r="I32" i="74"/>
  <c r="I30" i="74"/>
  <c r="I28" i="74"/>
  <c r="I26" i="74"/>
  <c r="I24" i="74"/>
  <c r="I22" i="74"/>
  <c r="I20" i="74"/>
  <c r="I18" i="74"/>
  <c r="I16" i="74"/>
  <c r="I14" i="74"/>
  <c r="I12" i="74"/>
  <c r="I11" i="74"/>
  <c r="J228" i="74" l="1"/>
  <c r="J226" i="74"/>
  <c r="J225" i="74"/>
  <c r="J223" i="74"/>
  <c r="J222" i="74"/>
  <c r="J220" i="74"/>
  <c r="J219" i="74"/>
  <c r="J216" i="74"/>
  <c r="J215" i="74"/>
  <c r="J212" i="74"/>
  <c r="J210" i="74"/>
  <c r="J208" i="74"/>
  <c r="J206" i="74"/>
  <c r="J205" i="74"/>
  <c r="J203" i="74"/>
  <c r="J201" i="74"/>
  <c r="J200" i="74"/>
  <c r="J197" i="74"/>
  <c r="J195" i="74"/>
  <c r="J193" i="74"/>
  <c r="J192" i="74"/>
  <c r="J189" i="74"/>
  <c r="J187" i="74"/>
  <c r="J186" i="74"/>
  <c r="J183" i="74"/>
  <c r="J181" i="74"/>
  <c r="J180" i="74"/>
  <c r="J177" i="74"/>
  <c r="J176" i="74"/>
  <c r="J174" i="74"/>
  <c r="J173" i="74"/>
  <c r="J171" i="74"/>
  <c r="J170" i="74"/>
  <c r="J168" i="74"/>
  <c r="J167" i="74"/>
  <c r="J165" i="74"/>
  <c r="J164" i="74"/>
  <c r="J162" i="74"/>
  <c r="J161" i="74"/>
  <c r="J159" i="74"/>
  <c r="J158" i="74"/>
  <c r="J156" i="74"/>
  <c r="J155" i="74"/>
  <c r="J152" i="74"/>
  <c r="J151" i="74"/>
  <c r="J149" i="74"/>
  <c r="J148" i="74"/>
  <c r="J146" i="74"/>
  <c r="J145" i="74"/>
  <c r="J143" i="74"/>
  <c r="J142" i="74"/>
  <c r="J140" i="74"/>
  <c r="J139" i="74"/>
  <c r="J137" i="74"/>
  <c r="J136" i="74"/>
  <c r="J134" i="74"/>
  <c r="J133" i="74"/>
  <c r="J130" i="74"/>
  <c r="J128" i="74"/>
  <c r="J127" i="74"/>
  <c r="J124" i="74"/>
  <c r="J122" i="74"/>
  <c r="J121" i="74"/>
  <c r="J119" i="74"/>
  <c r="J118" i="74"/>
  <c r="J116" i="74"/>
  <c r="J115" i="74"/>
  <c r="J112" i="74"/>
  <c r="J110" i="74"/>
  <c r="J109" i="74"/>
  <c r="J107" i="74"/>
  <c r="J106" i="74"/>
  <c r="J104" i="74"/>
  <c r="J103" i="74"/>
  <c r="J101" i="74"/>
  <c r="J100" i="74"/>
  <c r="J97" i="74"/>
  <c r="J96" i="74"/>
  <c r="J94" i="74"/>
  <c r="J93" i="74"/>
  <c r="J91" i="74"/>
  <c r="J90" i="74"/>
  <c r="J88" i="74"/>
  <c r="J87" i="74"/>
  <c r="J85" i="74"/>
  <c r="J84" i="74"/>
  <c r="J82" i="74"/>
  <c r="J81" i="74"/>
  <c r="J79" i="74"/>
  <c r="J78" i="74"/>
  <c r="J76" i="74"/>
  <c r="J75" i="74"/>
  <c r="J73" i="74"/>
  <c r="J71" i="74"/>
  <c r="J69" i="74"/>
  <c r="J68" i="74"/>
  <c r="J66" i="74"/>
  <c r="J64" i="74"/>
  <c r="J62" i="74"/>
  <c r="J60" i="74"/>
  <c r="J58" i="74"/>
  <c r="J56" i="74"/>
  <c r="J54" i="74"/>
  <c r="J52" i="74"/>
  <c r="J50" i="74"/>
  <c r="J48" i="74"/>
  <c r="J46" i="74"/>
  <c r="J44" i="74"/>
  <c r="J42" i="74"/>
  <c r="J41" i="74"/>
  <c r="J39" i="74"/>
  <c r="J37" i="74"/>
  <c r="J35" i="74"/>
  <c r="J33" i="74"/>
  <c r="J32" i="74"/>
  <c r="J30" i="74"/>
  <c r="J28" i="74"/>
  <c r="J26" i="74"/>
  <c r="J24" i="74"/>
  <c r="J22" i="74"/>
  <c r="J20" i="74"/>
  <c r="J18" i="74"/>
  <c r="J16" i="74"/>
  <c r="J14" i="74"/>
  <c r="J12" i="74"/>
  <c r="J11" i="74" l="1"/>
</calcChain>
</file>

<file path=xl/sharedStrings.xml><?xml version="1.0" encoding="utf-8"?>
<sst xmlns="http://schemas.openxmlformats.org/spreadsheetml/2006/main" count="430" uniqueCount="151">
  <si>
    <t>（単位：千円）</t>
    <rPh sb="1" eb="3">
      <t>タンイ</t>
    </rPh>
    <rPh sb="4" eb="6">
      <t>センエン</t>
    </rPh>
    <phoneticPr fontId="6"/>
  </si>
  <si>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</si>
  <si>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</si>
  <si>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</si>
  <si>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</si>
  <si>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</si>
  <si>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</si>
  <si>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</si>
  <si>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</si>
  <si>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道路環境等対策費</t>
  </si>
  <si>
    <t>水資源対策費</t>
  </si>
  <si>
    <t>地球温暖化防止等対策費</t>
  </si>
  <si>
    <t>水害・土砂災害対策費</t>
  </si>
  <si>
    <t>職員旅費</t>
  </si>
  <si>
    <t>総合的物流体系整備推進費</t>
  </si>
  <si>
    <t>観光振興費</t>
  </si>
  <si>
    <t>都市・地域づくり推進費</t>
  </si>
  <si>
    <t>社会資本整備・管理効率化推進費</t>
  </si>
  <si>
    <t>不動産市場整備等推進費</t>
  </si>
  <si>
    <t>建設市場整備推進費</t>
  </si>
  <si>
    <t>国土調査費</t>
  </si>
  <si>
    <t>自動車運送業市場環境整備推進費</t>
  </si>
  <si>
    <t>海事産業市場整備等推進費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</si>
  <si>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</si>
  <si>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</si>
  <si>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</si>
  <si>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</si>
  <si>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</si>
  <si>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</si>
  <si>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</si>
  <si>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</si>
  <si>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</si>
  <si>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</si>
  <si>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</si>
  <si>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</si>
  <si>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放射能調査研究費</t>
  </si>
  <si>
    <t>地球環境保全等試験研究費</t>
  </si>
  <si>
    <t>国土地理院共通費</t>
  </si>
  <si>
    <t>地理空間情報整備・活用等推進費</t>
  </si>
  <si>
    <t>海難審判所共通費</t>
  </si>
  <si>
    <t>海難審判費</t>
  </si>
  <si>
    <t>地方整備局共通費</t>
  </si>
  <si>
    <t>地方整備推進費</t>
  </si>
  <si>
    <t>北海道開発局共通費</t>
  </si>
  <si>
    <t>北海道開発行政推進費</t>
  </si>
  <si>
    <t>北海道治水海岸事業工事諸費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</si>
  <si>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</si>
  <si>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</si>
  <si>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</si>
  <si>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</si>
  <si>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</si>
  <si>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</si>
  <si>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</si>
  <si>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</si>
  <si>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</si>
  <si>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</si>
  <si>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公共交通等安全対策費</t>
  </si>
  <si>
    <t>庁費</t>
  </si>
  <si>
    <t>北海道道路整備事業工事諸費</t>
  </si>
  <si>
    <t>北海道都市環境整備事業工事諸費</t>
  </si>
  <si>
    <t>空港等維持運営費</t>
  </si>
  <si>
    <t>業務取扱費</t>
  </si>
  <si>
    <t>住宅・地域公共交通等復興政策費</t>
  </si>
  <si>
    <t>海上保安庁</t>
    <rPh sb="0" eb="2">
      <t>カイジョウ</t>
    </rPh>
    <rPh sb="2" eb="5">
      <t>ホアンチョウ</t>
    </rPh>
    <phoneticPr fontId="4"/>
  </si>
  <si>
    <t>気象庁</t>
    <rPh sb="0" eb="3">
      <t>キショウチョウ</t>
    </rPh>
    <phoneticPr fontId="4"/>
  </si>
  <si>
    <t>観光庁</t>
    <phoneticPr fontId="4"/>
  </si>
  <si>
    <t>事務取扱費</t>
  </si>
  <si>
    <t>庁費</t>
    <rPh sb="0" eb="2">
      <t>チョウヒ</t>
    </rPh>
    <phoneticPr fontId="4"/>
  </si>
  <si>
    <t>支出済歳出額の第４四半期の割合</t>
    <rPh sb="0" eb="3">
      <t>シシュツズミ</t>
    </rPh>
    <rPh sb="3" eb="6">
      <t>サイシュツガク</t>
    </rPh>
    <rPh sb="7" eb="8">
      <t>ダイ</t>
    </rPh>
    <rPh sb="9" eb="12">
      <t>シハンキ</t>
    </rPh>
    <rPh sb="13" eb="15">
      <t>ワリアイ</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</si>
  <si>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</si>
  <si>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</si>
  <si>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</si>
  <si>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国土交通本省</t>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</si>
  <si>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</si>
  <si>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組織・項・目</t>
    <rPh sb="0" eb="2">
      <t>ソシキ</t>
    </rPh>
    <rPh sb="3" eb="4">
      <t>コウ</t>
    </rPh>
    <rPh sb="5" eb="6">
      <t>モク</t>
    </rPh>
    <phoneticPr fontId="6"/>
  </si>
  <si>
    <t>勘定・項・目</t>
    <rPh sb="0" eb="2">
      <t>カンジョウ</t>
    </rPh>
    <rPh sb="3" eb="4">
      <t>コウ</t>
    </rPh>
    <rPh sb="5" eb="6">
      <t>モク</t>
    </rPh>
    <phoneticPr fontId="6"/>
  </si>
  <si>
    <t>第１四半期</t>
  </si>
  <si>
    <t>第３四半期</t>
    <rPh sb="0" eb="1">
      <t>ダイ</t>
    </rPh>
    <rPh sb="2" eb="5">
      <t>シハンキ</t>
    </rPh>
    <phoneticPr fontId="4"/>
  </si>
  <si>
    <t>第４四半期</t>
    <rPh sb="0" eb="1">
      <t>ダイ</t>
    </rPh>
    <rPh sb="2" eb="5">
      <t>シハンキ</t>
    </rPh>
    <phoneticPr fontId="6"/>
  </si>
  <si>
    <t>第４四半期の
支出済歳出額</t>
    <rPh sb="0" eb="1">
      <t>ダイ</t>
    </rPh>
    <rPh sb="2" eb="5">
      <t>シハンキ</t>
    </rPh>
    <rPh sb="7" eb="10">
      <t>シシュツズミ</t>
    </rPh>
    <rPh sb="10" eb="13">
      <t>サイシュツガク</t>
    </rPh>
    <phoneticPr fontId="4"/>
  </si>
  <si>
    <t>第４四半期
の支出済歳出額</t>
    <rPh sb="0" eb="1">
      <t>ダイ</t>
    </rPh>
    <rPh sb="2" eb="5">
      <t>シハンキ</t>
    </rPh>
    <rPh sb="7" eb="10">
      <t>シシュツズミ</t>
    </rPh>
    <rPh sb="10" eb="13">
      <t>サイシュツガク</t>
    </rPh>
    <phoneticPr fontId="4"/>
  </si>
  <si>
    <t>歳出予算現額</t>
    <rPh sb="0" eb="2">
      <t>サイシュツ</t>
    </rPh>
    <rPh sb="2" eb="4">
      <t>ヨサン</t>
    </rPh>
    <rPh sb="4" eb="6">
      <t>ゲンガク</t>
    </rPh>
    <phoneticPr fontId="4"/>
  </si>
  <si>
    <t>歳出予算現額</t>
    <rPh sb="0" eb="2">
      <t>サイシュツ</t>
    </rPh>
    <rPh sb="2" eb="4">
      <t>ヨサン</t>
    </rPh>
    <rPh sb="4" eb="5">
      <t>ゲン</t>
    </rPh>
    <rPh sb="5" eb="6">
      <t>ガク</t>
    </rPh>
    <phoneticPr fontId="4"/>
  </si>
  <si>
    <t>港湾事業調査諸費</t>
  </si>
  <si>
    <t>（単位：千円）</t>
    <rPh sb="1" eb="3">
      <t>タンイ</t>
    </rPh>
    <rPh sb="4" eb="5">
      <t>セン</t>
    </rPh>
    <rPh sb="5" eb="6">
      <t>エン</t>
    </rPh>
    <phoneticPr fontId="6"/>
  </si>
  <si>
    <t>治水海岸事業調査諸費</t>
  </si>
  <si>
    <t>道路整備事業調査諸費</t>
  </si>
  <si>
    <t>都市水環境整備事業調査諸費</t>
  </si>
  <si>
    <t>治水海岸事業工事諸費</t>
  </si>
  <si>
    <t>道路整備事業工事諸費</t>
  </si>
  <si>
    <t>港湾空港整備事業工事諸費</t>
  </si>
  <si>
    <t>都市環境整備事業工事諸費</t>
  </si>
  <si>
    <t>地方航空局共通費</t>
  </si>
  <si>
    <t>国土技術政策総合研究所</t>
    <phoneticPr fontId="4"/>
  </si>
  <si>
    <t>国土地理院</t>
    <phoneticPr fontId="4"/>
  </si>
  <si>
    <t>海難審判所</t>
    <phoneticPr fontId="4"/>
  </si>
  <si>
    <t>地方整備局</t>
    <phoneticPr fontId="4"/>
  </si>
  <si>
    <t>北海道開発局</t>
    <phoneticPr fontId="4"/>
  </si>
  <si>
    <t>地方運輸局</t>
    <phoneticPr fontId="4"/>
  </si>
  <si>
    <t>地方航空局</t>
    <phoneticPr fontId="4"/>
  </si>
  <si>
    <t>運輸安全委員会</t>
    <phoneticPr fontId="4"/>
  </si>
  <si>
    <t/>
  </si>
  <si>
    <t>科学技術イノベーション創造推進費</t>
    <rPh sb="11" eb="13">
      <t>ソウゾウ</t>
    </rPh>
    <phoneticPr fontId="4"/>
  </si>
  <si>
    <t>自動車検査登録勘定</t>
    <phoneticPr fontId="4"/>
  </si>
  <si>
    <t>復興特別会計</t>
    <phoneticPr fontId="4"/>
  </si>
  <si>
    <t>地方整備局</t>
    <rPh sb="0" eb="2">
      <t>チホウ</t>
    </rPh>
    <rPh sb="2" eb="5">
      <t>セイビキョク</t>
    </rPh>
    <phoneticPr fontId="4"/>
  </si>
  <si>
    <t>東日本大震災復興治水事業工事諸費</t>
    <rPh sb="0" eb="3">
      <t>ヒガシニホン</t>
    </rPh>
    <rPh sb="3" eb="6">
      <t>ダイシンサイ</t>
    </rPh>
    <rPh sb="6" eb="8">
      <t>フッコウ</t>
    </rPh>
    <rPh sb="8" eb="10">
      <t>チスイ</t>
    </rPh>
    <rPh sb="10" eb="12">
      <t>ジギョウ</t>
    </rPh>
    <rPh sb="12" eb="14">
      <t>コウジ</t>
    </rPh>
    <rPh sb="14" eb="16">
      <t>ショヒ</t>
    </rPh>
    <phoneticPr fontId="4"/>
  </si>
  <si>
    <t>東日本大震災復興道路整備事業工事諸費</t>
    <rPh sb="0" eb="3">
      <t>ヒガシニホン</t>
    </rPh>
    <rPh sb="3" eb="6">
      <t>ダイシンサイ</t>
    </rPh>
    <rPh sb="6" eb="8">
      <t>フッコウ</t>
    </rPh>
    <rPh sb="8" eb="10">
      <t>ドウロ</t>
    </rPh>
    <rPh sb="10" eb="12">
      <t>セイビ</t>
    </rPh>
    <rPh sb="12" eb="14">
      <t>ジギョウ</t>
    </rPh>
    <rPh sb="14" eb="16">
      <t>コウジ</t>
    </rPh>
    <rPh sb="16" eb="18">
      <t>ショヒ</t>
    </rPh>
    <phoneticPr fontId="4"/>
  </si>
  <si>
    <t>東日本大震災復興港湾整備事業工事諸費</t>
    <rPh sb="0" eb="3">
      <t>ヒガシニホン</t>
    </rPh>
    <rPh sb="3" eb="6">
      <t>ダイシンサイ</t>
    </rPh>
    <rPh sb="6" eb="8">
      <t>フッコウ</t>
    </rPh>
    <rPh sb="8" eb="10">
      <t>コウワン</t>
    </rPh>
    <rPh sb="10" eb="12">
      <t>セイビ</t>
    </rPh>
    <rPh sb="12" eb="14">
      <t>ジギョウ</t>
    </rPh>
    <rPh sb="14" eb="16">
      <t>コウジ</t>
    </rPh>
    <rPh sb="16" eb="18">
      <t>ショヒ</t>
    </rPh>
    <phoneticPr fontId="4"/>
  </si>
  <si>
    <t>自動車安全特別会計</t>
    <phoneticPr fontId="4"/>
  </si>
  <si>
    <t>空港整備勘定</t>
    <phoneticPr fontId="4"/>
  </si>
  <si>
    <t>空港等整備事業工事諸費</t>
    <rPh sb="0" eb="2">
      <t>クウコウ</t>
    </rPh>
    <rPh sb="2" eb="3">
      <t>ナド</t>
    </rPh>
    <rPh sb="3" eb="5">
      <t>セイビ</t>
    </rPh>
    <rPh sb="5" eb="7">
      <t>ジギョウ</t>
    </rPh>
    <rPh sb="7" eb="9">
      <t>コウジ</t>
    </rPh>
    <rPh sb="9" eb="11">
      <t>ショヒ</t>
    </rPh>
    <phoneticPr fontId="4"/>
  </si>
  <si>
    <t>財政投融資特別会計</t>
    <phoneticPr fontId="4"/>
  </si>
  <si>
    <t>特定国有財産整備勘定</t>
    <phoneticPr fontId="4"/>
  </si>
  <si>
    <t>観光庁</t>
    <phoneticPr fontId="4"/>
  </si>
  <si>
    <t>東日本大震災復興国営追悼・祈念施設整備事業工事諸費</t>
    <phoneticPr fontId="4"/>
  </si>
  <si>
    <t>鉄道網整備推進費</t>
    <phoneticPr fontId="4"/>
  </si>
  <si>
    <t>職員旅費</t>
    <rPh sb="0" eb="2">
      <t>ショクイン</t>
    </rPh>
    <rPh sb="2" eb="4">
      <t>リョヒ</t>
    </rPh>
    <phoneticPr fontId="4"/>
  </si>
  <si>
    <t>国土技術政策総合研究所共通費</t>
    <phoneticPr fontId="4"/>
  </si>
  <si>
    <t>北海道港湾空港整備事業工事諸費</t>
    <phoneticPr fontId="4"/>
  </si>
  <si>
    <t>北海道総合開発推進費</t>
    <phoneticPr fontId="4"/>
  </si>
  <si>
    <t xml:space="preserve"> </t>
    <phoneticPr fontId="4"/>
  </si>
  <si>
    <t>平成30年度</t>
    <rPh sb="0" eb="2">
      <t>ヘイセイ</t>
    </rPh>
    <rPh sb="4" eb="6">
      <t>ネンド</t>
    </rPh>
    <phoneticPr fontId="4"/>
  </si>
  <si>
    <t>国際観光旅客税財源観光振興費</t>
    <rPh sb="0" eb="2">
      <t>コクサイ</t>
    </rPh>
    <rPh sb="2" eb="4">
      <t>カンコウ</t>
    </rPh>
    <rPh sb="4" eb="6">
      <t>リョキャク</t>
    </rPh>
    <rPh sb="6" eb="7">
      <t>ゼイ</t>
    </rPh>
    <rPh sb="7" eb="9">
      <t>ザイゲン</t>
    </rPh>
    <rPh sb="9" eb="11">
      <t>カンコウ</t>
    </rPh>
    <rPh sb="11" eb="14">
      <t>シンコウヒ</t>
    </rPh>
    <phoneticPr fontId="4"/>
  </si>
  <si>
    <t>船舶交通安全基盤整備事業工事諸費</t>
    <rPh sb="6" eb="8">
      <t>キバン</t>
    </rPh>
    <rPh sb="8" eb="10">
      <t>セイビ</t>
    </rPh>
    <rPh sb="10" eb="12">
      <t>ジギョウ</t>
    </rPh>
    <rPh sb="12" eb="14">
      <t>コウジ</t>
    </rPh>
    <rPh sb="14" eb="16">
      <t>ショヒ</t>
    </rPh>
    <phoneticPr fontId="4"/>
  </si>
  <si>
    <t>令和元年度</t>
    <rPh sb="0" eb="2">
      <t>レイワ</t>
    </rPh>
    <rPh sb="2" eb="3">
      <t>ガン</t>
    </rPh>
    <rPh sb="3" eb="5">
      <t>ネンド</t>
    </rPh>
    <phoneticPr fontId="4"/>
  </si>
  <si>
    <t>令和元年度（目）庁費及び（目）職員旅費の支出状況</t>
    <rPh sb="0" eb="2">
      <t>レイワ</t>
    </rPh>
    <rPh sb="2" eb="4">
      <t>ガンネン</t>
    </rPh>
    <rPh sb="4" eb="5">
      <t>ド</t>
    </rPh>
    <rPh sb="6" eb="7">
      <t>モク</t>
    </rPh>
    <rPh sb="8" eb="10">
      <t>チョウヒ</t>
    </rPh>
    <rPh sb="10" eb="11">
      <t>オヨ</t>
    </rPh>
    <rPh sb="13" eb="14">
      <t>モク</t>
    </rPh>
    <rPh sb="15" eb="17">
      <t>ショクイン</t>
    </rPh>
    <rPh sb="17" eb="19">
      <t>リョヒ</t>
    </rPh>
    <rPh sb="20" eb="22">
      <t>シシュツ</t>
    </rPh>
    <rPh sb="22" eb="24">
      <t>ジョウキョウ</t>
    </rPh>
    <phoneticPr fontId="6"/>
  </si>
  <si>
    <t>海洋環境対策費</t>
    <phoneticPr fontId="4"/>
  </si>
  <si>
    <t>地域公共交通維持・活性化推進費</t>
    <phoneticPr fontId="4"/>
  </si>
  <si>
    <t>国土交通統計調査費</t>
    <phoneticPr fontId="4"/>
  </si>
  <si>
    <t>災害情報整備推進費</t>
    <phoneticPr fontId="4"/>
  </si>
  <si>
    <t xml:space="preserve"> -</t>
  </si>
  <si>
    <t xml:space="preserve"> -</t>
    <phoneticPr fontId="4"/>
  </si>
  <si>
    <t>前年度実績とほぼ同水準である。</t>
  </si>
  <si>
    <t>前年度実績とほぼ同水準である。</t>
    <phoneticPr fontId="4"/>
  </si>
  <si>
    <t>前年度実績とほぼ同水準である。</t>
    <phoneticPr fontId="4"/>
  </si>
  <si>
    <t xml:space="preserve"> -</t>
    <phoneticPr fontId="4"/>
  </si>
  <si>
    <t xml:space="preserve"> -</t>
    <phoneticPr fontId="4"/>
  </si>
  <si>
    <t>前年度実績とほぼ同水準である。</t>
    <phoneticPr fontId="4"/>
  </si>
  <si>
    <t xml:space="preserve"> -</t>
    <phoneticPr fontId="4"/>
  </si>
  <si>
    <t xml:space="preserve"> -</t>
    <phoneticPr fontId="4"/>
  </si>
  <si>
    <t xml:space="preserve"> -</t>
    <phoneticPr fontId="4"/>
  </si>
  <si>
    <t xml:space="preserve"> -</t>
    <phoneticPr fontId="4"/>
  </si>
  <si>
    <t xml:space="preserve"> -</t>
    <phoneticPr fontId="4"/>
  </si>
  <si>
    <t>日程調整の結果、現地打合せ等による出張が第４四半期に増加したため。</t>
    <phoneticPr fontId="4"/>
  </si>
  <si>
    <t>第3四半期までに予定されていた業務が事務処理の関係上、第4四半期に行われたため。</t>
  </si>
  <si>
    <t>北海道農業生産基盤整備事業等工事諸費</t>
    <phoneticPr fontId="4"/>
  </si>
  <si>
    <t>庁舎の点検および維持管理に要する費用の支出が第４四半期に増加したため。</t>
    <phoneticPr fontId="4"/>
  </si>
  <si>
    <t>製作に時間がかかる特殊な備品を調達し、かかる費用の支出が第４四半期に発生したこと等のため。</t>
    <phoneticPr fontId="4"/>
  </si>
  <si>
    <t>国営公園等事業工事諸費</t>
    <phoneticPr fontId="4"/>
  </si>
  <si>
    <t>北海道国営公園等事業工事諸費</t>
    <rPh sb="7" eb="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</si>
</sst>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Red]\-#,##0.000"/>
  </numFmts>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2"/>
      <charset val="128"/>
      <scheme val="minor"/>
    </font>
    <font>
      <sz val="11"/>
      <name val="ＭＳ Ｐゴシック"/>
      <family val="3"/>
      <charset val="128"/>
      <scheme val="major"/>
    </font>
    <font>
      <sz val="11"/>
      <name val="ＭＳ Ｐゴシック"/>
      <family val="3"/>
      <charset val="128"/>
      <scheme val="minor"/>
    </font>
    <font>
      <sz val="22"/>
      <name val="ＭＳ Ｐゴシック"/>
      <family val="3"/>
      <charset val="128"/>
      <scheme val="major"/>
    </font>
    <font>
      <sz val="9"/>
      <color theme="1"/>
      <name val="ＭＳ Ｐゴシック"/>
      <family val="3"/>
      <charset val="128"/>
      <scheme val="maj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3">
    <xf numFmtId="0" fontId="0" fillId="0" borderId="0" xfId="0">
      <alignment vertical="center"/>
    </xf>
    <xf numFmtId="38" fontId="3" fillId="0" borderId="0" xfId="1" applyFont="1" applyFill="1">
      <alignment vertical="center"/>
    </xf>
    <xf numFmtId="38" fontId="3" fillId="0" borderId="0" xfId="1" applyFont="1" applyFill="1" applyAlignment="1">
      <alignment horizontal="right" vertical="center"/>
    </xf>
    <xf numFmtId="38" fontId="3" fillId="0" borderId="0" xfId="1" applyFont="1" applyFill="1" applyBorder="1" applyAlignment="1">
      <alignment horizontal="right" vertical="center"/>
    </xf>
    <xf numFmtId="38" fontId="2" fillId="0" borderId="2" xfId="1" applyFont="1" applyFill="1" applyBorder="1">
      <alignment vertical="center"/>
    </xf>
    <xf numFmtId="38" fontId="0" fillId="0" borderId="0" xfId="1" applyFont="1" applyFill="1">
      <alignment vertical="center"/>
    </xf>
    <xf numFmtId="38" fontId="3" fillId="0" borderId="0" xfId="1" applyFont="1" applyFill="1" applyBorder="1" applyAlignment="1">
      <alignment vertical="center"/>
    </xf>
    <xf numFmtId="176" fontId="3" fillId="0" borderId="4" xfId="2" applyNumberFormat="1" applyFont="1" applyFill="1" applyBorder="1" applyAlignment="1">
      <alignment horizontal="right" vertical="center" shrinkToFit="1"/>
    </xf>
    <xf numFmtId="38" fontId="2" fillId="0" borderId="0" xfId="1" applyFont="1" applyFill="1">
      <alignment vertical="center"/>
    </xf>
    <xf numFmtId="38" fontId="3" fillId="0" borderId="4" xfId="1" applyFont="1" applyFill="1" applyBorder="1" applyAlignment="1">
      <alignment horizontal="center" vertical="center" shrinkToFit="1"/>
    </xf>
    <xf numFmtId="38" fontId="2" fillId="0" borderId="6" xfId="1" applyFont="1" applyFill="1" applyBorder="1">
      <alignment vertical="center"/>
    </xf>
    <xf numFmtId="38" fontId="3" fillId="0" borderId="1" xfId="1" applyFont="1" applyFill="1" applyBorder="1" applyAlignment="1">
      <alignment vertical="center"/>
    </xf>
    <xf numFmtId="38" fontId="3" fillId="0" borderId="4" xfId="1" applyFont="1" applyFill="1" applyBorder="1" applyAlignment="1">
      <alignment horizontal="right" vertical="center"/>
    </xf>
    <xf numFmtId="176" fontId="3" fillId="0" borderId="4" xfId="2" applyNumberFormat="1" applyFont="1" applyFill="1" applyBorder="1" applyAlignment="1">
      <alignment horizontal="right" vertical="center"/>
    </xf>
    <xf numFmtId="38" fontId="3" fillId="0" borderId="7" xfId="1" applyFont="1" applyFill="1" applyBorder="1" applyAlignment="1">
      <alignment vertical="center"/>
    </xf>
    <xf numFmtId="38" fontId="2" fillId="0" borderId="11" xfId="1" applyFont="1" applyFill="1" applyBorder="1">
      <alignment vertical="center"/>
    </xf>
    <xf numFmtId="38" fontId="3" fillId="0" borderId="6" xfId="1" applyFont="1" applyFill="1" applyBorder="1" applyAlignment="1">
      <alignment vertical="center"/>
    </xf>
    <xf numFmtId="38" fontId="3" fillId="0" borderId="5" xfId="1" applyFont="1" applyFill="1" applyBorder="1" applyAlignment="1">
      <alignment vertical="center" wrapText="1"/>
    </xf>
    <xf numFmtId="176" fontId="3" fillId="0" borderId="4" xfId="2" applyNumberFormat="1" applyFont="1" applyFill="1" applyBorder="1" applyAlignment="1">
      <alignment horizontal="right" vertical="center" wrapText="1"/>
    </xf>
    <xf numFmtId="38" fontId="3" fillId="0" borderId="6" xfId="1" applyFont="1" applyFill="1" applyBorder="1" applyAlignment="1">
      <alignment horizontal="center" vertical="top"/>
    </xf>
    <xf numFmtId="38" fontId="3" fillId="0" borderId="11" xfId="1" applyFont="1" applyFill="1" applyBorder="1" applyAlignment="1">
      <alignment horizontal="center" vertical="top"/>
    </xf>
    <xf numFmtId="38" fontId="0" fillId="0" borderId="2" xfId="1" applyFont="1" applyFill="1" applyBorder="1">
      <alignment vertical="center"/>
    </xf>
    <xf numFmtId="38" fontId="2" fillId="0" borderId="7" xfId="1" applyFont="1" applyFill="1" applyBorder="1">
      <alignment vertical="center"/>
    </xf>
    <xf numFmtId="38" fontId="3" fillId="0" borderId="11" xfId="1" applyFont="1" applyFill="1" applyBorder="1" applyAlignment="1">
      <alignment vertical="center"/>
    </xf>
    <xf numFmtId="38" fontId="3" fillId="0" borderId="5" xfId="1" applyFont="1" applyFill="1" applyBorder="1" applyAlignment="1">
      <alignment vertical="center"/>
    </xf>
    <xf numFmtId="38" fontId="0" fillId="0" borderId="12" xfId="1" applyFont="1" applyFill="1" applyBorder="1">
      <alignment vertical="center"/>
    </xf>
    <xf numFmtId="38" fontId="0" fillId="0" borderId="6" xfId="1" applyFont="1" applyFill="1" applyBorder="1">
      <alignment vertical="center"/>
    </xf>
    <xf numFmtId="38" fontId="0" fillId="0" borderId="7" xfId="1" applyFont="1" applyFill="1" applyBorder="1">
      <alignment vertical="center"/>
    </xf>
    <xf numFmtId="38" fontId="3" fillId="0" borderId="8" xfId="1" applyFont="1" applyFill="1" applyBorder="1" applyAlignment="1">
      <alignment horizontal="center" vertical="top"/>
    </xf>
    <xf numFmtId="38" fontId="7" fillId="0" borderId="6" xfId="1" applyFont="1" applyFill="1" applyBorder="1">
      <alignment vertical="center"/>
    </xf>
    <xf numFmtId="38" fontId="7" fillId="0" borderId="2" xfId="1" applyFont="1" applyFill="1" applyBorder="1">
      <alignment vertical="center"/>
    </xf>
    <xf numFmtId="38" fontId="7" fillId="0" borderId="7" xfId="1" applyFont="1" applyFill="1" applyBorder="1">
      <alignment vertical="center"/>
    </xf>
    <xf numFmtId="38" fontId="2" fillId="0" borderId="12" xfId="1" applyFont="1" applyFill="1" applyBorder="1">
      <alignment vertical="center"/>
    </xf>
    <xf numFmtId="38" fontId="3" fillId="0" borderId="10" xfId="1" applyFont="1" applyFill="1" applyBorder="1" applyAlignment="1">
      <alignment horizontal="center" vertical="top"/>
    </xf>
    <xf numFmtId="38" fontId="2" fillId="0" borderId="0" xfId="1" applyFont="1" applyFill="1" applyAlignment="1">
      <alignment horizontal="right" vertical="center"/>
    </xf>
    <xf numFmtId="38" fontId="2" fillId="0" borderId="0" xfId="1" applyFont="1" applyFill="1" applyBorder="1">
      <alignment vertical="center"/>
    </xf>
    <xf numFmtId="38" fontId="2" fillId="0" borderId="4" xfId="1" applyFont="1" applyFill="1" applyBorder="1">
      <alignment vertical="center"/>
    </xf>
    <xf numFmtId="38" fontId="2" fillId="0" borderId="0" xfId="1" applyFont="1" applyFill="1" applyAlignment="1">
      <alignment vertical="center"/>
    </xf>
    <xf numFmtId="38" fontId="3" fillId="0" borderId="0" xfId="1" applyFont="1" applyFill="1" applyAlignment="1">
      <alignment vertical="center" wrapText="1"/>
    </xf>
    <xf numFmtId="176" fontId="3" fillId="0" borderId="4" xfId="1" applyNumberFormat="1" applyFont="1" applyFill="1" applyBorder="1" applyAlignment="1">
      <alignment horizontal="right" vertical="center" shrinkToFit="1"/>
    </xf>
    <xf numFmtId="176" fontId="3" fillId="0" borderId="4" xfId="1" applyNumberFormat="1" applyFont="1" applyFill="1" applyBorder="1" applyAlignment="1">
      <alignment horizontal="right" vertical="center"/>
    </xf>
    <xf numFmtId="176" fontId="3" fillId="0" borderId="4" xfId="1" applyNumberFormat="1" applyFont="1" applyFill="1" applyBorder="1" applyAlignment="1">
      <alignment horizontal="right" vertical="center" wrapText="1"/>
    </xf>
    <xf numFmtId="176" fontId="3" fillId="0" borderId="4" xfId="2" applyNumberFormat="1" applyFont="1" applyFill="1" applyBorder="1" applyAlignment="1">
      <alignment horizontal="left" vertical="center" shrinkToFit="1"/>
    </xf>
    <xf numFmtId="38" fontId="8" fillId="0" borderId="7" xfId="1" applyFont="1" applyFill="1" applyBorder="1" applyAlignment="1">
      <alignment vertical="center"/>
    </xf>
    <xf numFmtId="38" fontId="8" fillId="0" borderId="9" xfId="1" applyFont="1" applyFill="1" applyBorder="1" applyAlignment="1">
      <alignment vertical="center"/>
    </xf>
    <xf numFmtId="0" fontId="9" fillId="0" borderId="11" xfId="0" applyFont="1" applyFill="1" applyBorder="1" applyAlignment="1">
      <alignment vertical="center"/>
    </xf>
    <xf numFmtId="38" fontId="8" fillId="0" borderId="0" xfId="1" applyFont="1" applyFill="1" applyAlignment="1">
      <alignment vertical="center"/>
    </xf>
    <xf numFmtId="38" fontId="10" fillId="0" borderId="0" xfId="1" applyFont="1" applyFill="1" applyAlignment="1">
      <alignment vertical="center"/>
    </xf>
    <xf numFmtId="38" fontId="8" fillId="0" borderId="0" xfId="1" applyFont="1" applyFill="1" applyBorder="1" applyAlignment="1">
      <alignment vertical="center"/>
    </xf>
    <xf numFmtId="38" fontId="9" fillId="0" borderId="0" xfId="1" applyFont="1" applyFill="1" applyBorder="1" applyAlignment="1">
      <alignment vertical="center"/>
    </xf>
    <xf numFmtId="38" fontId="8" fillId="0" borderId="11" xfId="1" applyFont="1" applyFill="1" applyBorder="1" applyAlignment="1">
      <alignment vertical="center"/>
    </xf>
    <xf numFmtId="38" fontId="8" fillId="0" borderId="8" xfId="1" applyFont="1" applyFill="1" applyBorder="1" applyAlignment="1">
      <alignment vertical="center"/>
    </xf>
    <xf numFmtId="38" fontId="8" fillId="0" borderId="10" xfId="1" applyFont="1" applyFill="1" applyBorder="1" applyAlignment="1">
      <alignment vertical="center"/>
    </xf>
    <xf numFmtId="38" fontId="9" fillId="0" borderId="5" xfId="1" applyFont="1" applyFill="1" applyBorder="1" applyAlignment="1">
      <alignment vertical="center"/>
    </xf>
    <xf numFmtId="38" fontId="9" fillId="0" borderId="9" xfId="1" applyFont="1" applyFill="1" applyBorder="1" applyAlignment="1">
      <alignment vertical="center"/>
    </xf>
    <xf numFmtId="38" fontId="8" fillId="0" borderId="5" xfId="1" applyFont="1" applyFill="1" applyBorder="1" applyAlignment="1">
      <alignment vertical="center"/>
    </xf>
    <xf numFmtId="38" fontId="8" fillId="0" borderId="1" xfId="1" applyFont="1" applyFill="1" applyBorder="1" applyAlignment="1">
      <alignment vertical="center"/>
    </xf>
    <xf numFmtId="38" fontId="9" fillId="0" borderId="0" xfId="1" applyFont="1" applyFill="1" applyAlignment="1">
      <alignment vertical="center"/>
    </xf>
    <xf numFmtId="38" fontId="2" fillId="0" borderId="9" xfId="1" applyFont="1" applyFill="1" applyBorder="1">
      <alignment vertical="center"/>
    </xf>
    <xf numFmtId="38" fontId="3" fillId="0" borderId="5" xfId="1" applyFont="1" applyFill="1" applyBorder="1" applyAlignment="1">
      <alignment horizontal="center" vertical="top"/>
    </xf>
    <xf numFmtId="38" fontId="2" fillId="0" borderId="3" xfId="1" applyFont="1" applyFill="1" applyBorder="1">
      <alignment vertical="center"/>
    </xf>
    <xf numFmtId="38" fontId="2" fillId="0" borderId="5" xfId="1" applyFont="1" applyFill="1" applyBorder="1">
      <alignment vertical="center"/>
    </xf>
    <xf numFmtId="38" fontId="8" fillId="0" borderId="3" xfId="1" applyFont="1" applyFill="1" applyBorder="1" applyAlignment="1">
      <alignment vertical="center" wrapText="1"/>
    </xf>
    <xf numFmtId="38" fontId="8" fillId="0" borderId="12" xfId="1" applyFont="1" applyFill="1" applyBorder="1" applyAlignment="1">
      <alignment vertical="center"/>
    </xf>
    <xf numFmtId="176" fontId="3" fillId="0" borderId="4" xfId="2" applyNumberFormat="1" applyFont="1" applyFill="1" applyBorder="1" applyAlignment="1">
      <alignment horizontal="center" vertical="center" shrinkToFit="1"/>
    </xf>
    <xf numFmtId="177" fontId="3" fillId="0" borderId="4" xfId="1" applyNumberFormat="1" applyFont="1" applyFill="1" applyBorder="1" applyAlignment="1">
      <alignment horizontal="right" vertical="center" wrapText="1"/>
    </xf>
    <xf numFmtId="177" fontId="3" fillId="0" borderId="4" xfId="1" applyNumberFormat="1" applyFont="1" applyFill="1" applyBorder="1" applyAlignment="1">
      <alignment horizontal="right" vertical="center"/>
    </xf>
    <xf numFmtId="38" fontId="3" fillId="0" borderId="4" xfId="1" applyNumberFormat="1" applyFont="1" applyFill="1" applyBorder="1" applyAlignment="1">
      <alignment horizontal="right" vertical="center" wrapText="1"/>
    </xf>
    <xf numFmtId="38" fontId="3" fillId="0" borderId="4" xfId="1" applyNumberFormat="1" applyFont="1" applyFill="1" applyBorder="1" applyAlignment="1">
      <alignment horizontal="right" vertical="center"/>
    </xf>
    <xf numFmtId="38" fontId="3" fillId="0" borderId="4" xfId="1" applyFont="1" applyFill="1" applyBorder="1" applyAlignment="1">
      <alignment horizontal="right" vertical="center" wrapText="1"/>
    </xf>
    <xf numFmtId="177" fontId="8" fillId="0" borderId="4" xfId="1" applyNumberFormat="1" applyFont="1" applyFill="1" applyBorder="1" applyAlignment="1">
      <alignment horizontal="right" vertical="center" wrapText="1"/>
    </xf>
    <xf numFmtId="38" fontId="11" fillId="0" borderId="11" xfId="1" applyFont="1" applyFill="1" applyBorder="1" applyAlignment="1">
      <alignment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xf>
    <xf numFmtId="38" fontId="8" fillId="0" borderId="0" xfId="1" applyFont="1" applyFill="1" applyAlignment="1">
      <alignment horizontal="left" vertical="center"/>
    </xf>
    <xf numFmtId="38" fontId="8" fillId="0" borderId="0" xfId="1" applyFont="1" applyFill="1" applyBorder="1">
      <alignment vertical="center"/>
    </xf>
    <xf numFmtId="38" fontId="8" fillId="0" borderId="0" xfId="1" applyFont="1" applyFill="1" applyAlignment="1">
      <alignment horizontal="right" vertical="center"/>
    </xf>
    <xf numFmtId="38" fontId="8" fillId="0" borderId="0" xfId="1" applyFont="1" applyFill="1">
      <alignment vertical="center"/>
    </xf>
    <xf numFmtId="38" fontId="8" fillId="0" borderId="0" xfId="1" applyNumberFormat="1" applyFont="1" applyFill="1">
      <alignment vertical="center"/>
    </xf>
    <xf numFmtId="38" fontId="8" fillId="0" borderId="0" xfId="1" applyFont="1" applyFill="1" applyAlignment="1">
      <alignment vertical="center" wrapText="1"/>
    </xf>
    <xf numFmtId="38" fontId="9" fillId="0" borderId="0" xfId="1" applyFont="1" applyFill="1">
      <alignment vertical="center"/>
    </xf>
    <xf numFmtId="38" fontId="10" fillId="0" borderId="0" xfId="1" applyFont="1" applyFill="1" applyAlignment="1">
      <alignment horizontal="center" vertical="center"/>
    </xf>
    <xf numFmtId="38" fontId="10" fillId="0" borderId="0" xfId="1" applyNumberFormat="1" applyFont="1" applyFill="1" applyAlignment="1">
      <alignment horizontal="center" vertical="center"/>
    </xf>
    <xf numFmtId="38" fontId="8" fillId="0" borderId="0" xfId="1" applyFont="1" applyFill="1" applyBorder="1" applyAlignment="1">
      <alignment horizontal="left" vertical="center"/>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38" fontId="8" fillId="0" borderId="0" xfId="1" applyNumberFormat="1" applyFont="1" applyFill="1" applyBorder="1" applyAlignment="1">
      <alignment horizontal="center" vertical="center"/>
    </xf>
    <xf numFmtId="38" fontId="8" fillId="0" borderId="0" xfId="1" applyFont="1" applyFill="1" applyAlignment="1">
      <alignment horizontal="right" vertical="center" wrapText="1"/>
    </xf>
    <xf numFmtId="38" fontId="8" fillId="0" borderId="4" xfId="1" applyFont="1" applyFill="1" applyBorder="1" applyAlignment="1">
      <alignment horizontal="center" vertical="center"/>
    </xf>
    <xf numFmtId="38" fontId="8" fillId="0" borderId="4" xfId="1" applyNumberFormat="1" applyFont="1" applyFill="1" applyBorder="1" applyAlignment="1">
      <alignment horizontal="center" vertical="center"/>
    </xf>
    <xf numFmtId="38" fontId="9" fillId="0" borderId="11" xfId="1" applyFont="1" applyFill="1" applyBorder="1" applyAlignment="1">
      <alignment vertical="center"/>
    </xf>
    <xf numFmtId="177" fontId="8" fillId="0" borderId="4" xfId="1" applyNumberFormat="1" applyFont="1" applyFill="1" applyBorder="1" applyAlignment="1">
      <alignment horizontal="right" vertical="center"/>
    </xf>
    <xf numFmtId="176" fontId="8" fillId="0" borderId="4" xfId="2" applyNumberFormat="1" applyFont="1" applyFill="1" applyBorder="1" applyAlignment="1">
      <alignment horizontal="right" vertical="center"/>
    </xf>
    <xf numFmtId="38" fontId="8" fillId="0" borderId="8" xfId="1" applyFont="1" applyFill="1" applyBorder="1" applyAlignment="1">
      <alignment horizontal="right" vertical="center"/>
    </xf>
    <xf numFmtId="38" fontId="8" fillId="0" borderId="4" xfId="1" applyFont="1" applyFill="1" applyBorder="1" applyAlignment="1">
      <alignment horizontal="right" vertical="center"/>
    </xf>
    <xf numFmtId="38" fontId="8" fillId="0" borderId="4" xfId="1" applyFont="1" applyFill="1" applyBorder="1" applyAlignment="1">
      <alignment horizontal="right" vertical="center" wrapText="1"/>
    </xf>
    <xf numFmtId="176" fontId="8" fillId="0" borderId="4" xfId="2" applyNumberFormat="1" applyFont="1" applyFill="1" applyBorder="1" applyAlignment="1">
      <alignment horizontal="right" vertical="center" wrapText="1"/>
    </xf>
    <xf numFmtId="38" fontId="9" fillId="0" borderId="4" xfId="1" applyFont="1" applyFill="1" applyBorder="1">
      <alignment vertical="center"/>
    </xf>
    <xf numFmtId="176" fontId="8" fillId="0" borderId="4" xfId="2" applyNumberFormat="1" applyFont="1" applyFill="1" applyBorder="1" applyAlignment="1">
      <alignment horizontal="right" vertical="center" shrinkToFit="1"/>
    </xf>
    <xf numFmtId="38" fontId="8" fillId="0" borderId="4" xfId="1" applyNumberFormat="1" applyFont="1" applyFill="1" applyBorder="1" applyAlignment="1">
      <alignment horizontal="right" vertical="center" wrapText="1"/>
    </xf>
    <xf numFmtId="176" fontId="8" fillId="0" borderId="4" xfId="2" applyNumberFormat="1" applyFont="1" applyFill="1" applyBorder="1" applyAlignment="1">
      <alignment horizontal="left" vertical="center" wrapText="1" shrinkToFit="1"/>
    </xf>
    <xf numFmtId="38" fontId="9" fillId="0" borderId="0" xfId="1" applyFont="1" applyFill="1" applyBorder="1">
      <alignment vertical="center"/>
    </xf>
    <xf numFmtId="38" fontId="9" fillId="0" borderId="8" xfId="1" applyFont="1" applyFill="1" applyBorder="1">
      <alignment vertical="center"/>
    </xf>
    <xf numFmtId="38" fontId="8" fillId="0" borderId="4" xfId="1" applyFont="1" applyFill="1" applyBorder="1" applyAlignment="1">
      <alignment vertical="center" wrapText="1"/>
    </xf>
    <xf numFmtId="38" fontId="9" fillId="0" borderId="7" xfId="1" applyFont="1" applyFill="1" applyBorder="1" applyAlignment="1">
      <alignment vertical="center"/>
    </xf>
    <xf numFmtId="38" fontId="8" fillId="0" borderId="4" xfId="1" applyNumberFormat="1" applyFont="1" applyFill="1" applyBorder="1" applyAlignment="1">
      <alignment horizontal="right" vertical="center"/>
    </xf>
    <xf numFmtId="38" fontId="9" fillId="0" borderId="6" xfId="1" applyFont="1" applyFill="1" applyBorder="1" applyAlignment="1">
      <alignment vertical="center"/>
    </xf>
    <xf numFmtId="38" fontId="8" fillId="0" borderId="5" xfId="1" applyFont="1" applyFill="1" applyBorder="1" applyAlignment="1">
      <alignment vertical="center" wrapText="1"/>
    </xf>
    <xf numFmtId="38" fontId="9" fillId="0" borderId="2" xfId="1" applyFont="1" applyFill="1" applyBorder="1">
      <alignment vertical="center"/>
    </xf>
    <xf numFmtId="38" fontId="9" fillId="0" borderId="8" xfId="1" applyFont="1" applyFill="1" applyBorder="1" applyAlignment="1">
      <alignment vertical="center"/>
    </xf>
    <xf numFmtId="38" fontId="8" fillId="0" borderId="2" xfId="1" applyFont="1" applyFill="1" applyBorder="1" applyAlignment="1">
      <alignment vertical="center" wrapText="1"/>
    </xf>
    <xf numFmtId="38" fontId="8" fillId="0" borderId="6" xfId="1" applyFont="1" applyFill="1" applyBorder="1" applyAlignment="1">
      <alignment vertical="center"/>
    </xf>
    <xf numFmtId="38" fontId="9" fillId="0" borderId="0" xfId="1" applyFont="1" applyFill="1" applyAlignment="1">
      <alignment horizontal="left" vertical="center"/>
    </xf>
    <xf numFmtId="38" fontId="9" fillId="0" borderId="0" xfId="1" applyFont="1" applyFill="1" applyAlignment="1">
      <alignment horizontal="right" vertical="center"/>
    </xf>
    <xf numFmtId="38" fontId="9" fillId="0" borderId="0" xfId="1" applyNumberFormat="1" applyFont="1" applyFill="1">
      <alignment vertical="center"/>
    </xf>
    <xf numFmtId="38" fontId="9" fillId="0" borderId="0" xfId="1" applyFont="1" applyFill="1" applyAlignment="1">
      <alignment vertical="center" wrapText="1"/>
    </xf>
    <xf numFmtId="176" fontId="8" fillId="0" borderId="4" xfId="2" applyNumberFormat="1" applyFont="1" applyFill="1" applyBorder="1" applyAlignment="1">
      <alignment horizontal="center" vertical="center" wrapText="1" shrinkToFit="1"/>
    </xf>
    <xf numFmtId="38" fontId="8" fillId="0" borderId="4" xfId="1" applyFont="1" applyFill="1" applyBorder="1" applyAlignment="1">
      <alignment horizontal="right" vertical="center" shrinkToFit="1"/>
    </xf>
    <xf numFmtId="38" fontId="3" fillId="0" borderId="4" xfId="1" applyFont="1" applyFill="1" applyBorder="1" applyAlignment="1">
      <alignment horizontal="right" vertical="center" shrinkToFit="1"/>
    </xf>
    <xf numFmtId="38" fontId="10" fillId="0" borderId="0" xfId="1" applyFont="1" applyFill="1" applyAlignment="1">
      <alignment horizontal="center" vertical="center"/>
    </xf>
    <xf numFmtId="38" fontId="8" fillId="0" borderId="7" xfId="1" applyFont="1" applyFill="1" applyBorder="1" applyAlignment="1">
      <alignment horizontal="center" vertical="center"/>
    </xf>
    <xf numFmtId="38" fontId="8" fillId="0" borderId="9" xfId="1" applyFont="1" applyFill="1" applyBorder="1" applyAlignment="1">
      <alignment horizontal="center" vertical="center"/>
    </xf>
    <xf numFmtId="38" fontId="9" fillId="0" borderId="9" xfId="1" applyFont="1" applyFill="1" applyBorder="1">
      <alignment vertical="center"/>
    </xf>
    <xf numFmtId="38" fontId="8" fillId="0" borderId="11" xfId="1" applyFont="1" applyFill="1" applyBorder="1" applyAlignment="1">
      <alignment horizontal="center" vertical="center"/>
    </xf>
    <xf numFmtId="38" fontId="8" fillId="0" borderId="0" xfId="1" applyFont="1" applyFill="1" applyBorder="1" applyAlignment="1">
      <alignment horizontal="center" vertical="center"/>
    </xf>
    <xf numFmtId="38" fontId="9" fillId="0" borderId="0" xfId="1" applyFont="1" applyFill="1" applyBorder="1">
      <alignment vertical="center"/>
    </xf>
    <xf numFmtId="38" fontId="9" fillId="0" borderId="10" xfId="1" applyFont="1" applyFill="1" applyBorder="1">
      <alignment vertical="center"/>
    </xf>
    <xf numFmtId="38" fontId="9" fillId="0" borderId="1" xfId="1" applyFont="1" applyFill="1" applyBorder="1">
      <alignment vertical="center"/>
    </xf>
    <xf numFmtId="38" fontId="8" fillId="0" borderId="2"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3"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12" xfId="1" applyFont="1" applyFill="1" applyBorder="1" applyAlignment="1">
      <alignment vertical="center" wrapText="1"/>
    </xf>
    <xf numFmtId="38" fontId="9" fillId="0" borderId="6" xfId="1" applyFont="1" applyFill="1" applyBorder="1" applyAlignment="1">
      <alignment vertical="center" wrapText="1"/>
    </xf>
    <xf numFmtId="38" fontId="9" fillId="0" borderId="8" xfId="1" applyFont="1" applyFill="1" applyBorder="1" applyAlignment="1">
      <alignment vertical="center" wrapText="1"/>
    </xf>
    <xf numFmtId="38" fontId="8" fillId="0" borderId="6" xfId="1" applyFont="1" applyFill="1" applyBorder="1" applyAlignment="1">
      <alignment horizontal="center" vertical="center"/>
    </xf>
    <xf numFmtId="38" fontId="8" fillId="0" borderId="8" xfId="1" applyFont="1" applyFill="1" applyBorder="1" applyAlignment="1">
      <alignment horizontal="center" vertical="center"/>
    </xf>
    <xf numFmtId="38" fontId="8" fillId="0" borderId="4" xfId="1" applyFont="1" applyFill="1" applyBorder="1" applyAlignment="1">
      <alignment horizontal="center" vertical="center"/>
    </xf>
    <xf numFmtId="38" fontId="9" fillId="0" borderId="4" xfId="1" applyFont="1" applyFill="1" applyBorder="1" applyAlignment="1">
      <alignment horizontal="center" vertical="center" wrapText="1"/>
    </xf>
    <xf numFmtId="38" fontId="5" fillId="0" borderId="0" xfId="1" applyFont="1" applyFill="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3"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2" xfId="1" applyFont="1" applyFill="1" applyBorder="1" applyAlignment="1">
      <alignment vertical="center" wrapText="1"/>
    </xf>
    <xf numFmtId="38" fontId="0" fillId="0" borderId="6" xfId="1" applyFont="1" applyFill="1" applyBorder="1" applyAlignment="1">
      <alignment vertical="center" wrapText="1"/>
    </xf>
    <xf numFmtId="38" fontId="0" fillId="0" borderId="8" xfId="1" applyFont="1" applyFill="1" applyBorder="1" applyAlignment="1">
      <alignment vertical="center" wrapText="1"/>
    </xf>
    <xf numFmtId="38" fontId="3" fillId="0" borderId="12" xfId="1" applyFont="1" applyFill="1" applyBorder="1" applyAlignment="1">
      <alignment horizontal="center" vertical="center"/>
    </xf>
    <xf numFmtId="38" fontId="3" fillId="0" borderId="8" xfId="1" applyFont="1" applyFill="1" applyBorder="1" applyAlignment="1">
      <alignment horizontal="center" vertical="center"/>
    </xf>
    <xf numFmtId="38" fontId="0" fillId="0" borderId="12" xfId="1" applyFont="1" applyFill="1" applyBorder="1" applyAlignment="1">
      <alignment horizontal="center" vertical="center" wrapText="1"/>
    </xf>
    <xf numFmtId="38" fontId="0" fillId="0" borderId="8" xfId="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7"/>
  <sheetViews>
    <sheetView tabSelected="1" view="pageBreakPreview" zoomScale="55" zoomScaleNormal="70" zoomScaleSheetLayoutView="55" workbookViewId="0">
      <pane xSplit="3" ySplit="8" topLeftCell="D9" activePane="bottomRight" state="frozen"/>
      <selection activeCell="G36" sqref="G36"/>
      <selection pane="topRight" activeCell="G36" sqref="G36"/>
      <selection pane="bottomLeft" activeCell="G36" sqref="G36"/>
      <selection pane="bottomRight" activeCell="C1" sqref="C1"/>
    </sheetView>
  </sheetViews>
  <sheetFormatPr defaultRowHeight="13.5" x14ac:dyDescent="0.15"/>
  <cols>
    <col min="1" max="1" width="2.625" style="113" customWidth="1"/>
    <col min="2" max="2" width="2.625" style="57" customWidth="1"/>
    <col min="3" max="3" width="45.625" style="98" customWidth="1"/>
    <col min="4" max="4" width="14.75" style="114" customWidth="1"/>
    <col min="5" max="5" width="14.75" style="81" customWidth="1"/>
    <col min="6" max="6" width="14.75" style="115" customWidth="1"/>
    <col min="7" max="12" width="14.75" style="81" customWidth="1"/>
    <col min="13" max="13" width="42.875" style="116" customWidth="1"/>
    <col min="14" max="16384" width="9" style="81"/>
  </cols>
  <sheetData>
    <row r="1" spans="1:13" x14ac:dyDescent="0.15">
      <c r="A1" s="75"/>
      <c r="B1" s="46"/>
      <c r="C1" s="76"/>
      <c r="D1" s="77"/>
      <c r="E1" s="78"/>
      <c r="F1" s="79"/>
      <c r="G1" s="78"/>
      <c r="H1" s="78"/>
      <c r="I1" s="78"/>
      <c r="J1" s="78"/>
      <c r="K1" s="78"/>
      <c r="L1" s="78"/>
      <c r="M1" s="80"/>
    </row>
    <row r="2" spans="1:13" ht="25.5" customHeight="1" x14ac:dyDescent="0.15">
      <c r="A2" s="120" t="s">
        <v>126</v>
      </c>
      <c r="B2" s="120"/>
      <c r="C2" s="120"/>
      <c r="D2" s="120"/>
      <c r="E2" s="120"/>
      <c r="F2" s="120"/>
      <c r="G2" s="120"/>
      <c r="H2" s="120"/>
      <c r="I2" s="120"/>
      <c r="J2" s="120"/>
      <c r="K2" s="120"/>
      <c r="L2" s="120"/>
      <c r="M2" s="120"/>
    </row>
    <row r="3" spans="1:13" ht="30" customHeight="1" x14ac:dyDescent="0.15">
      <c r="A3" s="82"/>
      <c r="B3" s="47"/>
      <c r="C3" s="82"/>
      <c r="D3" s="82"/>
      <c r="E3" s="82"/>
      <c r="F3" s="83"/>
      <c r="G3" s="82"/>
      <c r="H3" s="82"/>
      <c r="I3" s="82"/>
      <c r="J3" s="82"/>
      <c r="K3" s="82"/>
      <c r="L3" s="82"/>
      <c r="M3" s="80"/>
    </row>
    <row r="4" spans="1:13" ht="30" customHeight="1" x14ac:dyDescent="0.15">
      <c r="A4" s="82"/>
      <c r="B4" s="47"/>
      <c r="C4" s="82"/>
      <c r="D4" s="82"/>
      <c r="E4" s="82"/>
      <c r="F4" s="83"/>
      <c r="G4" s="82"/>
      <c r="H4" s="82"/>
      <c r="I4" s="82"/>
      <c r="J4" s="82"/>
      <c r="K4" s="82"/>
      <c r="L4" s="82"/>
      <c r="M4" s="80"/>
    </row>
    <row r="5" spans="1:13" ht="23.25" customHeight="1" x14ac:dyDescent="0.15">
      <c r="A5" s="84" t="s">
        <v>69</v>
      </c>
      <c r="B5" s="48"/>
      <c r="C5" s="48"/>
      <c r="D5" s="85"/>
      <c r="E5" s="86"/>
      <c r="F5" s="87"/>
      <c r="G5" s="86"/>
      <c r="H5" s="86"/>
      <c r="I5" s="77"/>
      <c r="J5" s="77"/>
      <c r="K5" s="77"/>
      <c r="L5" s="77"/>
      <c r="M5" s="88" t="s">
        <v>84</v>
      </c>
    </row>
    <row r="6" spans="1:13" ht="21.95" customHeight="1" x14ac:dyDescent="0.15">
      <c r="A6" s="121" t="s">
        <v>74</v>
      </c>
      <c r="B6" s="122"/>
      <c r="C6" s="123"/>
      <c r="D6" s="129" t="s">
        <v>125</v>
      </c>
      <c r="E6" s="130"/>
      <c r="F6" s="130"/>
      <c r="G6" s="130"/>
      <c r="H6" s="130"/>
      <c r="I6" s="130"/>
      <c r="J6" s="131"/>
      <c r="K6" s="132" t="s">
        <v>122</v>
      </c>
      <c r="L6" s="133"/>
      <c r="M6" s="134" t="s">
        <v>73</v>
      </c>
    </row>
    <row r="7" spans="1:13" ht="21.95" customHeight="1" x14ac:dyDescent="0.15">
      <c r="A7" s="124"/>
      <c r="B7" s="125"/>
      <c r="C7" s="126"/>
      <c r="D7" s="137" t="s">
        <v>81</v>
      </c>
      <c r="E7" s="139" t="s">
        <v>70</v>
      </c>
      <c r="F7" s="139"/>
      <c r="G7" s="139"/>
      <c r="H7" s="139"/>
      <c r="I7" s="139"/>
      <c r="J7" s="140" t="s">
        <v>68</v>
      </c>
      <c r="K7" s="140" t="s">
        <v>79</v>
      </c>
      <c r="L7" s="140" t="s">
        <v>68</v>
      </c>
      <c r="M7" s="135"/>
    </row>
    <row r="8" spans="1:13" ht="21.95" customHeight="1" x14ac:dyDescent="0.15">
      <c r="A8" s="127"/>
      <c r="B8" s="128"/>
      <c r="C8" s="128"/>
      <c r="D8" s="138"/>
      <c r="E8" s="89" t="s">
        <v>1</v>
      </c>
      <c r="F8" s="90" t="s">
        <v>2</v>
      </c>
      <c r="G8" s="89" t="s">
        <v>3</v>
      </c>
      <c r="H8" s="89" t="s">
        <v>4</v>
      </c>
      <c r="I8" s="89" t="s">
        <v>5</v>
      </c>
      <c r="J8" s="140"/>
      <c r="K8" s="140"/>
      <c r="L8" s="140"/>
      <c r="M8" s="136"/>
    </row>
    <row r="9" spans="1:13" ht="44.25" customHeight="1" x14ac:dyDescent="0.15">
      <c r="A9" s="91" t="s">
        <v>72</v>
      </c>
      <c r="B9" s="49"/>
      <c r="C9" s="56"/>
      <c r="D9" s="94"/>
      <c r="E9" s="94" t="s">
        <v>101</v>
      </c>
      <c r="F9" s="94" t="s">
        <v>101</v>
      </c>
      <c r="G9" s="94" t="s">
        <v>101</v>
      </c>
      <c r="H9" s="94" t="s">
        <v>101</v>
      </c>
      <c r="I9" s="95"/>
      <c r="J9" s="93"/>
      <c r="K9" s="94" t="s">
        <v>101</v>
      </c>
      <c r="L9" s="95"/>
      <c r="M9" s="96"/>
    </row>
    <row r="10" spans="1:13" ht="44.25" customHeight="1" x14ac:dyDescent="0.15">
      <c r="A10" s="91"/>
      <c r="B10" s="43" t="s">
        <v>6</v>
      </c>
      <c r="C10" s="62"/>
      <c r="D10" s="96"/>
      <c r="F10" s="96" t="s">
        <v>101</v>
      </c>
      <c r="G10" s="96" t="s">
        <v>101</v>
      </c>
      <c r="H10" s="96"/>
      <c r="I10" s="96"/>
      <c r="J10" s="97"/>
      <c r="K10" s="70" t="s">
        <v>101</v>
      </c>
      <c r="L10" s="97"/>
      <c r="M10" s="97"/>
    </row>
    <row r="11" spans="1:13" ht="44.25" customHeight="1" x14ac:dyDescent="0.15">
      <c r="A11" s="91"/>
      <c r="B11" s="50"/>
      <c r="C11" s="98" t="s">
        <v>13</v>
      </c>
      <c r="D11" s="81">
        <v>812291</v>
      </c>
      <c r="E11" s="96">
        <v>109457.039</v>
      </c>
      <c r="F11" s="96">
        <v>183505.82800000001</v>
      </c>
      <c r="G11" s="96">
        <v>196044.603</v>
      </c>
      <c r="H11" s="96">
        <v>231164.50300000003</v>
      </c>
      <c r="I11" s="118">
        <f>F11+G11+E11+H11</f>
        <v>720171.973</v>
      </c>
      <c r="J11" s="99">
        <f>H11/I11</f>
        <v>0.3209851419752488</v>
      </c>
      <c r="K11" s="96">
        <v>307880</v>
      </c>
      <c r="L11" s="99">
        <v>0.4012453881151189</v>
      </c>
      <c r="M11" s="117" t="s">
        <v>136</v>
      </c>
    </row>
    <row r="12" spans="1:13" ht="44.25" customHeight="1" x14ac:dyDescent="0.15">
      <c r="A12" s="91"/>
      <c r="B12" s="50"/>
      <c r="C12" s="98" t="s">
        <v>57</v>
      </c>
      <c r="D12" s="96">
        <v>3828652</v>
      </c>
      <c r="E12" s="96">
        <v>401813.09399999998</v>
      </c>
      <c r="F12" s="96">
        <v>686190.71299999999</v>
      </c>
      <c r="G12" s="96">
        <v>1115894.3259999999</v>
      </c>
      <c r="H12" s="96">
        <v>1502466.5040000002</v>
      </c>
      <c r="I12" s="118">
        <f t="shared" ref="I12:I75" si="0">F12+G12+E12+H12</f>
        <v>3706364.6370000001</v>
      </c>
      <c r="J12" s="99">
        <f>H12/I12</f>
        <v>0.40537471381016743</v>
      </c>
      <c r="K12" s="96">
        <v>1553266</v>
      </c>
      <c r="L12" s="99">
        <v>0.42754527542908233</v>
      </c>
      <c r="M12" s="117" t="s">
        <v>136</v>
      </c>
    </row>
    <row r="13" spans="1:13" ht="44.25" customHeight="1" x14ac:dyDescent="0.15">
      <c r="A13" s="91"/>
      <c r="B13" s="43" t="s">
        <v>7</v>
      </c>
      <c r="C13" s="62"/>
      <c r="D13" s="96"/>
      <c r="E13" s="96"/>
      <c r="F13" s="81"/>
      <c r="G13" s="96"/>
      <c r="H13" s="96"/>
      <c r="I13" s="118"/>
      <c r="J13" s="99"/>
      <c r="K13" s="100"/>
      <c r="L13" s="97"/>
      <c r="M13" s="97"/>
    </row>
    <row r="14" spans="1:13" ht="44.25" customHeight="1" x14ac:dyDescent="0.15">
      <c r="A14" s="91"/>
      <c r="B14" s="50"/>
      <c r="C14" s="98" t="s">
        <v>13</v>
      </c>
      <c r="D14" s="96">
        <v>597</v>
      </c>
      <c r="E14" s="96">
        <v>0</v>
      </c>
      <c r="F14" s="96">
        <v>0</v>
      </c>
      <c r="G14" s="96">
        <v>496.26100000000002</v>
      </c>
      <c r="H14" s="96">
        <v>0</v>
      </c>
      <c r="I14" s="118">
        <f t="shared" si="0"/>
        <v>496.26100000000002</v>
      </c>
      <c r="J14" s="99">
        <f>H14/I14</f>
        <v>0</v>
      </c>
      <c r="K14" s="100">
        <v>0</v>
      </c>
      <c r="L14" s="99">
        <v>0</v>
      </c>
      <c r="M14" s="117" t="s">
        <v>132</v>
      </c>
    </row>
    <row r="15" spans="1:13" ht="44.25" customHeight="1" x14ac:dyDescent="0.15">
      <c r="A15" s="91"/>
      <c r="B15" s="43" t="s">
        <v>8</v>
      </c>
      <c r="C15" s="62"/>
      <c r="D15" s="96"/>
      <c r="E15" s="96"/>
      <c r="F15" s="81"/>
      <c r="G15" s="96"/>
      <c r="H15" s="96"/>
      <c r="I15" s="118"/>
      <c r="J15" s="99"/>
      <c r="K15" s="100"/>
      <c r="L15" s="97"/>
      <c r="M15" s="97"/>
    </row>
    <row r="16" spans="1:13" ht="44.25" customHeight="1" x14ac:dyDescent="0.15">
      <c r="A16" s="91"/>
      <c r="B16" s="50"/>
      <c r="C16" s="98" t="s">
        <v>13</v>
      </c>
      <c r="D16" s="96">
        <v>940</v>
      </c>
      <c r="E16" s="96">
        <v>0</v>
      </c>
      <c r="F16" s="96">
        <v>172.62700000000001</v>
      </c>
      <c r="G16" s="96">
        <v>14.172000000000001</v>
      </c>
      <c r="H16" s="96">
        <v>231.92400000000001</v>
      </c>
      <c r="I16" s="118">
        <f t="shared" si="0"/>
        <v>418.72300000000001</v>
      </c>
      <c r="J16" s="99">
        <f>H16/I16</f>
        <v>0.55388407133116646</v>
      </c>
      <c r="K16" s="100">
        <v>188</v>
      </c>
      <c r="L16" s="99">
        <v>0.23412204234122042</v>
      </c>
      <c r="M16" s="101" t="s">
        <v>135</v>
      </c>
    </row>
    <row r="17" spans="1:13" ht="44.25" customHeight="1" x14ac:dyDescent="0.15">
      <c r="A17" s="91"/>
      <c r="B17" s="43" t="s">
        <v>127</v>
      </c>
      <c r="C17" s="62"/>
      <c r="D17" s="96"/>
      <c r="F17" s="96"/>
      <c r="G17" s="96"/>
      <c r="H17" s="96"/>
      <c r="I17" s="118"/>
      <c r="J17" s="99"/>
      <c r="K17" s="100"/>
      <c r="L17" s="97"/>
      <c r="M17" s="97"/>
    </row>
    <row r="18" spans="1:13" ht="44.25" customHeight="1" x14ac:dyDescent="0.15">
      <c r="A18" s="91"/>
      <c r="B18" s="50"/>
      <c r="C18" s="98" t="s">
        <v>13</v>
      </c>
      <c r="D18" s="96">
        <v>4122</v>
      </c>
      <c r="E18" s="96">
        <v>923.27499999999998</v>
      </c>
      <c r="F18" s="96">
        <v>421.49099999999999</v>
      </c>
      <c r="G18" s="96">
        <v>2068.0079999999998</v>
      </c>
      <c r="H18" s="96">
        <v>411.71300000000019</v>
      </c>
      <c r="I18" s="118">
        <f t="shared" si="0"/>
        <v>3824.4870000000001</v>
      </c>
      <c r="J18" s="99">
        <f>H18/I18</f>
        <v>0.10765182363020195</v>
      </c>
      <c r="K18" s="100">
        <v>483</v>
      </c>
      <c r="L18" s="99">
        <v>0.20033181252592286</v>
      </c>
      <c r="M18" s="117" t="s">
        <v>136</v>
      </c>
    </row>
    <row r="19" spans="1:13" ht="44.25" customHeight="1" x14ac:dyDescent="0.15">
      <c r="A19" s="91"/>
      <c r="B19" s="43" t="s">
        <v>9</v>
      </c>
      <c r="C19" s="62"/>
      <c r="D19" s="96"/>
      <c r="F19" s="96"/>
      <c r="G19" s="96"/>
      <c r="H19" s="96"/>
      <c r="I19" s="118"/>
      <c r="J19" s="99"/>
      <c r="K19" s="100"/>
      <c r="L19" s="97"/>
      <c r="M19" s="97"/>
    </row>
    <row r="20" spans="1:13" ht="44.25" customHeight="1" x14ac:dyDescent="0.15">
      <c r="A20" s="91"/>
      <c r="B20" s="50"/>
      <c r="C20" s="98" t="s">
        <v>13</v>
      </c>
      <c r="D20" s="96">
        <v>610</v>
      </c>
      <c r="E20" s="96">
        <v>0</v>
      </c>
      <c r="F20" s="96">
        <v>0</v>
      </c>
      <c r="G20" s="96">
        <v>0</v>
      </c>
      <c r="H20" s="96">
        <v>484.48099999999999</v>
      </c>
      <c r="I20" s="118">
        <f t="shared" si="0"/>
        <v>484.48099999999999</v>
      </c>
      <c r="J20" s="99">
        <f>H20/I20</f>
        <v>1</v>
      </c>
      <c r="K20" s="100">
        <v>314</v>
      </c>
      <c r="L20" s="99">
        <v>0.86980609418282551</v>
      </c>
      <c r="M20" s="101" t="s">
        <v>135</v>
      </c>
    </row>
    <row r="21" spans="1:13" ht="44.25" customHeight="1" x14ac:dyDescent="0.15">
      <c r="A21" s="91"/>
      <c r="B21" s="43" t="s">
        <v>10</v>
      </c>
      <c r="C21" s="62"/>
      <c r="D21" s="96"/>
      <c r="F21" s="96"/>
      <c r="G21" s="96"/>
      <c r="H21" s="96"/>
      <c r="I21" s="118"/>
      <c r="J21" s="99"/>
      <c r="K21" s="100"/>
      <c r="L21" s="97"/>
      <c r="M21" s="97"/>
    </row>
    <row r="22" spans="1:13" ht="44.25" customHeight="1" x14ac:dyDescent="0.15">
      <c r="A22" s="91"/>
      <c r="B22" s="50"/>
      <c r="C22" s="98" t="s">
        <v>13</v>
      </c>
      <c r="D22" s="96">
        <v>14619</v>
      </c>
      <c r="E22" s="96">
        <v>1016.972</v>
      </c>
      <c r="F22" s="96">
        <v>3444.8440000000001</v>
      </c>
      <c r="G22" s="96">
        <v>4598.6409999999996</v>
      </c>
      <c r="H22" s="96">
        <v>3225.003999999999</v>
      </c>
      <c r="I22" s="118">
        <f t="shared" si="0"/>
        <v>12285.460999999999</v>
      </c>
      <c r="J22" s="99">
        <f>H22/I22</f>
        <v>0.26250573747293643</v>
      </c>
      <c r="K22" s="100">
        <v>2504</v>
      </c>
      <c r="L22" s="99">
        <v>0.30088920932468155</v>
      </c>
      <c r="M22" s="117" t="s">
        <v>132</v>
      </c>
    </row>
    <row r="23" spans="1:13" ht="44.25" customHeight="1" x14ac:dyDescent="0.15">
      <c r="A23" s="91"/>
      <c r="B23" s="43" t="s">
        <v>11</v>
      </c>
      <c r="C23" s="62"/>
      <c r="D23" s="96"/>
      <c r="F23" s="96"/>
      <c r="G23" s="96"/>
      <c r="H23" s="96"/>
      <c r="I23" s="118"/>
      <c r="J23" s="99"/>
      <c r="K23" s="70"/>
      <c r="L23" s="97"/>
      <c r="M23" s="97"/>
    </row>
    <row r="24" spans="1:13" ht="44.25" customHeight="1" x14ac:dyDescent="0.15">
      <c r="A24" s="91"/>
      <c r="B24" s="50"/>
      <c r="C24" s="98" t="s">
        <v>13</v>
      </c>
      <c r="D24" s="96">
        <v>6450</v>
      </c>
      <c r="E24" s="96">
        <v>2553.9740000000002</v>
      </c>
      <c r="F24" s="96">
        <v>1600.9970000000001</v>
      </c>
      <c r="G24" s="96">
        <v>1043.528</v>
      </c>
      <c r="H24" s="96">
        <v>448.97000000000025</v>
      </c>
      <c r="I24" s="118">
        <f t="shared" si="0"/>
        <v>5647.4690000000001</v>
      </c>
      <c r="J24" s="99">
        <f>H24/I24</f>
        <v>7.9499329699729254E-2</v>
      </c>
      <c r="K24" s="100">
        <v>1894</v>
      </c>
      <c r="L24" s="99">
        <v>0.34224792193711601</v>
      </c>
      <c r="M24" s="117" t="s">
        <v>132</v>
      </c>
    </row>
    <row r="25" spans="1:13" ht="44.25" customHeight="1" x14ac:dyDescent="0.15">
      <c r="A25" s="91"/>
      <c r="B25" s="43" t="s">
        <v>12</v>
      </c>
      <c r="C25" s="62"/>
      <c r="D25" s="96"/>
      <c r="F25" s="96"/>
      <c r="G25" s="96"/>
      <c r="H25" s="96"/>
      <c r="I25" s="118"/>
      <c r="J25" s="99"/>
      <c r="K25" s="100"/>
      <c r="L25" s="97"/>
      <c r="M25" s="97"/>
    </row>
    <row r="26" spans="1:13" ht="44.25" customHeight="1" x14ac:dyDescent="0.15">
      <c r="A26" s="91"/>
      <c r="B26" s="50"/>
      <c r="C26" s="98" t="s">
        <v>13</v>
      </c>
      <c r="D26" s="96">
        <v>1035</v>
      </c>
      <c r="E26" s="96">
        <v>0</v>
      </c>
      <c r="F26" s="96">
        <v>14.12</v>
      </c>
      <c r="G26" s="96">
        <v>76.099999999999994</v>
      </c>
      <c r="H26" s="96">
        <v>133.65</v>
      </c>
      <c r="I26" s="118">
        <f t="shared" si="0"/>
        <v>223.87</v>
      </c>
      <c r="J26" s="99">
        <f>H26/I26</f>
        <v>0.59699825791754146</v>
      </c>
      <c r="K26" s="100">
        <v>596</v>
      </c>
      <c r="L26" s="99">
        <v>0.83124128312412826</v>
      </c>
      <c r="M26" s="117" t="s">
        <v>132</v>
      </c>
    </row>
    <row r="27" spans="1:13" ht="44.25" customHeight="1" x14ac:dyDescent="0.15">
      <c r="A27" s="91"/>
      <c r="B27" s="43" t="s">
        <v>56</v>
      </c>
      <c r="C27" s="62"/>
      <c r="D27" s="96"/>
      <c r="F27" s="96"/>
      <c r="G27" s="96"/>
      <c r="H27" s="96"/>
      <c r="I27" s="118"/>
      <c r="J27" s="99"/>
      <c r="K27" s="100"/>
      <c r="L27" s="97"/>
      <c r="M27" s="97"/>
    </row>
    <row r="28" spans="1:13" ht="44.25" customHeight="1" x14ac:dyDescent="0.15">
      <c r="A28" s="91"/>
      <c r="B28" s="50"/>
      <c r="C28" s="98" t="s">
        <v>13</v>
      </c>
      <c r="D28" s="96">
        <v>187075</v>
      </c>
      <c r="E28" s="96">
        <v>9951.3050000000003</v>
      </c>
      <c r="F28" s="96">
        <v>52039.281000000003</v>
      </c>
      <c r="G28" s="96">
        <v>52999.425999999999</v>
      </c>
      <c r="H28" s="96">
        <v>49667.40300000002</v>
      </c>
      <c r="I28" s="118">
        <f t="shared" si="0"/>
        <v>164657.41500000001</v>
      </c>
      <c r="J28" s="99">
        <f>H28/I28</f>
        <v>0.30164085231144933</v>
      </c>
      <c r="K28" s="100">
        <v>73522</v>
      </c>
      <c r="L28" s="99">
        <v>0.40868714493768693</v>
      </c>
      <c r="M28" s="117" t="s">
        <v>131</v>
      </c>
    </row>
    <row r="29" spans="1:13" s="102" customFormat="1" ht="44.25" customHeight="1" x14ac:dyDescent="0.15">
      <c r="A29" s="91"/>
      <c r="B29" s="43" t="s">
        <v>14</v>
      </c>
      <c r="C29" s="62"/>
      <c r="D29" s="96"/>
      <c r="F29" s="96"/>
      <c r="G29" s="96"/>
      <c r="H29" s="96"/>
      <c r="I29" s="118"/>
      <c r="J29" s="99"/>
      <c r="K29" s="100"/>
      <c r="L29" s="97"/>
      <c r="M29" s="97"/>
    </row>
    <row r="30" spans="1:13" ht="44.25" customHeight="1" x14ac:dyDescent="0.15">
      <c r="A30" s="91"/>
      <c r="B30" s="51"/>
      <c r="C30" s="103" t="s">
        <v>13</v>
      </c>
      <c r="D30" s="96">
        <v>34930</v>
      </c>
      <c r="E30" s="96">
        <v>5533.8239999999996</v>
      </c>
      <c r="F30" s="96">
        <v>6229.4970000000003</v>
      </c>
      <c r="G30" s="96">
        <v>8119.2160000000003</v>
      </c>
      <c r="H30" s="96">
        <v>11464.04</v>
      </c>
      <c r="I30" s="118">
        <f t="shared" si="0"/>
        <v>31346.577000000001</v>
      </c>
      <c r="J30" s="99">
        <f>H30/I30</f>
        <v>0.36571903847747078</v>
      </c>
      <c r="K30" s="100">
        <v>14900</v>
      </c>
      <c r="L30" s="99">
        <v>0.42015621915799567</v>
      </c>
      <c r="M30" s="117" t="s">
        <v>136</v>
      </c>
    </row>
    <row r="31" spans="1:13" ht="44.25" customHeight="1" x14ac:dyDescent="0.15">
      <c r="A31" s="91"/>
      <c r="B31" s="43" t="s">
        <v>102</v>
      </c>
      <c r="C31" s="62"/>
      <c r="D31" s="96"/>
      <c r="F31" s="96"/>
      <c r="G31" s="96"/>
      <c r="H31" s="96"/>
      <c r="I31" s="118"/>
      <c r="J31" s="99"/>
      <c r="K31" s="100"/>
      <c r="L31" s="97"/>
      <c r="M31" s="97"/>
    </row>
    <row r="32" spans="1:13" ht="44.25" customHeight="1" x14ac:dyDescent="0.15">
      <c r="A32" s="91"/>
      <c r="B32" s="50"/>
      <c r="C32" s="98" t="s">
        <v>13</v>
      </c>
      <c r="D32" s="96">
        <v>28792</v>
      </c>
      <c r="E32" s="96">
        <v>0</v>
      </c>
      <c r="F32" s="96">
        <v>3501.2979999999998</v>
      </c>
      <c r="G32" s="96">
        <v>11787.948</v>
      </c>
      <c r="H32" s="96">
        <v>8296.3709999999992</v>
      </c>
      <c r="I32" s="118">
        <f t="shared" si="0"/>
        <v>23585.616999999998</v>
      </c>
      <c r="J32" s="99">
        <f>H32/I32</f>
        <v>0.35175552117207703</v>
      </c>
      <c r="K32" s="100">
        <v>18203</v>
      </c>
      <c r="L32" s="99">
        <v>0.53618663289051227</v>
      </c>
      <c r="M32" s="117" t="s">
        <v>132</v>
      </c>
    </row>
    <row r="33" spans="1:13" ht="44.25" customHeight="1" x14ac:dyDescent="0.15">
      <c r="A33" s="91"/>
      <c r="B33" s="50"/>
      <c r="C33" s="98" t="s">
        <v>67</v>
      </c>
      <c r="D33" s="96">
        <v>680</v>
      </c>
      <c r="E33" s="96">
        <v>0</v>
      </c>
      <c r="F33" s="96">
        <v>0</v>
      </c>
      <c r="G33" s="96">
        <v>0</v>
      </c>
      <c r="H33" s="96">
        <v>581.9</v>
      </c>
      <c r="I33" s="118">
        <f t="shared" si="0"/>
        <v>581.9</v>
      </c>
      <c r="J33" s="99">
        <f>H33/I33</f>
        <v>1</v>
      </c>
      <c r="K33" s="100">
        <v>46732</v>
      </c>
      <c r="L33" s="99">
        <v>0.28208734494310805</v>
      </c>
      <c r="M33" s="117" t="s">
        <v>136</v>
      </c>
    </row>
    <row r="34" spans="1:13" ht="44.25" customHeight="1" x14ac:dyDescent="0.15">
      <c r="A34" s="91"/>
      <c r="B34" s="43" t="s">
        <v>16</v>
      </c>
      <c r="C34" s="62"/>
      <c r="D34" s="96"/>
      <c r="F34" s="96"/>
      <c r="G34" s="96"/>
      <c r="H34" s="96"/>
      <c r="I34" s="118"/>
      <c r="J34" s="99"/>
      <c r="K34" s="70"/>
      <c r="L34" s="97"/>
      <c r="M34" s="101"/>
    </row>
    <row r="35" spans="1:13" ht="44.25" customHeight="1" x14ac:dyDescent="0.15">
      <c r="A35" s="91"/>
      <c r="B35" s="51"/>
      <c r="C35" s="98" t="s">
        <v>13</v>
      </c>
      <c r="D35" s="96">
        <v>3055</v>
      </c>
      <c r="E35" s="96">
        <v>154.93600000000001</v>
      </c>
      <c r="F35" s="96">
        <v>663.02200000000005</v>
      </c>
      <c r="G35" s="96">
        <v>790.48299999999995</v>
      </c>
      <c r="H35" s="96">
        <v>791.39400000000001</v>
      </c>
      <c r="I35" s="118">
        <f t="shared" si="0"/>
        <v>2399.835</v>
      </c>
      <c r="J35" s="99">
        <f>H35/I35</f>
        <v>0.32977017169930434</v>
      </c>
      <c r="K35" s="100">
        <v>1195</v>
      </c>
      <c r="L35" s="99">
        <v>0.41637630662020908</v>
      </c>
      <c r="M35" s="117" t="s">
        <v>136</v>
      </c>
    </row>
    <row r="36" spans="1:13" ht="44.25" customHeight="1" x14ac:dyDescent="0.15">
      <c r="A36" s="91"/>
      <c r="B36" s="50" t="s">
        <v>116</v>
      </c>
      <c r="D36" s="96"/>
      <c r="E36" s="96"/>
      <c r="F36" s="96"/>
      <c r="G36" s="96"/>
      <c r="H36" s="96"/>
      <c r="I36" s="118"/>
      <c r="J36" s="99"/>
      <c r="K36" s="100"/>
      <c r="L36" s="99"/>
      <c r="M36" s="101"/>
    </row>
    <row r="37" spans="1:13" ht="44.25" customHeight="1" x14ac:dyDescent="0.15">
      <c r="A37" s="91"/>
      <c r="B37" s="50"/>
      <c r="C37" s="98" t="s">
        <v>117</v>
      </c>
      <c r="D37" s="96">
        <v>67</v>
      </c>
      <c r="E37" s="96">
        <v>0</v>
      </c>
      <c r="F37" s="96">
        <v>0</v>
      </c>
      <c r="G37" s="96">
        <v>0</v>
      </c>
      <c r="H37" s="96">
        <v>30.34</v>
      </c>
      <c r="I37" s="118">
        <f t="shared" si="0"/>
        <v>30.34</v>
      </c>
      <c r="J37" s="99">
        <f>H37/I37</f>
        <v>1</v>
      </c>
      <c r="K37" s="100">
        <v>0</v>
      </c>
      <c r="L37" s="99">
        <v>0</v>
      </c>
      <c r="M37" s="101" t="s">
        <v>135</v>
      </c>
    </row>
    <row r="38" spans="1:13" ht="44.25" customHeight="1" x14ac:dyDescent="0.15">
      <c r="A38" s="91"/>
      <c r="B38" s="43" t="s">
        <v>128</v>
      </c>
      <c r="C38" s="104"/>
      <c r="D38" s="96"/>
      <c r="E38" s="96"/>
      <c r="F38" s="96"/>
      <c r="G38" s="96"/>
      <c r="H38" s="96"/>
      <c r="I38" s="118"/>
      <c r="J38" s="99"/>
      <c r="K38" s="100"/>
      <c r="L38" s="97"/>
      <c r="M38" s="97"/>
    </row>
    <row r="39" spans="1:13" ht="44.25" customHeight="1" x14ac:dyDescent="0.15">
      <c r="A39" s="91"/>
      <c r="B39" s="50"/>
      <c r="C39" s="98" t="s">
        <v>13</v>
      </c>
      <c r="D39" s="96">
        <v>6711</v>
      </c>
      <c r="E39" s="96">
        <v>453.52800000000002</v>
      </c>
      <c r="F39" s="96">
        <v>818.15800000000002</v>
      </c>
      <c r="G39" s="96">
        <v>1626.7049999999999</v>
      </c>
      <c r="H39" s="96">
        <v>2993.3900000000003</v>
      </c>
      <c r="I39" s="118">
        <f t="shared" si="0"/>
        <v>5891.7809999999999</v>
      </c>
      <c r="J39" s="99">
        <f>H39/I39</f>
        <v>0.50806199347871217</v>
      </c>
      <c r="K39" s="100">
        <v>2244</v>
      </c>
      <c r="L39" s="99">
        <v>0.45665445665445664</v>
      </c>
      <c r="M39" s="101" t="s">
        <v>134</v>
      </c>
    </row>
    <row r="40" spans="1:13" ht="44.25" customHeight="1" x14ac:dyDescent="0.15">
      <c r="A40" s="91"/>
      <c r="B40" s="43" t="s">
        <v>17</v>
      </c>
      <c r="C40" s="104"/>
      <c r="D40" s="96"/>
      <c r="F40" s="96"/>
      <c r="G40" s="96"/>
      <c r="H40" s="96"/>
      <c r="I40" s="118"/>
      <c r="J40" s="99"/>
      <c r="K40" s="100"/>
      <c r="L40" s="97"/>
      <c r="M40" s="97"/>
    </row>
    <row r="41" spans="1:13" ht="44.25" customHeight="1" x14ac:dyDescent="0.15">
      <c r="A41" s="91"/>
      <c r="B41" s="50"/>
      <c r="C41" s="98" t="s">
        <v>13</v>
      </c>
      <c r="D41" s="96">
        <v>105575</v>
      </c>
      <c r="E41" s="96">
        <v>16913.106</v>
      </c>
      <c r="F41" s="96">
        <v>33774.953000000001</v>
      </c>
      <c r="G41" s="96">
        <v>31465.127</v>
      </c>
      <c r="H41" s="96">
        <v>16663.475999999995</v>
      </c>
      <c r="I41" s="118">
        <f t="shared" si="0"/>
        <v>98816.661999999997</v>
      </c>
      <c r="J41" s="99">
        <f>H41/I41</f>
        <v>0.16863022553828014</v>
      </c>
      <c r="K41" s="100">
        <v>15180</v>
      </c>
      <c r="L41" s="99">
        <v>0.14549985622543851</v>
      </c>
      <c r="M41" s="101" t="s">
        <v>134</v>
      </c>
    </row>
    <row r="42" spans="1:13" ht="44.25" customHeight="1" x14ac:dyDescent="0.15">
      <c r="A42" s="91"/>
      <c r="B42" s="50"/>
      <c r="C42" s="98" t="s">
        <v>57</v>
      </c>
      <c r="D42" s="96">
        <v>11897</v>
      </c>
      <c r="E42" s="96">
        <v>1938.345</v>
      </c>
      <c r="F42" s="96">
        <v>1917.441</v>
      </c>
      <c r="G42" s="96">
        <v>3136.0740000000001</v>
      </c>
      <c r="H42" s="96">
        <v>4412.5730000000003</v>
      </c>
      <c r="I42" s="118">
        <f t="shared" si="0"/>
        <v>11404.433000000001</v>
      </c>
      <c r="J42" s="99">
        <f>H42/I42</f>
        <v>0.38691735047239961</v>
      </c>
      <c r="K42" s="100">
        <v>3857</v>
      </c>
      <c r="L42" s="99">
        <v>0.35304347826086957</v>
      </c>
      <c r="M42" s="101" t="s">
        <v>135</v>
      </c>
    </row>
    <row r="43" spans="1:13" ht="44.25" customHeight="1" x14ac:dyDescent="0.15">
      <c r="A43" s="91"/>
      <c r="B43" s="43" t="s">
        <v>18</v>
      </c>
      <c r="C43" s="62"/>
      <c r="D43" s="96"/>
      <c r="F43" s="96"/>
      <c r="G43" s="96"/>
      <c r="H43" s="96"/>
      <c r="I43" s="118"/>
      <c r="J43" s="99"/>
      <c r="K43" s="100"/>
      <c r="L43" s="97"/>
      <c r="M43" s="97"/>
    </row>
    <row r="44" spans="1:13" ht="44.25" customHeight="1" x14ac:dyDescent="0.15">
      <c r="A44" s="91"/>
      <c r="B44" s="50"/>
      <c r="C44" s="98" t="s">
        <v>13</v>
      </c>
      <c r="D44" s="96">
        <v>21385</v>
      </c>
      <c r="E44" s="96">
        <v>2587.4549999999999</v>
      </c>
      <c r="F44" s="96">
        <v>5096.9979999999996</v>
      </c>
      <c r="G44" s="96">
        <v>5542.13</v>
      </c>
      <c r="H44" s="96">
        <v>3354.8109999999997</v>
      </c>
      <c r="I44" s="118">
        <f t="shared" si="0"/>
        <v>16581.394</v>
      </c>
      <c r="J44" s="99">
        <f>H44/I44</f>
        <v>0.20232382150740763</v>
      </c>
      <c r="K44" s="100">
        <v>6661</v>
      </c>
      <c r="L44" s="99">
        <v>0.3578297072253559</v>
      </c>
      <c r="M44" s="117" t="s">
        <v>132</v>
      </c>
    </row>
    <row r="45" spans="1:13" ht="44.25" customHeight="1" x14ac:dyDescent="0.15">
      <c r="A45" s="91"/>
      <c r="B45" s="43" t="s">
        <v>19</v>
      </c>
      <c r="C45" s="62"/>
      <c r="D45" s="96"/>
      <c r="F45" s="96"/>
      <c r="G45" s="96"/>
      <c r="H45" s="96"/>
      <c r="I45" s="118"/>
      <c r="J45" s="99"/>
      <c r="K45" s="100"/>
      <c r="L45" s="97"/>
      <c r="M45" s="97"/>
    </row>
    <row r="46" spans="1:13" ht="44.25" customHeight="1" x14ac:dyDescent="0.15">
      <c r="A46" s="91"/>
      <c r="B46" s="50"/>
      <c r="C46" s="98" t="s">
        <v>13</v>
      </c>
      <c r="D46" s="96">
        <v>69767</v>
      </c>
      <c r="E46" s="96">
        <v>1669.886</v>
      </c>
      <c r="F46" s="96">
        <v>15248.317999999999</v>
      </c>
      <c r="G46" s="96">
        <v>13726.541999999999</v>
      </c>
      <c r="H46" s="96">
        <v>24013.536</v>
      </c>
      <c r="I46" s="118">
        <f t="shared" si="0"/>
        <v>54658.281999999999</v>
      </c>
      <c r="J46" s="99">
        <f>H46/I46</f>
        <v>0.43933938501762643</v>
      </c>
      <c r="K46" s="100">
        <v>36672</v>
      </c>
      <c r="L46" s="99">
        <v>0.58495501818413831</v>
      </c>
      <c r="M46" s="117" t="s">
        <v>136</v>
      </c>
    </row>
    <row r="47" spans="1:13" ht="44.25" customHeight="1" x14ac:dyDescent="0.15">
      <c r="A47" s="91"/>
      <c r="B47" s="43" t="s">
        <v>129</v>
      </c>
      <c r="C47" s="62"/>
      <c r="D47" s="96"/>
      <c r="F47" s="96"/>
      <c r="G47" s="96"/>
      <c r="H47" s="96"/>
      <c r="I47" s="118"/>
      <c r="J47" s="99"/>
      <c r="K47" s="70"/>
      <c r="L47" s="97"/>
      <c r="M47" s="97"/>
    </row>
    <row r="48" spans="1:13" ht="44.25" customHeight="1" x14ac:dyDescent="0.15">
      <c r="A48" s="91"/>
      <c r="B48" s="52"/>
      <c r="C48" s="98" t="s">
        <v>13</v>
      </c>
      <c r="D48" s="96">
        <v>1536</v>
      </c>
      <c r="E48" s="96">
        <v>0</v>
      </c>
      <c r="F48" s="96">
        <v>305.16399999999999</v>
      </c>
      <c r="G48" s="96">
        <v>605.49</v>
      </c>
      <c r="H48" s="96">
        <v>154.92200000000003</v>
      </c>
      <c r="I48" s="118">
        <f t="shared" si="0"/>
        <v>1065.576</v>
      </c>
      <c r="J48" s="99">
        <f>H48/I48</f>
        <v>0.14538803426503602</v>
      </c>
      <c r="K48" s="100">
        <v>543</v>
      </c>
      <c r="L48" s="99">
        <v>0.41801385681293302</v>
      </c>
      <c r="M48" s="117" t="s">
        <v>132</v>
      </c>
    </row>
    <row r="49" spans="1:13" ht="44.25" customHeight="1" x14ac:dyDescent="0.15">
      <c r="A49" s="91"/>
      <c r="B49" s="43" t="s">
        <v>20</v>
      </c>
      <c r="C49" s="62"/>
      <c r="D49" s="96"/>
      <c r="F49" s="96"/>
      <c r="G49" s="96"/>
      <c r="H49" s="96"/>
      <c r="I49" s="118"/>
      <c r="J49" s="99"/>
      <c r="K49" s="100"/>
      <c r="L49" s="97"/>
      <c r="M49" s="97"/>
    </row>
    <row r="50" spans="1:13" ht="44.25" customHeight="1" x14ac:dyDescent="0.15">
      <c r="A50" s="91"/>
      <c r="B50" s="50"/>
      <c r="C50" s="98" t="s">
        <v>13</v>
      </c>
      <c r="D50" s="96">
        <v>8764</v>
      </c>
      <c r="E50" s="96">
        <v>378.20499999999998</v>
      </c>
      <c r="F50" s="96">
        <v>1403.0340000000001</v>
      </c>
      <c r="G50" s="96">
        <v>3015.1030000000001</v>
      </c>
      <c r="H50" s="96">
        <v>2184.1799999999994</v>
      </c>
      <c r="I50" s="118">
        <f t="shared" si="0"/>
        <v>6980.5219999999999</v>
      </c>
      <c r="J50" s="99">
        <f>H50/I50</f>
        <v>0.31289637078717025</v>
      </c>
      <c r="K50" s="100">
        <v>3491</v>
      </c>
      <c r="L50" s="99">
        <v>0.44802361396303902</v>
      </c>
      <c r="M50" s="117" t="s">
        <v>132</v>
      </c>
    </row>
    <row r="51" spans="1:13" ht="44.25" customHeight="1" x14ac:dyDescent="0.15">
      <c r="A51" s="91"/>
      <c r="B51" s="43" t="s">
        <v>21</v>
      </c>
      <c r="C51" s="104"/>
      <c r="D51" s="96"/>
      <c r="F51" s="96"/>
      <c r="G51" s="96"/>
      <c r="H51" s="96"/>
      <c r="I51" s="118"/>
      <c r="J51" s="99"/>
      <c r="K51" s="100"/>
      <c r="L51" s="97"/>
      <c r="M51" s="97"/>
    </row>
    <row r="52" spans="1:13" ht="44.25" customHeight="1" x14ac:dyDescent="0.15">
      <c r="A52" s="91"/>
      <c r="B52" s="50"/>
      <c r="C52" s="98" t="s">
        <v>13</v>
      </c>
      <c r="D52" s="96">
        <v>1470</v>
      </c>
      <c r="E52" s="96">
        <v>38.35</v>
      </c>
      <c r="F52" s="96">
        <v>864.75</v>
      </c>
      <c r="G52" s="96">
        <v>554.03200000000004</v>
      </c>
      <c r="H52" s="96">
        <v>0</v>
      </c>
      <c r="I52" s="118">
        <f t="shared" si="0"/>
        <v>1457.1320000000001</v>
      </c>
      <c r="J52" s="99">
        <f>H52/I52</f>
        <v>0</v>
      </c>
      <c r="K52" s="100">
        <v>247</v>
      </c>
      <c r="L52" s="99">
        <v>0.17443502824858756</v>
      </c>
      <c r="M52" s="117" t="s">
        <v>136</v>
      </c>
    </row>
    <row r="53" spans="1:13" ht="44.25" customHeight="1" x14ac:dyDescent="0.15">
      <c r="A53" s="91"/>
      <c r="B53" s="43" t="s">
        <v>22</v>
      </c>
      <c r="C53" s="62"/>
      <c r="D53" s="96"/>
      <c r="F53" s="96"/>
      <c r="G53" s="96"/>
      <c r="H53" s="96"/>
      <c r="I53" s="118"/>
      <c r="J53" s="99"/>
      <c r="K53" s="100"/>
      <c r="L53" s="97"/>
      <c r="M53" s="97"/>
    </row>
    <row r="54" spans="1:13" ht="44.25" customHeight="1" x14ac:dyDescent="0.15">
      <c r="A54" s="91"/>
      <c r="B54" s="50"/>
      <c r="C54" s="98" t="s">
        <v>13</v>
      </c>
      <c r="D54" s="96">
        <v>17565</v>
      </c>
      <c r="E54" s="96">
        <v>3217.5479999999998</v>
      </c>
      <c r="F54" s="96">
        <v>4106.0559999999996</v>
      </c>
      <c r="G54" s="96">
        <v>2196.79</v>
      </c>
      <c r="H54" s="96">
        <v>2733.6649999999991</v>
      </c>
      <c r="I54" s="118">
        <f t="shared" si="0"/>
        <v>12254.058999999999</v>
      </c>
      <c r="J54" s="99">
        <f>H54/I54</f>
        <v>0.22308240885734262</v>
      </c>
      <c r="K54" s="100">
        <v>5190</v>
      </c>
      <c r="L54" s="99">
        <v>0.33258570970842677</v>
      </c>
      <c r="M54" s="117" t="s">
        <v>132</v>
      </c>
    </row>
    <row r="55" spans="1:13" ht="44.25" customHeight="1" x14ac:dyDescent="0.15">
      <c r="A55" s="91"/>
      <c r="B55" s="43" t="s">
        <v>23</v>
      </c>
      <c r="C55" s="62"/>
      <c r="D55" s="96"/>
      <c r="F55" s="96"/>
      <c r="G55" s="96"/>
      <c r="H55" s="96"/>
      <c r="I55" s="118"/>
      <c r="J55" s="99"/>
      <c r="K55" s="100"/>
      <c r="L55" s="97"/>
      <c r="M55" s="97"/>
    </row>
    <row r="56" spans="1:13" ht="44.25" customHeight="1" x14ac:dyDescent="0.15">
      <c r="A56" s="91"/>
      <c r="B56" s="50"/>
      <c r="C56" s="98" t="s">
        <v>13</v>
      </c>
      <c r="D56" s="96">
        <v>20736</v>
      </c>
      <c r="E56" s="96">
        <v>2348.2570000000001</v>
      </c>
      <c r="F56" s="96">
        <v>3759.1370000000002</v>
      </c>
      <c r="G56" s="96">
        <v>5961.0039999999999</v>
      </c>
      <c r="H56" s="96">
        <v>5370.3420000000024</v>
      </c>
      <c r="I56" s="118">
        <f t="shared" si="0"/>
        <v>17438.740000000002</v>
      </c>
      <c r="J56" s="99">
        <f>H56/I56</f>
        <v>0.30795470314942491</v>
      </c>
      <c r="K56" s="100">
        <v>7850</v>
      </c>
      <c r="L56" s="99">
        <v>0.43565125700649315</v>
      </c>
      <c r="M56" s="117" t="s">
        <v>132</v>
      </c>
    </row>
    <row r="57" spans="1:13" ht="44.25" customHeight="1" x14ac:dyDescent="0.15">
      <c r="A57" s="91"/>
      <c r="B57" s="43" t="s">
        <v>24</v>
      </c>
      <c r="C57" s="104"/>
      <c r="D57" s="96"/>
      <c r="F57" s="96"/>
      <c r="G57" s="96"/>
      <c r="H57" s="96"/>
      <c r="I57" s="118"/>
      <c r="J57" s="99"/>
      <c r="K57" s="70"/>
      <c r="L57" s="97"/>
      <c r="M57" s="97"/>
    </row>
    <row r="58" spans="1:13" ht="44.25" customHeight="1" x14ac:dyDescent="0.15">
      <c r="A58" s="91"/>
      <c r="B58" s="50"/>
      <c r="C58" s="98" t="s">
        <v>13</v>
      </c>
      <c r="D58" s="96">
        <v>1549</v>
      </c>
      <c r="E58" s="96">
        <v>6.7990000000000004</v>
      </c>
      <c r="F58" s="96">
        <v>337.286</v>
      </c>
      <c r="G58" s="96">
        <v>463.58800000000002</v>
      </c>
      <c r="H58" s="96">
        <v>479.81400000000008</v>
      </c>
      <c r="I58" s="118">
        <f t="shared" si="0"/>
        <v>1287.4870000000001</v>
      </c>
      <c r="J58" s="99">
        <f>H58/I58</f>
        <v>0.37267483089149644</v>
      </c>
      <c r="K58" s="100">
        <v>482</v>
      </c>
      <c r="L58" s="99">
        <v>0.23896876549330689</v>
      </c>
      <c r="M58" s="117" t="s">
        <v>136</v>
      </c>
    </row>
    <row r="59" spans="1:13" ht="44.25" customHeight="1" x14ac:dyDescent="0.15">
      <c r="A59" s="91"/>
      <c r="B59" s="43" t="s">
        <v>25</v>
      </c>
      <c r="C59" s="62"/>
      <c r="D59" s="96"/>
      <c r="F59" s="96"/>
      <c r="G59" s="96"/>
      <c r="H59" s="96"/>
      <c r="I59" s="118"/>
      <c r="J59" s="99"/>
      <c r="K59" s="100"/>
      <c r="L59" s="97"/>
      <c r="M59" s="97"/>
    </row>
    <row r="60" spans="1:13" ht="44.25" customHeight="1" x14ac:dyDescent="0.15">
      <c r="A60" s="91"/>
      <c r="B60" s="50"/>
      <c r="C60" s="98" t="s">
        <v>13</v>
      </c>
      <c r="D60" s="96">
        <v>3174</v>
      </c>
      <c r="E60" s="96">
        <v>472.26</v>
      </c>
      <c r="F60" s="96">
        <v>629.423</v>
      </c>
      <c r="G60" s="96">
        <v>619.346</v>
      </c>
      <c r="H60" s="96">
        <v>366.58800000000019</v>
      </c>
      <c r="I60" s="118">
        <f t="shared" si="0"/>
        <v>2087.6170000000002</v>
      </c>
      <c r="J60" s="99">
        <f>H60/I60</f>
        <v>0.17560117588618993</v>
      </c>
      <c r="K60" s="100">
        <v>1383</v>
      </c>
      <c r="L60" s="99">
        <v>0.35434281322059952</v>
      </c>
      <c r="M60" s="117" t="s">
        <v>132</v>
      </c>
    </row>
    <row r="61" spans="1:13" ht="44.25" customHeight="1" x14ac:dyDescent="0.15">
      <c r="A61" s="91"/>
      <c r="B61" s="43" t="s">
        <v>120</v>
      </c>
      <c r="C61" s="62"/>
      <c r="D61" s="96"/>
      <c r="F61" s="96"/>
      <c r="G61" s="96"/>
      <c r="H61" s="96"/>
      <c r="I61" s="118"/>
      <c r="J61" s="99"/>
      <c r="K61" s="100"/>
      <c r="L61" s="97"/>
      <c r="M61" s="97"/>
    </row>
    <row r="62" spans="1:13" ht="44.25" customHeight="1" x14ac:dyDescent="0.15">
      <c r="A62" s="91"/>
      <c r="B62" s="50"/>
      <c r="C62" s="98" t="s">
        <v>13</v>
      </c>
      <c r="D62" s="96">
        <v>11386</v>
      </c>
      <c r="E62" s="96">
        <v>799.02099999999996</v>
      </c>
      <c r="F62" s="96">
        <v>2625.1039999999998</v>
      </c>
      <c r="G62" s="96">
        <v>3896.498</v>
      </c>
      <c r="H62" s="96">
        <v>2257.3770000000004</v>
      </c>
      <c r="I62" s="118">
        <f t="shared" si="0"/>
        <v>9578</v>
      </c>
      <c r="J62" s="99">
        <f>H62/I62</f>
        <v>0.23568354562539157</v>
      </c>
      <c r="K62" s="100">
        <v>3457</v>
      </c>
      <c r="L62" s="99">
        <v>0.35082200121777957</v>
      </c>
      <c r="M62" s="117" t="s">
        <v>132</v>
      </c>
    </row>
    <row r="63" spans="1:13" ht="44.25" customHeight="1" x14ac:dyDescent="0.15">
      <c r="A63" s="91"/>
      <c r="B63" s="43" t="s">
        <v>26</v>
      </c>
      <c r="C63" s="62"/>
      <c r="D63" s="96"/>
      <c r="F63" s="96"/>
      <c r="G63" s="96"/>
      <c r="H63" s="96"/>
      <c r="I63" s="118"/>
      <c r="J63" s="99"/>
      <c r="K63" s="100"/>
      <c r="L63" s="97"/>
      <c r="M63" s="97"/>
    </row>
    <row r="64" spans="1:13" ht="44.25" customHeight="1" x14ac:dyDescent="0.15">
      <c r="A64" s="91"/>
      <c r="B64" s="50"/>
      <c r="C64" s="98" t="s">
        <v>13</v>
      </c>
      <c r="D64" s="96">
        <v>10960</v>
      </c>
      <c r="E64" s="96">
        <v>1019.625</v>
      </c>
      <c r="F64" s="96">
        <v>2081.6239999999998</v>
      </c>
      <c r="G64" s="96">
        <v>3182.85</v>
      </c>
      <c r="H64" s="96">
        <v>3020.7839999999997</v>
      </c>
      <c r="I64" s="118">
        <f t="shared" si="0"/>
        <v>9304.8829999999998</v>
      </c>
      <c r="J64" s="99">
        <f>H64/I64</f>
        <v>0.32464502777735083</v>
      </c>
      <c r="K64" s="100">
        <v>2977</v>
      </c>
      <c r="L64" s="99">
        <v>0.36496260880225573</v>
      </c>
      <c r="M64" s="117" t="s">
        <v>136</v>
      </c>
    </row>
    <row r="65" spans="1:13" ht="44.25" customHeight="1" x14ac:dyDescent="0.15">
      <c r="A65" s="91"/>
      <c r="B65" s="43" t="s">
        <v>27</v>
      </c>
      <c r="C65" s="62"/>
      <c r="D65" s="96"/>
      <c r="F65" s="96"/>
      <c r="G65" s="96"/>
      <c r="H65" s="96"/>
      <c r="I65" s="118"/>
      <c r="J65" s="99"/>
      <c r="K65" s="100"/>
      <c r="L65" s="97"/>
      <c r="M65" s="97"/>
    </row>
    <row r="66" spans="1:13" ht="44.25" customHeight="1" x14ac:dyDescent="0.15">
      <c r="A66" s="91"/>
      <c r="B66" s="50"/>
      <c r="C66" s="98" t="s">
        <v>13</v>
      </c>
      <c r="D66" s="96">
        <v>1281</v>
      </c>
      <c r="E66" s="96">
        <v>17.103000000000002</v>
      </c>
      <c r="F66" s="96">
        <v>74.959999999999994</v>
      </c>
      <c r="G66" s="96">
        <v>127.16200000000001</v>
      </c>
      <c r="H66" s="96">
        <v>255.24599999999998</v>
      </c>
      <c r="I66" s="118">
        <f t="shared" si="0"/>
        <v>474.471</v>
      </c>
      <c r="J66" s="99">
        <f>H66/I66</f>
        <v>0.53795911657403717</v>
      </c>
      <c r="K66" s="100">
        <v>362</v>
      </c>
      <c r="L66" s="99">
        <v>0.35877106045589691</v>
      </c>
      <c r="M66" s="117" t="s">
        <v>132</v>
      </c>
    </row>
    <row r="67" spans="1:13" ht="44.25" customHeight="1" x14ac:dyDescent="0.15">
      <c r="A67" s="91"/>
      <c r="B67" s="43" t="s">
        <v>28</v>
      </c>
      <c r="C67" s="62"/>
      <c r="D67" s="96"/>
      <c r="F67" s="96"/>
      <c r="G67" s="96"/>
      <c r="H67" s="96"/>
      <c r="I67" s="118"/>
      <c r="J67" s="99"/>
      <c r="K67" s="100"/>
      <c r="L67" s="97"/>
      <c r="M67" s="97"/>
    </row>
    <row r="68" spans="1:13" ht="44.25" customHeight="1" x14ac:dyDescent="0.15">
      <c r="A68" s="91"/>
      <c r="B68" s="50"/>
      <c r="C68" s="98" t="s">
        <v>13</v>
      </c>
      <c r="D68" s="96">
        <v>93995</v>
      </c>
      <c r="E68" s="96">
        <v>12023.609</v>
      </c>
      <c r="F68" s="96">
        <v>12586.075000000001</v>
      </c>
      <c r="G68" s="96">
        <v>11358.764999999999</v>
      </c>
      <c r="H68" s="96">
        <v>27174.896999999997</v>
      </c>
      <c r="I68" s="118">
        <f t="shared" si="0"/>
        <v>63143.345999999998</v>
      </c>
      <c r="J68" s="99">
        <f>H68/I68</f>
        <v>0.43036833999896046</v>
      </c>
      <c r="K68" s="100">
        <v>33188</v>
      </c>
      <c r="L68" s="99">
        <v>0.37939115424625902</v>
      </c>
      <c r="M68" s="117" t="s">
        <v>132</v>
      </c>
    </row>
    <row r="69" spans="1:13" ht="44.25" customHeight="1" x14ac:dyDescent="0.15">
      <c r="A69" s="91"/>
      <c r="B69" s="50"/>
      <c r="C69" s="98" t="s">
        <v>57</v>
      </c>
      <c r="D69" s="96">
        <v>139121</v>
      </c>
      <c r="E69" s="96">
        <v>829.96500000000003</v>
      </c>
      <c r="F69" s="96">
        <v>7570.4489999999996</v>
      </c>
      <c r="G69" s="96">
        <v>31965.544999999998</v>
      </c>
      <c r="H69" s="96">
        <v>44315.151000000005</v>
      </c>
      <c r="I69" s="118">
        <f t="shared" si="0"/>
        <v>84681.11</v>
      </c>
      <c r="J69" s="99">
        <f>H69/I69</f>
        <v>0.5233180221657463</v>
      </c>
      <c r="K69" s="100">
        <v>56348</v>
      </c>
      <c r="L69" s="99">
        <v>0.56660767436248094</v>
      </c>
      <c r="M69" s="117" t="s">
        <v>136</v>
      </c>
    </row>
    <row r="70" spans="1:13" ht="44.25" customHeight="1" x14ac:dyDescent="0.15">
      <c r="A70" s="91"/>
      <c r="B70" s="43" t="s">
        <v>29</v>
      </c>
      <c r="C70" s="62"/>
      <c r="D70" s="96"/>
      <c r="F70" s="96"/>
      <c r="G70" s="96"/>
      <c r="H70" s="96"/>
      <c r="I70" s="118"/>
      <c r="J70" s="99"/>
      <c r="K70" s="100"/>
      <c r="L70" s="97"/>
      <c r="M70" s="97"/>
    </row>
    <row r="71" spans="1:13" ht="44.25" customHeight="1" x14ac:dyDescent="0.15">
      <c r="A71" s="91"/>
      <c r="B71" s="50"/>
      <c r="C71" s="98" t="s">
        <v>13</v>
      </c>
      <c r="D71" s="96">
        <v>11482</v>
      </c>
      <c r="E71" s="96">
        <v>2403.1089999999999</v>
      </c>
      <c r="F71" s="96">
        <v>2042.1510000000001</v>
      </c>
      <c r="G71" s="96">
        <v>3069.8910000000001</v>
      </c>
      <c r="H71" s="96">
        <v>2274.4840000000004</v>
      </c>
      <c r="I71" s="118">
        <f t="shared" si="0"/>
        <v>9789.6350000000002</v>
      </c>
      <c r="J71" s="99">
        <f>H71/I71</f>
        <v>0.23233593489440621</v>
      </c>
      <c r="K71" s="100">
        <v>2281</v>
      </c>
      <c r="L71" s="99">
        <v>0.23394871794871794</v>
      </c>
      <c r="M71" s="117" t="s">
        <v>136</v>
      </c>
    </row>
    <row r="72" spans="1:13" ht="44.25" customHeight="1" x14ac:dyDescent="0.15">
      <c r="A72" s="91"/>
      <c r="B72" s="43" t="s">
        <v>30</v>
      </c>
      <c r="C72" s="62"/>
      <c r="D72" s="96"/>
      <c r="F72" s="96"/>
      <c r="G72" s="96"/>
      <c r="H72" s="96"/>
      <c r="I72" s="118"/>
      <c r="J72" s="99"/>
      <c r="K72" s="100"/>
      <c r="L72" s="97"/>
      <c r="M72" s="97"/>
    </row>
    <row r="73" spans="1:13" ht="44.25" customHeight="1" x14ac:dyDescent="0.15">
      <c r="A73" s="91"/>
      <c r="B73" s="50"/>
      <c r="C73" s="98" t="s">
        <v>13</v>
      </c>
      <c r="D73" s="96">
        <v>2007</v>
      </c>
      <c r="E73" s="96">
        <v>105.08</v>
      </c>
      <c r="F73" s="96">
        <v>283.12099999999998</v>
      </c>
      <c r="G73" s="96">
        <v>282.07799999999997</v>
      </c>
      <c r="H73" s="96">
        <v>899.54899999999998</v>
      </c>
      <c r="I73" s="118">
        <f t="shared" si="0"/>
        <v>1569.828</v>
      </c>
      <c r="J73" s="99">
        <f>H73/I73</f>
        <v>0.57302392364004207</v>
      </c>
      <c r="K73" s="100">
        <v>860</v>
      </c>
      <c r="L73" s="99">
        <v>0.5661619486504279</v>
      </c>
      <c r="M73" s="101" t="s">
        <v>134</v>
      </c>
    </row>
    <row r="74" spans="1:13" ht="44.25" customHeight="1" x14ac:dyDescent="0.15">
      <c r="A74" s="91"/>
      <c r="B74" s="43" t="s">
        <v>85</v>
      </c>
      <c r="C74" s="62"/>
      <c r="D74" s="96"/>
      <c r="F74" s="96"/>
      <c r="G74" s="96"/>
      <c r="H74" s="96"/>
      <c r="I74" s="118"/>
      <c r="J74" s="99"/>
      <c r="K74" s="100"/>
      <c r="L74" s="97"/>
      <c r="M74" s="97"/>
    </row>
    <row r="75" spans="1:13" ht="44.25" customHeight="1" x14ac:dyDescent="0.15">
      <c r="A75" s="91"/>
      <c r="B75" s="50"/>
      <c r="C75" s="98" t="s">
        <v>13</v>
      </c>
      <c r="D75" s="96">
        <v>73624</v>
      </c>
      <c r="E75" s="96">
        <v>8873.1319999999996</v>
      </c>
      <c r="F75" s="96">
        <v>19663.493999999999</v>
      </c>
      <c r="G75" s="96">
        <v>18407.137999999999</v>
      </c>
      <c r="H75" s="96">
        <v>21224.17</v>
      </c>
      <c r="I75" s="118">
        <f t="shared" si="0"/>
        <v>68167.933999999994</v>
      </c>
      <c r="J75" s="99">
        <f>H75/I75</f>
        <v>0.31135122857031283</v>
      </c>
      <c r="K75" s="100">
        <v>24672</v>
      </c>
      <c r="L75" s="99">
        <v>0.35364437755321437</v>
      </c>
      <c r="M75" s="117" t="s">
        <v>132</v>
      </c>
    </row>
    <row r="76" spans="1:13" ht="44.25" customHeight="1" x14ac:dyDescent="0.15">
      <c r="A76" s="91"/>
      <c r="B76" s="50"/>
      <c r="C76" s="98" t="s">
        <v>57</v>
      </c>
      <c r="D76" s="96">
        <v>72351</v>
      </c>
      <c r="E76" s="96">
        <v>7555.1679999999997</v>
      </c>
      <c r="F76" s="96">
        <v>11619.620999999999</v>
      </c>
      <c r="G76" s="96">
        <v>19480.487000000001</v>
      </c>
      <c r="H76" s="96">
        <v>22699.947</v>
      </c>
      <c r="I76" s="118">
        <f t="shared" ref="I76:I139" si="1">F76+G76+E76+H76</f>
        <v>61355.222999999998</v>
      </c>
      <c r="J76" s="99">
        <f>H76/I76</f>
        <v>0.36997578836931294</v>
      </c>
      <c r="K76" s="100">
        <v>26000</v>
      </c>
      <c r="L76" s="99">
        <v>0.39318876085049753</v>
      </c>
      <c r="M76" s="117" t="s">
        <v>132</v>
      </c>
    </row>
    <row r="77" spans="1:13" ht="44.25" customHeight="1" x14ac:dyDescent="0.15">
      <c r="A77" s="91"/>
      <c r="B77" s="43" t="s">
        <v>86</v>
      </c>
      <c r="C77" s="62"/>
      <c r="D77" s="96"/>
      <c r="F77" s="96"/>
      <c r="G77" s="96"/>
      <c r="H77" s="96"/>
      <c r="I77" s="118"/>
      <c r="J77" s="99"/>
      <c r="K77" s="100"/>
      <c r="L77" s="97"/>
      <c r="M77" s="101"/>
    </row>
    <row r="78" spans="1:13" ht="44.25" customHeight="1" x14ac:dyDescent="0.15">
      <c r="A78" s="91"/>
      <c r="B78" s="50"/>
      <c r="C78" s="98" t="s">
        <v>13</v>
      </c>
      <c r="D78" s="96">
        <v>19031</v>
      </c>
      <c r="E78" s="96">
        <v>301.89800000000002</v>
      </c>
      <c r="F78" s="96">
        <v>2694.366</v>
      </c>
      <c r="G78" s="96">
        <v>10383.473</v>
      </c>
      <c r="H78" s="96">
        <v>4903.1129999999994</v>
      </c>
      <c r="I78" s="118">
        <f t="shared" si="1"/>
        <v>18282.849999999999</v>
      </c>
      <c r="J78" s="99">
        <f>H78/I78</f>
        <v>0.26818100022698865</v>
      </c>
      <c r="K78" s="100">
        <v>5396</v>
      </c>
      <c r="L78" s="99">
        <v>0.31176334642939679</v>
      </c>
      <c r="M78" s="117" t="s">
        <v>132</v>
      </c>
    </row>
    <row r="79" spans="1:13" ht="44.25" customHeight="1" x14ac:dyDescent="0.15">
      <c r="A79" s="91"/>
      <c r="B79" s="51"/>
      <c r="C79" s="98" t="s">
        <v>57</v>
      </c>
      <c r="D79" s="96">
        <v>46848</v>
      </c>
      <c r="E79" s="96">
        <v>251.38399999999999</v>
      </c>
      <c r="F79" s="96">
        <v>11050.679</v>
      </c>
      <c r="G79" s="96">
        <v>9111.3559999999998</v>
      </c>
      <c r="H79" s="96">
        <v>3647.1660000000011</v>
      </c>
      <c r="I79" s="118">
        <f t="shared" si="1"/>
        <v>24060.584999999999</v>
      </c>
      <c r="J79" s="99">
        <f>H79/I79</f>
        <v>0.15158259867746363</v>
      </c>
      <c r="K79" s="100">
        <v>17912</v>
      </c>
      <c r="L79" s="99">
        <v>0.40982931405299045</v>
      </c>
      <c r="M79" s="117" t="s">
        <v>132</v>
      </c>
    </row>
    <row r="80" spans="1:13" ht="44.25" customHeight="1" x14ac:dyDescent="0.15">
      <c r="A80" s="91"/>
      <c r="B80" s="45" t="s">
        <v>83</v>
      </c>
      <c r="C80" s="62"/>
      <c r="D80" s="96"/>
      <c r="F80" s="96"/>
      <c r="G80" s="96"/>
      <c r="H80" s="96"/>
      <c r="I80" s="118"/>
      <c r="J80" s="99"/>
      <c r="K80" s="100"/>
      <c r="L80" s="97"/>
      <c r="M80" s="97"/>
    </row>
    <row r="81" spans="1:13" ht="44.25" customHeight="1" x14ac:dyDescent="0.15">
      <c r="A81" s="91"/>
      <c r="B81" s="50"/>
      <c r="C81" s="98" t="s">
        <v>13</v>
      </c>
      <c r="D81" s="96">
        <v>11574</v>
      </c>
      <c r="E81" s="96">
        <v>2966.1329999999998</v>
      </c>
      <c r="F81" s="96">
        <v>3515.951</v>
      </c>
      <c r="G81" s="96">
        <v>1407.877</v>
      </c>
      <c r="H81" s="96">
        <v>2082.0200000000004</v>
      </c>
      <c r="I81" s="118">
        <f t="shared" si="1"/>
        <v>9971.9809999999998</v>
      </c>
      <c r="J81" s="99">
        <f>H81/I81</f>
        <v>0.20878700029612979</v>
      </c>
      <c r="K81" s="100">
        <v>3104</v>
      </c>
      <c r="L81" s="99">
        <v>0.26786330686917503</v>
      </c>
      <c r="M81" s="117" t="s">
        <v>136</v>
      </c>
    </row>
    <row r="82" spans="1:13" ht="44.25" customHeight="1" x14ac:dyDescent="0.15">
      <c r="A82" s="91"/>
      <c r="B82" s="50"/>
      <c r="C82" s="98" t="s">
        <v>57</v>
      </c>
      <c r="D82" s="96">
        <v>67205</v>
      </c>
      <c r="E82" s="96">
        <v>5950.3190000000004</v>
      </c>
      <c r="F82" s="96">
        <v>13808.101000000001</v>
      </c>
      <c r="G82" s="96">
        <v>16791.723000000002</v>
      </c>
      <c r="H82" s="96">
        <v>26971.784999999996</v>
      </c>
      <c r="I82" s="118">
        <f t="shared" si="1"/>
        <v>63521.928</v>
      </c>
      <c r="J82" s="99">
        <f>H82/I82</f>
        <v>0.42460589357426298</v>
      </c>
      <c r="K82" s="100">
        <v>19139</v>
      </c>
      <c r="L82" s="99">
        <v>0.28536709011749267</v>
      </c>
      <c r="M82" s="101" t="s">
        <v>145</v>
      </c>
    </row>
    <row r="83" spans="1:13" ht="44.25" customHeight="1" x14ac:dyDescent="0.15">
      <c r="A83" s="91"/>
      <c r="B83" s="43" t="s">
        <v>31</v>
      </c>
      <c r="C83" s="62"/>
      <c r="D83" s="96"/>
      <c r="F83" s="96"/>
      <c r="G83" s="96"/>
      <c r="H83" s="96"/>
      <c r="I83" s="118"/>
      <c r="J83" s="99"/>
      <c r="K83" s="100"/>
      <c r="L83" s="97"/>
      <c r="M83" s="97"/>
    </row>
    <row r="84" spans="1:13" ht="44.25" customHeight="1" x14ac:dyDescent="0.15">
      <c r="A84" s="91"/>
      <c r="B84" s="50"/>
      <c r="C84" s="98" t="s">
        <v>13</v>
      </c>
      <c r="D84" s="96">
        <v>12418</v>
      </c>
      <c r="E84" s="96">
        <v>2885.3339999999998</v>
      </c>
      <c r="F84" s="96">
        <v>2036.0809999999999</v>
      </c>
      <c r="G84" s="96">
        <v>4315.53</v>
      </c>
      <c r="H84" s="96">
        <v>2256.4899999999998</v>
      </c>
      <c r="I84" s="118">
        <f t="shared" si="1"/>
        <v>11493.434999999999</v>
      </c>
      <c r="J84" s="99">
        <f>H84/I84</f>
        <v>0.19632859976151601</v>
      </c>
      <c r="K84" s="100">
        <v>3550</v>
      </c>
      <c r="L84" s="99">
        <v>0.29998309954368768</v>
      </c>
      <c r="M84" s="117" t="s">
        <v>132</v>
      </c>
    </row>
    <row r="85" spans="1:13" ht="44.25" customHeight="1" x14ac:dyDescent="0.15">
      <c r="A85" s="91"/>
      <c r="B85" s="50"/>
      <c r="C85" s="98" t="s">
        <v>57</v>
      </c>
      <c r="D85" s="96">
        <v>11827</v>
      </c>
      <c r="E85" s="96">
        <v>535.67100000000005</v>
      </c>
      <c r="F85" s="96">
        <v>1413.3019999999999</v>
      </c>
      <c r="G85" s="96">
        <v>1995.4690000000001</v>
      </c>
      <c r="H85" s="96">
        <v>7015.0880000000006</v>
      </c>
      <c r="I85" s="118">
        <f t="shared" si="1"/>
        <v>10959.53</v>
      </c>
      <c r="J85" s="99">
        <f>H85/I85</f>
        <v>0.64009022284714767</v>
      </c>
      <c r="K85" s="100">
        <v>6727</v>
      </c>
      <c r="L85" s="99">
        <v>0.57417207237965173</v>
      </c>
      <c r="M85" s="101" t="s">
        <v>138</v>
      </c>
    </row>
    <row r="86" spans="1:13" ht="44.25" customHeight="1" x14ac:dyDescent="0.15">
      <c r="A86" s="91"/>
      <c r="B86" s="43" t="s">
        <v>87</v>
      </c>
      <c r="C86" s="62"/>
      <c r="D86" s="96"/>
      <c r="F86" s="96"/>
      <c r="G86" s="96"/>
      <c r="H86" s="96"/>
      <c r="I86" s="118"/>
      <c r="J86" s="99"/>
      <c r="K86" s="100"/>
      <c r="L86" s="97"/>
      <c r="M86" s="97"/>
    </row>
    <row r="87" spans="1:13" ht="44.25" customHeight="1" x14ac:dyDescent="0.15">
      <c r="A87" s="91"/>
      <c r="B87" s="50"/>
      <c r="C87" s="98" t="s">
        <v>13</v>
      </c>
      <c r="D87" s="96">
        <v>1983</v>
      </c>
      <c r="E87" s="96">
        <v>412.065</v>
      </c>
      <c r="F87" s="96">
        <v>358.74299999999999</v>
      </c>
      <c r="G87" s="96">
        <v>1107.759</v>
      </c>
      <c r="H87" s="96">
        <v>62.951000000000022</v>
      </c>
      <c r="I87" s="118">
        <f t="shared" si="1"/>
        <v>1941.518</v>
      </c>
      <c r="J87" s="99">
        <f>H87/I87</f>
        <v>3.2423598442043816E-2</v>
      </c>
      <c r="K87" s="100">
        <v>231</v>
      </c>
      <c r="L87" s="99">
        <v>0.14769820971867006</v>
      </c>
      <c r="M87" s="117" t="s">
        <v>136</v>
      </c>
    </row>
    <row r="88" spans="1:13" ht="44.25" customHeight="1" x14ac:dyDescent="0.15">
      <c r="A88" s="91"/>
      <c r="B88" s="50"/>
      <c r="C88" s="98" t="s">
        <v>57</v>
      </c>
      <c r="D88" s="96">
        <v>4556</v>
      </c>
      <c r="E88" s="96">
        <v>685.91600000000005</v>
      </c>
      <c r="F88" s="96">
        <v>934.89599999999996</v>
      </c>
      <c r="G88" s="96">
        <v>1342.4739999999999</v>
      </c>
      <c r="H88" s="96">
        <v>1086.049</v>
      </c>
      <c r="I88" s="118">
        <f t="shared" si="1"/>
        <v>4049.335</v>
      </c>
      <c r="J88" s="99">
        <f>H88/I88</f>
        <v>0.26820428539500929</v>
      </c>
      <c r="K88" s="100">
        <v>947</v>
      </c>
      <c r="L88" s="99">
        <v>0.22896518375241778</v>
      </c>
      <c r="M88" s="101" t="s">
        <v>134</v>
      </c>
    </row>
    <row r="89" spans="1:13" ht="44.25" customHeight="1" x14ac:dyDescent="0.15">
      <c r="A89" s="91"/>
      <c r="B89" s="43" t="s">
        <v>32</v>
      </c>
      <c r="C89" s="62"/>
      <c r="D89" s="96"/>
      <c r="F89" s="96"/>
      <c r="G89" s="96"/>
      <c r="H89" s="96"/>
      <c r="I89" s="118"/>
      <c r="J89" s="99"/>
      <c r="K89" s="100"/>
      <c r="L89" s="97"/>
      <c r="M89" s="97"/>
    </row>
    <row r="90" spans="1:13" ht="44.25" customHeight="1" x14ac:dyDescent="0.15">
      <c r="A90" s="91"/>
      <c r="B90" s="50"/>
      <c r="C90" s="98" t="s">
        <v>13</v>
      </c>
      <c r="D90" s="96">
        <v>30808</v>
      </c>
      <c r="E90" s="96">
        <v>4528.4889999999996</v>
      </c>
      <c r="F90" s="96">
        <v>9055.4040000000005</v>
      </c>
      <c r="G90" s="96">
        <v>7813.3810000000003</v>
      </c>
      <c r="H90" s="96">
        <v>6484.4470000000038</v>
      </c>
      <c r="I90" s="118">
        <f t="shared" si="1"/>
        <v>27881.721000000001</v>
      </c>
      <c r="J90" s="99">
        <f>H90/I90</f>
        <v>0.23256982594438858</v>
      </c>
      <c r="K90" s="100">
        <v>10212</v>
      </c>
      <c r="L90" s="99">
        <v>0.36121820947260441</v>
      </c>
      <c r="M90" s="117" t="s">
        <v>132</v>
      </c>
    </row>
    <row r="91" spans="1:13" ht="44.25" customHeight="1" x14ac:dyDescent="0.15">
      <c r="A91" s="91"/>
      <c r="B91" s="50"/>
      <c r="C91" s="98" t="s">
        <v>57</v>
      </c>
      <c r="D91" s="96">
        <v>69451</v>
      </c>
      <c r="E91" s="96">
        <v>9881.1039999999994</v>
      </c>
      <c r="F91" s="96">
        <v>13973.486999999999</v>
      </c>
      <c r="G91" s="96">
        <v>12280.657999999999</v>
      </c>
      <c r="H91" s="96">
        <v>30154.433000000005</v>
      </c>
      <c r="I91" s="118">
        <f t="shared" si="1"/>
        <v>66289.682000000001</v>
      </c>
      <c r="J91" s="99">
        <f>H91/I91</f>
        <v>0.45488878646302761</v>
      </c>
      <c r="K91" s="100">
        <v>31352</v>
      </c>
      <c r="L91" s="99">
        <v>0.46636024216460648</v>
      </c>
      <c r="M91" s="117" t="s">
        <v>136</v>
      </c>
    </row>
    <row r="92" spans="1:13" ht="44.25" customHeight="1" x14ac:dyDescent="0.15">
      <c r="A92" s="91"/>
      <c r="B92" s="43" t="s">
        <v>33</v>
      </c>
      <c r="C92" s="62"/>
      <c r="D92" s="96"/>
      <c r="F92" s="96"/>
      <c r="G92" s="96"/>
      <c r="H92" s="96"/>
      <c r="I92" s="118"/>
      <c r="J92" s="99"/>
      <c r="K92" s="100"/>
      <c r="L92" s="97"/>
      <c r="M92" s="97"/>
    </row>
    <row r="93" spans="1:13" ht="44.25" customHeight="1" x14ac:dyDescent="0.15">
      <c r="A93" s="91"/>
      <c r="B93" s="50"/>
      <c r="C93" s="98" t="s">
        <v>13</v>
      </c>
      <c r="D93" s="96">
        <v>23187</v>
      </c>
      <c r="E93" s="96">
        <v>2919.223</v>
      </c>
      <c r="F93" s="96">
        <v>5196.4350000000004</v>
      </c>
      <c r="G93" s="96">
        <v>5968.7269999999999</v>
      </c>
      <c r="H93" s="96">
        <v>6800.9369999999999</v>
      </c>
      <c r="I93" s="118">
        <f t="shared" si="1"/>
        <v>20885.322</v>
      </c>
      <c r="J93" s="99">
        <f>H93/I93</f>
        <v>0.32563237473666912</v>
      </c>
      <c r="K93" s="100">
        <v>9849</v>
      </c>
      <c r="L93" s="99">
        <v>0.42575541434314618</v>
      </c>
      <c r="M93" s="117" t="s">
        <v>136</v>
      </c>
    </row>
    <row r="94" spans="1:13" ht="44.25" customHeight="1" x14ac:dyDescent="0.15">
      <c r="A94" s="91"/>
      <c r="B94" s="50"/>
      <c r="C94" s="98" t="s">
        <v>57</v>
      </c>
      <c r="D94" s="96">
        <v>7367</v>
      </c>
      <c r="E94" s="96">
        <v>582.39400000000001</v>
      </c>
      <c r="F94" s="96">
        <v>1445.7619999999999</v>
      </c>
      <c r="G94" s="96">
        <v>1988.3489999999999</v>
      </c>
      <c r="H94" s="96">
        <v>2330.2950000000001</v>
      </c>
      <c r="I94" s="118">
        <f t="shared" si="1"/>
        <v>6346.8</v>
      </c>
      <c r="J94" s="99">
        <f>H94/I94</f>
        <v>0.36716061637360559</v>
      </c>
      <c r="K94" s="100">
        <v>3294</v>
      </c>
      <c r="L94" s="99">
        <v>0.46916393676114515</v>
      </c>
      <c r="M94" s="117" t="s">
        <v>132</v>
      </c>
    </row>
    <row r="95" spans="1:13" ht="44.25" customHeight="1" x14ac:dyDescent="0.15">
      <c r="A95" s="91"/>
      <c r="B95" s="43" t="s">
        <v>34</v>
      </c>
      <c r="C95" s="62"/>
      <c r="D95" s="96"/>
      <c r="F95" s="96"/>
      <c r="G95" s="96"/>
      <c r="H95" s="96"/>
      <c r="I95" s="118"/>
      <c r="J95" s="99"/>
      <c r="K95" s="100"/>
      <c r="L95" s="97"/>
      <c r="M95" s="97"/>
    </row>
    <row r="96" spans="1:13" ht="44.25" customHeight="1" x14ac:dyDescent="0.15">
      <c r="A96" s="91"/>
      <c r="B96" s="50"/>
      <c r="C96" s="98" t="s">
        <v>13</v>
      </c>
      <c r="D96" s="96">
        <v>28508</v>
      </c>
      <c r="E96" s="96">
        <v>3150.627</v>
      </c>
      <c r="F96" s="96">
        <v>6224.8879999999999</v>
      </c>
      <c r="G96" s="96">
        <v>7824.9369999999999</v>
      </c>
      <c r="H96" s="96">
        <v>6218.8780000000006</v>
      </c>
      <c r="I96" s="118">
        <f t="shared" si="1"/>
        <v>23419.33</v>
      </c>
      <c r="J96" s="99">
        <f>H96/I96</f>
        <v>0.26554465904874308</v>
      </c>
      <c r="K96" s="100">
        <v>9424</v>
      </c>
      <c r="L96" s="99">
        <v>0.35943399824554711</v>
      </c>
      <c r="M96" s="117" t="s">
        <v>136</v>
      </c>
    </row>
    <row r="97" spans="1:13" ht="44.25" customHeight="1" x14ac:dyDescent="0.15">
      <c r="A97" s="91"/>
      <c r="B97" s="50"/>
      <c r="C97" s="98" t="s">
        <v>57</v>
      </c>
      <c r="D97" s="96">
        <v>57357</v>
      </c>
      <c r="E97" s="96">
        <v>6542.3109999999997</v>
      </c>
      <c r="F97" s="96">
        <v>9394.1440000000002</v>
      </c>
      <c r="G97" s="96">
        <v>10925.148999999999</v>
      </c>
      <c r="H97" s="96">
        <v>24824.843999999997</v>
      </c>
      <c r="I97" s="118">
        <f t="shared" si="1"/>
        <v>51686.447999999997</v>
      </c>
      <c r="J97" s="99">
        <f>H97/I97</f>
        <v>0.48029696294858565</v>
      </c>
      <c r="K97" s="100">
        <v>17067</v>
      </c>
      <c r="L97" s="99">
        <v>0.34387781829904696</v>
      </c>
      <c r="M97" s="101" t="s">
        <v>148</v>
      </c>
    </row>
    <row r="98" spans="1:13" ht="44.25" customHeight="1" x14ac:dyDescent="0.15">
      <c r="A98" s="105" t="s">
        <v>93</v>
      </c>
      <c r="B98" s="53"/>
      <c r="C98" s="55"/>
      <c r="D98" s="95"/>
      <c r="E98" s="95"/>
      <c r="F98" s="95"/>
      <c r="G98" s="95"/>
      <c r="H98" s="96"/>
      <c r="I98" s="118"/>
      <c r="J98" s="99"/>
      <c r="K98" s="106"/>
      <c r="L98" s="93"/>
      <c r="M98" s="97"/>
    </row>
    <row r="99" spans="1:13" ht="44.25" customHeight="1" x14ac:dyDescent="0.15">
      <c r="A99" s="107"/>
      <c r="B99" s="44" t="s">
        <v>118</v>
      </c>
      <c r="C99" s="108"/>
      <c r="D99" s="96"/>
      <c r="F99" s="96"/>
      <c r="G99" s="96"/>
      <c r="H99" s="96"/>
      <c r="I99" s="118"/>
      <c r="J99" s="99"/>
      <c r="K99" s="100"/>
      <c r="L99" s="97"/>
      <c r="M99" s="97"/>
    </row>
    <row r="100" spans="1:13" ht="44.25" customHeight="1" x14ac:dyDescent="0.15">
      <c r="A100" s="107"/>
      <c r="B100" s="48"/>
      <c r="C100" s="109" t="s">
        <v>13</v>
      </c>
      <c r="D100" s="96">
        <v>3116</v>
      </c>
      <c r="E100" s="96">
        <v>231.71</v>
      </c>
      <c r="F100" s="96">
        <v>928.94500000000005</v>
      </c>
      <c r="G100" s="96">
        <v>936.75300000000004</v>
      </c>
      <c r="H100" s="96">
        <v>558.22000000000025</v>
      </c>
      <c r="I100" s="118">
        <f t="shared" si="1"/>
        <v>2655.6280000000002</v>
      </c>
      <c r="J100" s="99">
        <f>H100/I100</f>
        <v>0.21020263380262605</v>
      </c>
      <c r="K100" s="100">
        <v>993</v>
      </c>
      <c r="L100" s="99">
        <v>0.36696230598669621</v>
      </c>
      <c r="M100" s="117" t="s">
        <v>132</v>
      </c>
    </row>
    <row r="101" spans="1:13" ht="44.25" customHeight="1" x14ac:dyDescent="0.15">
      <c r="A101" s="107"/>
      <c r="B101" s="48"/>
      <c r="C101" s="109" t="s">
        <v>57</v>
      </c>
      <c r="D101" s="96">
        <v>335059</v>
      </c>
      <c r="E101" s="96">
        <v>35312.981</v>
      </c>
      <c r="F101" s="96">
        <v>58886.250999999997</v>
      </c>
      <c r="G101" s="96">
        <v>75380.152000000002</v>
      </c>
      <c r="H101" s="96">
        <v>151738.264</v>
      </c>
      <c r="I101" s="118">
        <f t="shared" si="1"/>
        <v>321317.64799999999</v>
      </c>
      <c r="J101" s="99">
        <f>H101/I101</f>
        <v>0.47223756598641603</v>
      </c>
      <c r="K101" s="100">
        <v>156092</v>
      </c>
      <c r="L101" s="99">
        <v>0.47015804264470679</v>
      </c>
      <c r="M101" s="117" t="s">
        <v>132</v>
      </c>
    </row>
    <row r="102" spans="1:13" ht="44.25" customHeight="1" x14ac:dyDescent="0.15">
      <c r="A102" s="107"/>
      <c r="B102" s="44" t="s">
        <v>88</v>
      </c>
      <c r="C102" s="108"/>
      <c r="D102" s="96"/>
      <c r="F102" s="96"/>
      <c r="G102" s="96"/>
      <c r="H102" s="96"/>
      <c r="I102" s="118"/>
      <c r="J102" s="99"/>
      <c r="K102" s="100"/>
      <c r="L102" s="97"/>
      <c r="M102" s="97"/>
    </row>
    <row r="103" spans="1:13" ht="44.25" customHeight="1" x14ac:dyDescent="0.15">
      <c r="A103" s="107"/>
      <c r="B103" s="48"/>
      <c r="C103" s="109" t="s">
        <v>13</v>
      </c>
      <c r="D103" s="96">
        <v>21118</v>
      </c>
      <c r="E103" s="96">
        <v>1911.8309999999999</v>
      </c>
      <c r="F103" s="96">
        <v>3017.9929999999999</v>
      </c>
      <c r="G103" s="96">
        <v>5322.8389999999999</v>
      </c>
      <c r="H103" s="96">
        <v>5222.9110000000001</v>
      </c>
      <c r="I103" s="118">
        <f t="shared" si="1"/>
        <v>15475.574000000001</v>
      </c>
      <c r="J103" s="99">
        <f>H103/I103</f>
        <v>0.33749384675489258</v>
      </c>
      <c r="K103" s="100">
        <v>6122</v>
      </c>
      <c r="L103" s="99">
        <v>0.3733382119770704</v>
      </c>
      <c r="M103" s="117" t="s">
        <v>136</v>
      </c>
    </row>
    <row r="104" spans="1:13" ht="44.25" customHeight="1" x14ac:dyDescent="0.15">
      <c r="A104" s="107"/>
      <c r="B104" s="48"/>
      <c r="C104" s="109" t="s">
        <v>67</v>
      </c>
      <c r="D104" s="96">
        <v>57900</v>
      </c>
      <c r="E104" s="96">
        <v>12944.748</v>
      </c>
      <c r="F104" s="96">
        <v>8756.3780000000006</v>
      </c>
      <c r="G104" s="96">
        <v>12361.619000000001</v>
      </c>
      <c r="H104" s="96">
        <v>18105.154999999999</v>
      </c>
      <c r="I104" s="118">
        <f t="shared" si="1"/>
        <v>52167.9</v>
      </c>
      <c r="J104" s="99">
        <f>H104/I104</f>
        <v>0.34705546897613282</v>
      </c>
      <c r="K104" s="100">
        <v>15994</v>
      </c>
      <c r="L104" s="99">
        <v>0.27916150315047211</v>
      </c>
      <c r="M104" s="101" t="s">
        <v>135</v>
      </c>
    </row>
    <row r="105" spans="1:13" ht="44.25" customHeight="1" x14ac:dyDescent="0.15">
      <c r="A105" s="107"/>
      <c r="B105" s="44" t="s">
        <v>89</v>
      </c>
      <c r="C105" s="108"/>
      <c r="D105" s="96"/>
      <c r="F105" s="96"/>
      <c r="G105" s="96"/>
      <c r="H105" s="96"/>
      <c r="I105" s="118"/>
      <c r="J105" s="99"/>
      <c r="K105" s="100"/>
      <c r="L105" s="97"/>
      <c r="M105" s="97"/>
    </row>
    <row r="106" spans="1:13" ht="44.25" customHeight="1" x14ac:dyDescent="0.15">
      <c r="A106" s="107"/>
      <c r="B106" s="48"/>
      <c r="C106" s="109" t="s">
        <v>13</v>
      </c>
      <c r="D106" s="96">
        <v>42143</v>
      </c>
      <c r="E106" s="96">
        <v>5436.4960000000001</v>
      </c>
      <c r="F106" s="96">
        <v>6376.0339999999997</v>
      </c>
      <c r="G106" s="96">
        <v>10289.609</v>
      </c>
      <c r="H106" s="96">
        <v>10422.561000000002</v>
      </c>
      <c r="I106" s="118">
        <f t="shared" si="1"/>
        <v>32524.7</v>
      </c>
      <c r="J106" s="99">
        <f>H106/I106</f>
        <v>0.32045064212736785</v>
      </c>
      <c r="K106" s="100">
        <v>14331</v>
      </c>
      <c r="L106" s="99">
        <v>0.38341760976001282</v>
      </c>
      <c r="M106" s="117" t="s">
        <v>132</v>
      </c>
    </row>
    <row r="107" spans="1:13" ht="44.25" customHeight="1" x14ac:dyDescent="0.15">
      <c r="A107" s="107"/>
      <c r="B107" s="48"/>
      <c r="C107" s="109" t="s">
        <v>67</v>
      </c>
      <c r="D107" s="96">
        <v>55179</v>
      </c>
      <c r="E107" s="96">
        <v>13062.398999999999</v>
      </c>
      <c r="F107" s="96">
        <v>7173.64</v>
      </c>
      <c r="G107" s="96">
        <v>7702.94</v>
      </c>
      <c r="H107" s="96">
        <v>26120.787000000004</v>
      </c>
      <c r="I107" s="118">
        <f t="shared" si="1"/>
        <v>54059.766000000003</v>
      </c>
      <c r="J107" s="99">
        <f>H107/I107</f>
        <v>0.48318350101626417</v>
      </c>
      <c r="K107" s="100">
        <v>19948</v>
      </c>
      <c r="L107" s="99">
        <v>0.38318062198659214</v>
      </c>
      <c r="M107" s="101" t="s">
        <v>147</v>
      </c>
    </row>
    <row r="108" spans="1:13" ht="44.25" customHeight="1" x14ac:dyDescent="0.15">
      <c r="A108" s="107"/>
      <c r="B108" s="44" t="s">
        <v>90</v>
      </c>
      <c r="C108" s="108"/>
      <c r="D108" s="96"/>
      <c r="F108" s="96"/>
      <c r="G108" s="96"/>
      <c r="H108" s="96"/>
      <c r="I108" s="118"/>
      <c r="J108" s="99"/>
      <c r="K108" s="100"/>
      <c r="L108" s="97"/>
      <c r="M108" s="97"/>
    </row>
    <row r="109" spans="1:13" ht="44.25" customHeight="1" x14ac:dyDescent="0.15">
      <c r="A109" s="107"/>
      <c r="B109" s="48"/>
      <c r="C109" s="109" t="s">
        <v>13</v>
      </c>
      <c r="D109" s="96">
        <v>7957</v>
      </c>
      <c r="E109" s="96">
        <v>488.00799999999998</v>
      </c>
      <c r="F109" s="96">
        <v>1404.982</v>
      </c>
      <c r="G109" s="96">
        <v>3619.23</v>
      </c>
      <c r="H109" s="96">
        <v>1767.5220000000008</v>
      </c>
      <c r="I109" s="118">
        <f t="shared" si="1"/>
        <v>7279.7420000000002</v>
      </c>
      <c r="J109" s="99">
        <f>H109/I109</f>
        <v>0.24280008824488572</v>
      </c>
      <c r="K109" s="100">
        <v>2313</v>
      </c>
      <c r="L109" s="99">
        <v>0.31776342904245086</v>
      </c>
      <c r="M109" s="117" t="s">
        <v>139</v>
      </c>
    </row>
    <row r="110" spans="1:13" ht="44.25" customHeight="1" x14ac:dyDescent="0.15">
      <c r="A110" s="107"/>
      <c r="B110" s="48"/>
      <c r="C110" s="109" t="s">
        <v>67</v>
      </c>
      <c r="D110" s="96">
        <v>21732</v>
      </c>
      <c r="E110" s="96">
        <v>22.204000000000001</v>
      </c>
      <c r="F110" s="96">
        <v>9986.9989999999998</v>
      </c>
      <c r="G110" s="96">
        <v>4126.4949999999999</v>
      </c>
      <c r="H110" s="96">
        <v>7143.5870000000014</v>
      </c>
      <c r="I110" s="118">
        <f t="shared" si="1"/>
        <v>21279.285</v>
      </c>
      <c r="J110" s="99">
        <f>H110/I110</f>
        <v>0.33570615742023291</v>
      </c>
      <c r="K110" s="100">
        <v>7444</v>
      </c>
      <c r="L110" s="99">
        <v>0.34536512944233089</v>
      </c>
      <c r="M110" s="117" t="s">
        <v>140</v>
      </c>
    </row>
    <row r="111" spans="1:13" ht="44.25" customHeight="1" x14ac:dyDescent="0.15">
      <c r="A111" s="91"/>
      <c r="B111" s="43" t="s">
        <v>26</v>
      </c>
      <c r="C111" s="108"/>
      <c r="D111" s="96"/>
      <c r="F111" s="96"/>
      <c r="G111" s="96"/>
      <c r="H111" s="96"/>
      <c r="I111" s="118"/>
      <c r="J111" s="99"/>
      <c r="K111" s="100"/>
      <c r="L111" s="97"/>
      <c r="M111" s="97"/>
    </row>
    <row r="112" spans="1:13" ht="44.25" customHeight="1" x14ac:dyDescent="0.15">
      <c r="A112" s="91"/>
      <c r="B112" s="52"/>
      <c r="C112" s="109" t="s">
        <v>13</v>
      </c>
      <c r="D112" s="96">
        <v>19638</v>
      </c>
      <c r="E112" s="96">
        <v>1488.1130000000001</v>
      </c>
      <c r="F112" s="96">
        <v>3118.6709999999998</v>
      </c>
      <c r="G112" s="96">
        <v>5070.1769999999997</v>
      </c>
      <c r="H112" s="96">
        <v>4702.371000000001</v>
      </c>
      <c r="I112" s="118">
        <f t="shared" si="1"/>
        <v>14379.332</v>
      </c>
      <c r="J112" s="99">
        <f>H112/I112</f>
        <v>0.32702291038276332</v>
      </c>
      <c r="K112" s="100">
        <v>8285</v>
      </c>
      <c r="L112" s="99">
        <v>0.52969758966817981</v>
      </c>
      <c r="M112" s="117" t="s">
        <v>136</v>
      </c>
    </row>
    <row r="113" spans="1:13" ht="44.25" customHeight="1" x14ac:dyDescent="0.15">
      <c r="A113" s="105" t="s">
        <v>94</v>
      </c>
      <c r="B113" s="54"/>
      <c r="C113" s="55"/>
      <c r="D113" s="95"/>
      <c r="E113" s="98"/>
      <c r="F113" s="95"/>
      <c r="G113" s="95"/>
      <c r="H113" s="96"/>
      <c r="I113" s="118"/>
      <c r="J113" s="99"/>
      <c r="K113" s="106"/>
      <c r="L113" s="93"/>
      <c r="M113" s="97"/>
    </row>
    <row r="114" spans="1:13" ht="44.25" customHeight="1" x14ac:dyDescent="0.15">
      <c r="A114" s="107"/>
      <c r="B114" s="44" t="s">
        <v>37</v>
      </c>
      <c r="C114" s="108"/>
      <c r="D114" s="96"/>
      <c r="F114" s="96"/>
      <c r="G114" s="96"/>
      <c r="H114" s="96"/>
      <c r="I114" s="118"/>
      <c r="J114" s="99"/>
      <c r="K114" s="70"/>
      <c r="L114" s="97"/>
      <c r="M114" s="97"/>
    </row>
    <row r="115" spans="1:13" ht="44.25" customHeight="1" x14ac:dyDescent="0.15">
      <c r="A115" s="107"/>
      <c r="B115" s="48"/>
      <c r="C115" s="109" t="s">
        <v>13</v>
      </c>
      <c r="D115" s="96">
        <v>2741</v>
      </c>
      <c r="E115" s="96">
        <v>737.93200000000002</v>
      </c>
      <c r="F115" s="96">
        <v>457.45100000000002</v>
      </c>
      <c r="G115" s="96">
        <v>349.06400000000002</v>
      </c>
      <c r="H115" s="96">
        <v>292.55799999999999</v>
      </c>
      <c r="I115" s="118">
        <f t="shared" si="1"/>
        <v>1837.0050000000001</v>
      </c>
      <c r="J115" s="99">
        <f>H115/I115</f>
        <v>0.15925814028813204</v>
      </c>
      <c r="K115" s="100">
        <v>106</v>
      </c>
      <c r="L115" s="99">
        <v>5.1232479458675692E-2</v>
      </c>
      <c r="M115" s="101" t="s">
        <v>134</v>
      </c>
    </row>
    <row r="116" spans="1:13" ht="44.25" customHeight="1" x14ac:dyDescent="0.15">
      <c r="A116" s="107"/>
      <c r="B116" s="48"/>
      <c r="C116" s="109" t="s">
        <v>57</v>
      </c>
      <c r="D116" s="96">
        <v>369192</v>
      </c>
      <c r="E116" s="96">
        <v>44308.228999999999</v>
      </c>
      <c r="F116" s="96">
        <v>74769.873999999996</v>
      </c>
      <c r="G116" s="96">
        <v>84861.99</v>
      </c>
      <c r="H116" s="96">
        <v>152562.25599999999</v>
      </c>
      <c r="I116" s="118">
        <f t="shared" si="1"/>
        <v>356502.34899999999</v>
      </c>
      <c r="J116" s="99">
        <f>H116/I116</f>
        <v>0.42794179737648796</v>
      </c>
      <c r="K116" s="100">
        <v>150896</v>
      </c>
      <c r="L116" s="99">
        <v>0.42684831066555023</v>
      </c>
      <c r="M116" s="101" t="s">
        <v>135</v>
      </c>
    </row>
    <row r="117" spans="1:13" ht="44.25" customHeight="1" x14ac:dyDescent="0.15">
      <c r="A117" s="107"/>
      <c r="B117" s="44" t="s">
        <v>130</v>
      </c>
      <c r="C117" s="108"/>
      <c r="D117" s="96"/>
      <c r="F117" s="96"/>
      <c r="G117" s="96"/>
      <c r="H117" s="96"/>
      <c r="I117" s="118"/>
      <c r="J117" s="99"/>
      <c r="K117" s="100"/>
      <c r="L117" s="97"/>
      <c r="M117" s="97"/>
    </row>
    <row r="118" spans="1:13" ht="44.25" customHeight="1" x14ac:dyDescent="0.15">
      <c r="A118" s="107"/>
      <c r="B118" s="48"/>
      <c r="C118" s="109" t="s">
        <v>13</v>
      </c>
      <c r="D118" s="96">
        <v>13234</v>
      </c>
      <c r="E118" s="96">
        <v>2884.0929999999998</v>
      </c>
      <c r="F118" s="96">
        <v>2854.1640000000002</v>
      </c>
      <c r="G118" s="96">
        <v>3133.962</v>
      </c>
      <c r="H118" s="96">
        <v>2336.4589999999989</v>
      </c>
      <c r="I118" s="118">
        <f t="shared" si="1"/>
        <v>11208.678</v>
      </c>
      <c r="J118" s="99">
        <f>H118/I118</f>
        <v>0.20845089849132958</v>
      </c>
      <c r="K118" s="100">
        <v>3279</v>
      </c>
      <c r="L118" s="99">
        <v>0.25377292779196658</v>
      </c>
      <c r="M118" s="117" t="s">
        <v>132</v>
      </c>
    </row>
    <row r="119" spans="1:13" ht="44.25" customHeight="1" x14ac:dyDescent="0.15">
      <c r="A119" s="107"/>
      <c r="B119" s="48"/>
      <c r="C119" s="109" t="s">
        <v>57</v>
      </c>
      <c r="D119" s="96">
        <v>22</v>
      </c>
      <c r="E119" s="96">
        <v>3.1</v>
      </c>
      <c r="F119" s="96">
        <v>4.5999999999999996</v>
      </c>
      <c r="G119" s="96">
        <v>3.5</v>
      </c>
      <c r="H119" s="96">
        <v>4.4000000000000004</v>
      </c>
      <c r="I119" s="118">
        <f t="shared" si="1"/>
        <v>15.6</v>
      </c>
      <c r="J119" s="99">
        <f>H119/I119</f>
        <v>0.2820512820512821</v>
      </c>
      <c r="K119" s="100">
        <v>5</v>
      </c>
      <c r="L119" s="99">
        <v>0.33333333333333331</v>
      </c>
      <c r="M119" s="117" t="s">
        <v>136</v>
      </c>
    </row>
    <row r="120" spans="1:13" ht="44.25" customHeight="1" x14ac:dyDescent="0.15">
      <c r="A120" s="107"/>
      <c r="B120" s="44" t="s">
        <v>38</v>
      </c>
      <c r="C120" s="108"/>
      <c r="D120" s="96"/>
      <c r="F120" s="96"/>
      <c r="G120" s="96"/>
      <c r="H120" s="96"/>
      <c r="I120" s="118"/>
      <c r="J120" s="99"/>
      <c r="K120" s="100"/>
      <c r="L120" s="97"/>
      <c r="M120" s="97"/>
    </row>
    <row r="121" spans="1:13" ht="44.25" customHeight="1" x14ac:dyDescent="0.15">
      <c r="A121" s="107"/>
      <c r="B121" s="48"/>
      <c r="C121" s="109" t="s">
        <v>13</v>
      </c>
      <c r="D121" s="96">
        <v>87940</v>
      </c>
      <c r="E121" s="96">
        <v>11404.571</v>
      </c>
      <c r="F121" s="96">
        <v>16307.665000000001</v>
      </c>
      <c r="G121" s="96">
        <v>26502.866000000002</v>
      </c>
      <c r="H121" s="96">
        <v>19697.014999999999</v>
      </c>
      <c r="I121" s="118">
        <f t="shared" si="1"/>
        <v>73912.116999999998</v>
      </c>
      <c r="J121" s="99">
        <f>H121/I121</f>
        <v>0.26649236687402689</v>
      </c>
      <c r="K121" s="100">
        <v>24000</v>
      </c>
      <c r="L121" s="99">
        <v>0.29559926592848962</v>
      </c>
      <c r="M121" s="117" t="s">
        <v>136</v>
      </c>
    </row>
    <row r="122" spans="1:13" ht="44.25" customHeight="1" x14ac:dyDescent="0.15">
      <c r="A122" s="107"/>
      <c r="B122" s="48"/>
      <c r="C122" s="109" t="s">
        <v>57</v>
      </c>
      <c r="D122" s="96">
        <v>397</v>
      </c>
      <c r="E122" s="96">
        <v>0</v>
      </c>
      <c r="F122" s="96">
        <v>1.2</v>
      </c>
      <c r="G122" s="96">
        <v>3.5</v>
      </c>
      <c r="H122" s="96">
        <v>98.635999999999996</v>
      </c>
      <c r="I122" s="118">
        <f t="shared" si="1"/>
        <v>103.336</v>
      </c>
      <c r="J122" s="99">
        <f>H122/I122</f>
        <v>0.95451730277928304</v>
      </c>
      <c r="K122" s="100">
        <v>184</v>
      </c>
      <c r="L122" s="99">
        <v>0.57320872274143297</v>
      </c>
      <c r="M122" s="117" t="s">
        <v>136</v>
      </c>
    </row>
    <row r="123" spans="1:13" ht="44.25" customHeight="1" x14ac:dyDescent="0.15">
      <c r="A123" s="107"/>
      <c r="B123" s="44" t="s">
        <v>26</v>
      </c>
      <c r="C123" s="108"/>
      <c r="D123" s="96"/>
      <c r="F123" s="96"/>
      <c r="G123" s="96"/>
      <c r="H123" s="96"/>
      <c r="I123" s="118"/>
      <c r="J123" s="99"/>
      <c r="K123" s="100"/>
      <c r="L123" s="97"/>
      <c r="M123" s="97"/>
    </row>
    <row r="124" spans="1:13" ht="44.25" customHeight="1" x14ac:dyDescent="0.15">
      <c r="A124" s="110"/>
      <c r="B124" s="48"/>
      <c r="C124" s="109" t="s">
        <v>13</v>
      </c>
      <c r="D124" s="96">
        <v>3207</v>
      </c>
      <c r="E124" s="96">
        <v>287.28800000000001</v>
      </c>
      <c r="F124" s="96">
        <v>578.06100000000004</v>
      </c>
      <c r="G124" s="96">
        <v>1334.8109999999999</v>
      </c>
      <c r="H124" s="96">
        <v>700.40300000000025</v>
      </c>
      <c r="I124" s="118">
        <f t="shared" si="1"/>
        <v>2900.5630000000001</v>
      </c>
      <c r="J124" s="99">
        <f>H124/I124</f>
        <v>0.24147139710463114</v>
      </c>
      <c r="K124" s="100">
        <v>625</v>
      </c>
      <c r="L124" s="99">
        <v>0.18409425625920472</v>
      </c>
      <c r="M124" s="101" t="s">
        <v>135</v>
      </c>
    </row>
    <row r="125" spans="1:13" ht="44.25" customHeight="1" x14ac:dyDescent="0.15">
      <c r="A125" s="105" t="s">
        <v>95</v>
      </c>
      <c r="B125" s="54"/>
      <c r="C125" s="55"/>
      <c r="D125" s="95"/>
      <c r="E125" s="98"/>
      <c r="F125" s="95"/>
      <c r="G125" s="95"/>
      <c r="H125" s="96"/>
      <c r="I125" s="118"/>
      <c r="J125" s="99"/>
      <c r="K125" s="92"/>
      <c r="L125" s="93"/>
      <c r="M125" s="97"/>
    </row>
    <row r="126" spans="1:13" ht="44.25" customHeight="1" x14ac:dyDescent="0.15">
      <c r="A126" s="107"/>
      <c r="B126" s="44" t="s">
        <v>39</v>
      </c>
      <c r="C126" s="108"/>
      <c r="D126" s="96"/>
      <c r="F126" s="96"/>
      <c r="G126" s="96"/>
      <c r="H126" s="96"/>
      <c r="I126" s="118"/>
      <c r="J126" s="99"/>
      <c r="K126" s="100"/>
      <c r="L126" s="97"/>
      <c r="M126" s="97"/>
    </row>
    <row r="127" spans="1:13" ht="44.25" customHeight="1" x14ac:dyDescent="0.15">
      <c r="A127" s="107"/>
      <c r="B127" s="48"/>
      <c r="C127" s="109" t="s">
        <v>13</v>
      </c>
      <c r="D127" s="96">
        <v>648</v>
      </c>
      <c r="E127" s="96">
        <v>37.630000000000003</v>
      </c>
      <c r="F127" s="96">
        <v>197.06</v>
      </c>
      <c r="G127" s="96">
        <v>185.52</v>
      </c>
      <c r="H127" s="96">
        <v>148.94999999999993</v>
      </c>
      <c r="I127" s="118">
        <f t="shared" si="1"/>
        <v>569.16</v>
      </c>
      <c r="J127" s="99">
        <f>H127/I127</f>
        <v>0.26170145477545848</v>
      </c>
      <c r="K127" s="100">
        <v>147</v>
      </c>
      <c r="L127" s="99">
        <v>0.24257425742574257</v>
      </c>
      <c r="M127" s="101" t="s">
        <v>134</v>
      </c>
    </row>
    <row r="128" spans="1:13" ht="44.25" customHeight="1" x14ac:dyDescent="0.15">
      <c r="A128" s="107"/>
      <c r="B128" s="48"/>
      <c r="C128" s="109" t="s">
        <v>57</v>
      </c>
      <c r="D128" s="96">
        <v>58283</v>
      </c>
      <c r="E128" s="81">
        <v>7657.6379999999999</v>
      </c>
      <c r="F128" s="96">
        <v>13203.482</v>
      </c>
      <c r="G128" s="96">
        <v>14697.575999999999</v>
      </c>
      <c r="H128" s="96">
        <v>22055.285000000003</v>
      </c>
      <c r="I128" s="118">
        <f t="shared" si="1"/>
        <v>57613.981</v>
      </c>
      <c r="J128" s="99">
        <f>H128/I128</f>
        <v>0.38281133532501432</v>
      </c>
      <c r="K128" s="100">
        <v>24821</v>
      </c>
      <c r="L128" s="99">
        <v>0.48515470768749636</v>
      </c>
      <c r="M128" s="117" t="s">
        <v>132</v>
      </c>
    </row>
    <row r="129" spans="1:13" ht="44.25" customHeight="1" x14ac:dyDescent="0.15">
      <c r="A129" s="107"/>
      <c r="B129" s="44" t="s">
        <v>40</v>
      </c>
      <c r="C129" s="108"/>
      <c r="D129" s="96"/>
      <c r="E129" s="96"/>
      <c r="F129" s="96"/>
      <c r="G129" s="96"/>
      <c r="H129" s="96"/>
      <c r="I129" s="118"/>
      <c r="J129" s="99"/>
      <c r="K129" s="100"/>
      <c r="L129" s="97"/>
      <c r="M129" s="97"/>
    </row>
    <row r="130" spans="1:13" ht="44.25" customHeight="1" x14ac:dyDescent="0.15">
      <c r="A130" s="110"/>
      <c r="B130" s="48"/>
      <c r="C130" s="109" t="s">
        <v>13</v>
      </c>
      <c r="D130" s="96">
        <v>851</v>
      </c>
      <c r="E130" s="96">
        <v>234.22</v>
      </c>
      <c r="F130" s="96">
        <v>93.21</v>
      </c>
      <c r="G130" s="96">
        <v>420.64</v>
      </c>
      <c r="H130" s="96">
        <v>0</v>
      </c>
      <c r="I130" s="118">
        <f t="shared" si="1"/>
        <v>748.07</v>
      </c>
      <c r="J130" s="99">
        <f>H130/I130</f>
        <v>0</v>
      </c>
      <c r="K130" s="100">
        <v>125</v>
      </c>
      <c r="L130" s="99">
        <v>0.18037518037518038</v>
      </c>
      <c r="M130" s="117" t="s">
        <v>136</v>
      </c>
    </row>
    <row r="131" spans="1:13" ht="44.25" customHeight="1" x14ac:dyDescent="0.15">
      <c r="A131" s="105" t="s">
        <v>96</v>
      </c>
      <c r="B131" s="54"/>
      <c r="C131" s="55"/>
      <c r="D131" s="95"/>
      <c r="E131" s="98"/>
      <c r="F131" s="95"/>
      <c r="G131" s="95"/>
      <c r="H131" s="96"/>
      <c r="I131" s="118"/>
      <c r="J131" s="99"/>
      <c r="K131" s="106"/>
      <c r="L131" s="93"/>
      <c r="M131" s="97"/>
    </row>
    <row r="132" spans="1:13" ht="44.25" customHeight="1" x14ac:dyDescent="0.15">
      <c r="A132" s="107"/>
      <c r="B132" s="44" t="s">
        <v>41</v>
      </c>
      <c r="C132" s="108"/>
      <c r="D132" s="96"/>
      <c r="F132" s="96"/>
      <c r="G132" s="96"/>
      <c r="H132" s="96"/>
      <c r="I132" s="118"/>
      <c r="J132" s="99"/>
      <c r="K132" s="100"/>
      <c r="L132" s="97"/>
      <c r="M132" s="97"/>
    </row>
    <row r="133" spans="1:13" ht="44.25" customHeight="1" x14ac:dyDescent="0.15">
      <c r="A133" s="107"/>
      <c r="B133" s="48"/>
      <c r="C133" s="109" t="s">
        <v>13</v>
      </c>
      <c r="D133" s="96">
        <v>50879</v>
      </c>
      <c r="E133" s="96">
        <v>6396.7879999999996</v>
      </c>
      <c r="F133" s="96">
        <v>11372.737999999999</v>
      </c>
      <c r="G133" s="96">
        <v>14665.93</v>
      </c>
      <c r="H133" s="96">
        <v>15907.715000000004</v>
      </c>
      <c r="I133" s="118">
        <f t="shared" si="1"/>
        <v>48343.171000000002</v>
      </c>
      <c r="J133" s="99">
        <f>H133/I133</f>
        <v>0.32905816211352795</v>
      </c>
      <c r="K133" s="100">
        <v>15848</v>
      </c>
      <c r="L133" s="99">
        <v>0.34612444580339397</v>
      </c>
      <c r="M133" s="117" t="s">
        <v>141</v>
      </c>
    </row>
    <row r="134" spans="1:13" ht="44.25" customHeight="1" x14ac:dyDescent="0.15">
      <c r="A134" s="107"/>
      <c r="B134" s="48"/>
      <c r="C134" s="109" t="s">
        <v>57</v>
      </c>
      <c r="D134" s="96">
        <v>2210947</v>
      </c>
      <c r="E134" s="96">
        <v>285563.93199999997</v>
      </c>
      <c r="F134" s="96">
        <v>448173.61200000002</v>
      </c>
      <c r="G134" s="96">
        <v>561918.04200000002</v>
      </c>
      <c r="H134" s="96">
        <v>825402.3870000001</v>
      </c>
      <c r="I134" s="118">
        <f t="shared" si="1"/>
        <v>2121057.9730000002</v>
      </c>
      <c r="J134" s="99">
        <f>H134/I134</f>
        <v>0.38914654738670834</v>
      </c>
      <c r="K134" s="100">
        <v>688938</v>
      </c>
      <c r="L134" s="99">
        <v>0.35664633237252757</v>
      </c>
      <c r="M134" s="101" t="s">
        <v>135</v>
      </c>
    </row>
    <row r="135" spans="1:13" ht="44.25" customHeight="1" x14ac:dyDescent="0.15">
      <c r="A135" s="107"/>
      <c r="B135" s="44" t="s">
        <v>88</v>
      </c>
      <c r="C135" s="108"/>
      <c r="D135" s="96"/>
      <c r="F135" s="96"/>
      <c r="G135" s="96"/>
      <c r="H135" s="96"/>
      <c r="I135" s="118"/>
      <c r="J135" s="99"/>
      <c r="K135" s="100"/>
      <c r="L135" s="97"/>
      <c r="M135" s="97"/>
    </row>
    <row r="136" spans="1:13" ht="44.25" customHeight="1" x14ac:dyDescent="0.15">
      <c r="A136" s="107"/>
      <c r="B136" s="48"/>
      <c r="C136" s="109" t="s">
        <v>13</v>
      </c>
      <c r="D136" s="96">
        <v>401688</v>
      </c>
      <c r="E136" s="96">
        <v>48069.96</v>
      </c>
      <c r="F136" s="96">
        <v>67827.100999999995</v>
      </c>
      <c r="G136" s="96">
        <v>150304.93599999999</v>
      </c>
      <c r="H136" s="96">
        <v>96315.523000000045</v>
      </c>
      <c r="I136" s="118">
        <f t="shared" si="1"/>
        <v>362517.52</v>
      </c>
      <c r="J136" s="99">
        <f>H136/I136</f>
        <v>0.2656851536444364</v>
      </c>
      <c r="K136" s="100">
        <v>165204</v>
      </c>
      <c r="L136" s="99">
        <v>0.43208210407381836</v>
      </c>
      <c r="M136" s="117" t="s">
        <v>136</v>
      </c>
    </row>
    <row r="137" spans="1:13" ht="44.25" customHeight="1" x14ac:dyDescent="0.15">
      <c r="A137" s="107"/>
      <c r="B137" s="48"/>
      <c r="C137" s="109" t="s">
        <v>57</v>
      </c>
      <c r="D137" s="96">
        <v>1062605</v>
      </c>
      <c r="E137" s="96">
        <v>150302.09700000001</v>
      </c>
      <c r="F137" s="96">
        <v>198192.788</v>
      </c>
      <c r="G137" s="96">
        <v>251369.39600000001</v>
      </c>
      <c r="H137" s="96">
        <v>448074.09200000006</v>
      </c>
      <c r="I137" s="118">
        <f t="shared" si="1"/>
        <v>1047938.373</v>
      </c>
      <c r="J137" s="99">
        <f>H137/I137</f>
        <v>0.42757675789394922</v>
      </c>
      <c r="K137" s="100">
        <v>572446</v>
      </c>
      <c r="L137" s="99">
        <v>0.5527642752166364</v>
      </c>
      <c r="M137" s="117" t="s">
        <v>132</v>
      </c>
    </row>
    <row r="138" spans="1:13" ht="44.25" customHeight="1" x14ac:dyDescent="0.15">
      <c r="A138" s="107"/>
      <c r="B138" s="44" t="s">
        <v>89</v>
      </c>
      <c r="C138" s="108"/>
      <c r="D138" s="96"/>
      <c r="F138" s="96"/>
      <c r="G138" s="96"/>
      <c r="H138" s="96"/>
      <c r="I138" s="118"/>
      <c r="J138" s="99"/>
      <c r="K138" s="100"/>
      <c r="L138" s="97"/>
      <c r="M138" s="97"/>
    </row>
    <row r="139" spans="1:13" ht="44.25" customHeight="1" x14ac:dyDescent="0.15">
      <c r="A139" s="107"/>
      <c r="B139" s="48"/>
      <c r="C139" s="109" t="s">
        <v>13</v>
      </c>
      <c r="D139" s="96">
        <v>363519</v>
      </c>
      <c r="E139" s="96">
        <v>39998.845999999998</v>
      </c>
      <c r="F139" s="96">
        <v>70591.88</v>
      </c>
      <c r="G139" s="96">
        <v>137779.182</v>
      </c>
      <c r="H139" s="96">
        <v>74008.555999999982</v>
      </c>
      <c r="I139" s="118">
        <f t="shared" si="1"/>
        <v>322378.46399999998</v>
      </c>
      <c r="J139" s="99">
        <f>H139/I139</f>
        <v>0.22957040951718161</v>
      </c>
      <c r="K139" s="100">
        <v>93510</v>
      </c>
      <c r="L139" s="99">
        <v>0.27523340829085086</v>
      </c>
      <c r="M139" s="117" t="s">
        <v>132</v>
      </c>
    </row>
    <row r="140" spans="1:13" ht="44.25" customHeight="1" x14ac:dyDescent="0.15">
      <c r="A140" s="107"/>
      <c r="B140" s="48"/>
      <c r="C140" s="109" t="s">
        <v>57</v>
      </c>
      <c r="D140" s="96">
        <v>1044513</v>
      </c>
      <c r="E140" s="96">
        <v>152269.11900000001</v>
      </c>
      <c r="F140" s="96">
        <v>228211.25899999999</v>
      </c>
      <c r="G140" s="96">
        <v>276482.26</v>
      </c>
      <c r="H140" s="96">
        <v>366828.527</v>
      </c>
      <c r="I140" s="118">
        <f t="shared" ref="I140:I203" si="2">F140+G140+E140+H140</f>
        <v>1023791.165</v>
      </c>
      <c r="J140" s="99">
        <f>H140/I140</f>
        <v>0.35830405608159355</v>
      </c>
      <c r="K140" s="100">
        <v>365035</v>
      </c>
      <c r="L140" s="99">
        <v>0.36352021127959794</v>
      </c>
      <c r="M140" s="117" t="s">
        <v>142</v>
      </c>
    </row>
    <row r="141" spans="1:13" ht="44.25" customHeight="1" x14ac:dyDescent="0.15">
      <c r="A141" s="107"/>
      <c r="B141" s="44" t="s">
        <v>90</v>
      </c>
      <c r="C141" s="108"/>
      <c r="D141" s="96"/>
      <c r="F141" s="96"/>
      <c r="G141" s="96"/>
      <c r="H141" s="96"/>
      <c r="I141" s="118"/>
      <c r="J141" s="99"/>
      <c r="K141" s="100"/>
      <c r="L141" s="97"/>
      <c r="M141" s="97"/>
    </row>
    <row r="142" spans="1:13" ht="44.25" customHeight="1" x14ac:dyDescent="0.15">
      <c r="A142" s="107"/>
      <c r="B142" s="48"/>
      <c r="C142" s="109" t="s">
        <v>13</v>
      </c>
      <c r="D142" s="96">
        <v>97620</v>
      </c>
      <c r="E142" s="96">
        <v>17607.670999999998</v>
      </c>
      <c r="F142" s="96">
        <v>19047.735000000001</v>
      </c>
      <c r="G142" s="96">
        <v>25280.484</v>
      </c>
      <c r="H142" s="96">
        <v>31261.612999999998</v>
      </c>
      <c r="I142" s="118">
        <f t="shared" si="2"/>
        <v>93197.502999999997</v>
      </c>
      <c r="J142" s="99">
        <f>H142/I142</f>
        <v>0.33543401908525378</v>
      </c>
      <c r="K142" s="100">
        <v>35720</v>
      </c>
      <c r="L142" s="99">
        <v>0.36709693332237114</v>
      </c>
      <c r="M142" s="117" t="s">
        <v>132</v>
      </c>
    </row>
    <row r="143" spans="1:13" ht="44.25" customHeight="1" x14ac:dyDescent="0.15">
      <c r="A143" s="107"/>
      <c r="B143" s="48"/>
      <c r="C143" s="109" t="s">
        <v>57</v>
      </c>
      <c r="D143" s="96">
        <v>695608</v>
      </c>
      <c r="E143" s="96">
        <v>95736.56</v>
      </c>
      <c r="F143" s="96">
        <v>127455.774</v>
      </c>
      <c r="G143" s="96">
        <v>168420.17199999999</v>
      </c>
      <c r="H143" s="96">
        <v>301363.99900000001</v>
      </c>
      <c r="I143" s="118">
        <f t="shared" si="2"/>
        <v>692976.505</v>
      </c>
      <c r="J143" s="99">
        <f>H143/I143</f>
        <v>0.43488342941727876</v>
      </c>
      <c r="K143" s="100">
        <v>301970</v>
      </c>
      <c r="L143" s="99">
        <v>0.42734365381159067</v>
      </c>
      <c r="M143" s="117" t="s">
        <v>136</v>
      </c>
    </row>
    <row r="144" spans="1:13" ht="44.25" customHeight="1" x14ac:dyDescent="0.15">
      <c r="A144" s="107"/>
      <c r="B144" s="44" t="s">
        <v>91</v>
      </c>
      <c r="C144" s="108"/>
      <c r="D144" s="96"/>
      <c r="F144" s="96"/>
      <c r="G144" s="96"/>
      <c r="H144" s="96"/>
      <c r="I144" s="118"/>
      <c r="J144" s="99"/>
      <c r="K144" s="100"/>
      <c r="L144" s="97"/>
      <c r="M144" s="97"/>
    </row>
    <row r="145" spans="1:13" ht="44.25" customHeight="1" x14ac:dyDescent="0.15">
      <c r="A145" s="107"/>
      <c r="B145" s="48"/>
      <c r="C145" s="109" t="s">
        <v>13</v>
      </c>
      <c r="D145" s="96">
        <v>21125</v>
      </c>
      <c r="E145" s="96">
        <v>1757.5650000000001</v>
      </c>
      <c r="F145" s="96">
        <v>4681.2719999999999</v>
      </c>
      <c r="G145" s="96">
        <v>7125.2510000000002</v>
      </c>
      <c r="H145" s="96">
        <v>3557.241</v>
      </c>
      <c r="I145" s="118">
        <f t="shared" si="2"/>
        <v>17121.329000000002</v>
      </c>
      <c r="J145" s="99">
        <f>H145/I145</f>
        <v>0.20776664007799861</v>
      </c>
      <c r="K145" s="100">
        <v>9117</v>
      </c>
      <c r="L145" s="99">
        <v>0.46693982074263762</v>
      </c>
      <c r="M145" s="117" t="s">
        <v>131</v>
      </c>
    </row>
    <row r="146" spans="1:13" ht="44.25" customHeight="1" x14ac:dyDescent="0.15">
      <c r="A146" s="107"/>
      <c r="B146" s="48"/>
      <c r="C146" s="109" t="s">
        <v>57</v>
      </c>
      <c r="D146" s="96">
        <v>257131</v>
      </c>
      <c r="E146" s="96">
        <v>35613.868999999999</v>
      </c>
      <c r="F146" s="96">
        <v>48082.538999999997</v>
      </c>
      <c r="G146" s="96">
        <v>62494.468999999997</v>
      </c>
      <c r="H146" s="96">
        <v>100086.56899999999</v>
      </c>
      <c r="I146" s="118">
        <f t="shared" si="2"/>
        <v>246277.446</v>
      </c>
      <c r="J146" s="99">
        <f>H146/I146</f>
        <v>0.40639762440934191</v>
      </c>
      <c r="K146" s="100">
        <v>109181</v>
      </c>
      <c r="L146" s="99">
        <v>0.433199488957839</v>
      </c>
      <c r="M146" s="117" t="s">
        <v>132</v>
      </c>
    </row>
    <row r="147" spans="1:13" ht="44.25" customHeight="1" x14ac:dyDescent="0.15">
      <c r="A147" s="107"/>
      <c r="B147" s="44" t="s">
        <v>42</v>
      </c>
      <c r="C147" s="108"/>
      <c r="D147" s="96"/>
      <c r="F147" s="96"/>
      <c r="G147" s="96"/>
      <c r="H147" s="96"/>
      <c r="I147" s="118"/>
      <c r="J147" s="99"/>
      <c r="K147" s="100"/>
      <c r="L147" s="97"/>
      <c r="M147" s="97"/>
    </row>
    <row r="148" spans="1:13" ht="44.25" customHeight="1" x14ac:dyDescent="0.15">
      <c r="A148" s="107"/>
      <c r="B148" s="48"/>
      <c r="C148" s="109" t="s">
        <v>13</v>
      </c>
      <c r="D148" s="96">
        <v>25137</v>
      </c>
      <c r="E148" s="96">
        <v>5176.3609999999999</v>
      </c>
      <c r="F148" s="96">
        <v>5867.6350000000002</v>
      </c>
      <c r="G148" s="96">
        <v>7160.5060000000003</v>
      </c>
      <c r="H148" s="96">
        <v>4419.2419999999984</v>
      </c>
      <c r="I148" s="118">
        <f t="shared" si="2"/>
        <v>22623.743999999999</v>
      </c>
      <c r="J148" s="99">
        <f>H148/I148</f>
        <v>0.19533645713105657</v>
      </c>
      <c r="K148" s="100">
        <v>6240</v>
      </c>
      <c r="L148" s="99">
        <v>0.27503526093088859</v>
      </c>
      <c r="M148" s="117" t="s">
        <v>132</v>
      </c>
    </row>
    <row r="149" spans="1:13" ht="44.25" customHeight="1" x14ac:dyDescent="0.15">
      <c r="A149" s="107"/>
      <c r="B149" s="48"/>
      <c r="C149" s="109" t="s">
        <v>57</v>
      </c>
      <c r="D149" s="96">
        <v>6168</v>
      </c>
      <c r="E149" s="96">
        <v>361.84199999999998</v>
      </c>
      <c r="F149" s="96">
        <v>1908.2070000000001</v>
      </c>
      <c r="G149" s="96">
        <v>1140.201</v>
      </c>
      <c r="H149" s="96">
        <v>1477.9849999999992</v>
      </c>
      <c r="I149" s="118">
        <f t="shared" si="2"/>
        <v>4888.2349999999997</v>
      </c>
      <c r="J149" s="99">
        <f>H149/I149</f>
        <v>0.30235555369166978</v>
      </c>
      <c r="K149" s="100">
        <v>1577</v>
      </c>
      <c r="L149" s="99">
        <v>0.34735682819383262</v>
      </c>
      <c r="M149" s="117" t="s">
        <v>132</v>
      </c>
    </row>
    <row r="150" spans="1:13" ht="44.25" customHeight="1" x14ac:dyDescent="0.15">
      <c r="A150" s="107"/>
      <c r="B150" s="44" t="s">
        <v>149</v>
      </c>
      <c r="C150" s="108"/>
      <c r="D150" s="96"/>
      <c r="E150" s="96"/>
      <c r="F150" s="96"/>
      <c r="G150" s="96"/>
      <c r="H150" s="96"/>
      <c r="I150" s="118"/>
      <c r="J150" s="99"/>
      <c r="K150" s="100"/>
      <c r="L150" s="97"/>
      <c r="M150" s="97"/>
    </row>
    <row r="151" spans="1:13" ht="44.25" customHeight="1" x14ac:dyDescent="0.15">
      <c r="A151" s="107"/>
      <c r="B151" s="48"/>
      <c r="C151" s="109" t="s">
        <v>13</v>
      </c>
      <c r="D151" s="96">
        <v>4241</v>
      </c>
      <c r="E151" s="96">
        <v>233.2</v>
      </c>
      <c r="F151" s="96">
        <v>1032.53</v>
      </c>
      <c r="G151" s="96">
        <v>538.12800000000004</v>
      </c>
      <c r="H151" s="96">
        <v>1354.57</v>
      </c>
      <c r="I151" s="118">
        <f t="shared" si="2"/>
        <v>3158.4279999999999</v>
      </c>
      <c r="J151" s="99">
        <f>H151/I151</f>
        <v>0.42887474401822678</v>
      </c>
      <c r="K151" s="100">
        <v>1616</v>
      </c>
      <c r="L151" s="99">
        <v>0.4288747346072187</v>
      </c>
      <c r="M151" s="117" t="s">
        <v>136</v>
      </c>
    </row>
    <row r="152" spans="1:13" ht="44.25" customHeight="1" x14ac:dyDescent="0.15">
      <c r="A152" s="110"/>
      <c r="B152" s="48"/>
      <c r="C152" s="109" t="s">
        <v>57</v>
      </c>
      <c r="D152" s="96">
        <v>22570</v>
      </c>
      <c r="E152" s="96">
        <v>4059.886</v>
      </c>
      <c r="F152" s="96">
        <v>3932.558</v>
      </c>
      <c r="G152" s="96">
        <v>6090.7730000000001</v>
      </c>
      <c r="H152" s="96">
        <v>7821.1310000000012</v>
      </c>
      <c r="I152" s="118">
        <f t="shared" si="2"/>
        <v>21904.348000000002</v>
      </c>
      <c r="J152" s="99">
        <f>H152/I152</f>
        <v>0.35705837945963975</v>
      </c>
      <c r="K152" s="100">
        <v>6837</v>
      </c>
      <c r="L152" s="99">
        <v>0.31064564496342406</v>
      </c>
      <c r="M152" s="101" t="s">
        <v>135</v>
      </c>
    </row>
    <row r="153" spans="1:13" ht="44.25" customHeight="1" x14ac:dyDescent="0.15">
      <c r="A153" s="105" t="s">
        <v>97</v>
      </c>
      <c r="B153" s="54"/>
      <c r="C153" s="55"/>
      <c r="D153" s="95"/>
      <c r="E153" s="95"/>
      <c r="F153" s="95"/>
      <c r="G153" s="95"/>
      <c r="H153" s="96"/>
      <c r="I153" s="118"/>
      <c r="J153" s="99"/>
      <c r="K153" s="106"/>
      <c r="L153" s="93"/>
      <c r="M153" s="97"/>
    </row>
    <row r="154" spans="1:13" ht="44.25" customHeight="1" x14ac:dyDescent="0.15">
      <c r="A154" s="107"/>
      <c r="B154" s="44" t="s">
        <v>43</v>
      </c>
      <c r="C154" s="111"/>
      <c r="D154" s="96"/>
      <c r="E154" s="96"/>
      <c r="F154" s="96"/>
      <c r="G154" s="96"/>
      <c r="H154" s="96"/>
      <c r="I154" s="118"/>
      <c r="J154" s="99"/>
      <c r="K154" s="100"/>
      <c r="L154" s="97"/>
      <c r="M154" s="97"/>
    </row>
    <row r="155" spans="1:13" ht="44.25" customHeight="1" x14ac:dyDescent="0.15">
      <c r="A155" s="107"/>
      <c r="B155" s="48"/>
      <c r="C155" s="109" t="s">
        <v>13</v>
      </c>
      <c r="D155" s="96">
        <v>24347</v>
      </c>
      <c r="E155" s="96">
        <v>5522.7190000000001</v>
      </c>
      <c r="F155" s="96">
        <v>8007.9780000000001</v>
      </c>
      <c r="G155" s="96">
        <v>4571.34</v>
      </c>
      <c r="H155" s="96">
        <v>2397.5950000000012</v>
      </c>
      <c r="I155" s="118">
        <f t="shared" si="2"/>
        <v>20499.632000000001</v>
      </c>
      <c r="J155" s="99">
        <f>H155/I155</f>
        <v>0.11695795319642815</v>
      </c>
      <c r="K155" s="100">
        <v>4231</v>
      </c>
      <c r="L155" s="99">
        <v>0.18569234145271013</v>
      </c>
      <c r="M155" s="117" t="s">
        <v>136</v>
      </c>
    </row>
    <row r="156" spans="1:13" ht="44.25" customHeight="1" x14ac:dyDescent="0.15">
      <c r="A156" s="107"/>
      <c r="B156" s="48"/>
      <c r="C156" s="109" t="s">
        <v>57</v>
      </c>
      <c r="D156" s="96">
        <v>318133</v>
      </c>
      <c r="E156" s="96">
        <v>36271.339</v>
      </c>
      <c r="F156" s="96">
        <v>64757.205999999998</v>
      </c>
      <c r="G156" s="96">
        <v>84685.255999999994</v>
      </c>
      <c r="H156" s="96">
        <v>122540.76700000002</v>
      </c>
      <c r="I156" s="118">
        <f t="shared" si="2"/>
        <v>308254.56800000003</v>
      </c>
      <c r="J156" s="99">
        <f>H156/I156</f>
        <v>0.39753106594676646</v>
      </c>
      <c r="K156" s="100">
        <v>128744</v>
      </c>
      <c r="L156" s="99">
        <v>0.42010598585114994</v>
      </c>
      <c r="M156" s="117" t="s">
        <v>132</v>
      </c>
    </row>
    <row r="157" spans="1:13" ht="44.25" customHeight="1" x14ac:dyDescent="0.15">
      <c r="A157" s="107"/>
      <c r="B157" s="44" t="s">
        <v>44</v>
      </c>
      <c r="C157" s="108"/>
      <c r="D157" s="96"/>
      <c r="F157" s="96"/>
      <c r="G157" s="96"/>
      <c r="H157" s="96"/>
      <c r="I157" s="118"/>
      <c r="J157" s="99"/>
      <c r="K157" s="100"/>
      <c r="L157" s="97"/>
      <c r="M157" s="97"/>
    </row>
    <row r="158" spans="1:13" ht="44.25" customHeight="1" x14ac:dyDescent="0.15">
      <c r="A158" s="107"/>
      <c r="B158" s="48"/>
      <c r="C158" s="109" t="s">
        <v>13</v>
      </c>
      <c r="D158" s="96">
        <v>1092</v>
      </c>
      <c r="E158" s="96">
        <v>95.778000000000006</v>
      </c>
      <c r="F158" s="96">
        <v>158.875</v>
      </c>
      <c r="G158" s="96">
        <v>296.66199999999998</v>
      </c>
      <c r="H158" s="96">
        <v>176.10800000000006</v>
      </c>
      <c r="I158" s="118">
        <f t="shared" si="2"/>
        <v>727.423</v>
      </c>
      <c r="J158" s="99">
        <f>H158/I158</f>
        <v>0.24209847640231347</v>
      </c>
      <c r="K158" s="100">
        <v>280</v>
      </c>
      <c r="L158" s="99">
        <v>0.31145717463848721</v>
      </c>
      <c r="M158" s="117" t="s">
        <v>132</v>
      </c>
    </row>
    <row r="159" spans="1:13" ht="44.25" customHeight="1" x14ac:dyDescent="0.15">
      <c r="A159" s="107"/>
      <c r="B159" s="51"/>
      <c r="C159" s="109" t="s">
        <v>57</v>
      </c>
      <c r="D159" s="96">
        <v>89</v>
      </c>
      <c r="E159" s="96">
        <v>0</v>
      </c>
      <c r="F159" s="96">
        <v>34.712000000000003</v>
      </c>
      <c r="G159" s="96">
        <v>1.2529999999999999</v>
      </c>
      <c r="H159" s="96">
        <v>1.705999999999996</v>
      </c>
      <c r="I159" s="118">
        <f t="shared" si="2"/>
        <v>37.670999999999999</v>
      </c>
      <c r="J159" s="99">
        <f>H159/I159</f>
        <v>4.5286825409466061E-2</v>
      </c>
      <c r="K159" s="100">
        <v>45</v>
      </c>
      <c r="L159" s="99">
        <v>0.51724137931034486</v>
      </c>
      <c r="M159" s="117" t="s">
        <v>136</v>
      </c>
    </row>
    <row r="160" spans="1:13" ht="44.25" customHeight="1" x14ac:dyDescent="0.15">
      <c r="A160" s="107"/>
      <c r="B160" s="63" t="s">
        <v>45</v>
      </c>
      <c r="C160" s="111"/>
      <c r="D160" s="96"/>
      <c r="F160" s="96"/>
      <c r="G160" s="96"/>
      <c r="H160" s="96"/>
      <c r="I160" s="118"/>
      <c r="J160" s="99"/>
      <c r="K160" s="100"/>
      <c r="L160" s="97"/>
      <c r="M160" s="97"/>
    </row>
    <row r="161" spans="1:13" ht="44.25" customHeight="1" x14ac:dyDescent="0.15">
      <c r="A161" s="107"/>
      <c r="B161" s="48"/>
      <c r="C161" s="109" t="s">
        <v>13</v>
      </c>
      <c r="D161" s="96">
        <v>82217</v>
      </c>
      <c r="E161" s="96">
        <v>11745.491</v>
      </c>
      <c r="F161" s="81">
        <v>11802.236999999999</v>
      </c>
      <c r="G161" s="96">
        <v>26275.749</v>
      </c>
      <c r="H161" s="96">
        <v>15150.008000000002</v>
      </c>
      <c r="I161" s="118">
        <f t="shared" si="2"/>
        <v>64973.485000000001</v>
      </c>
      <c r="J161" s="99">
        <f>H161/I161</f>
        <v>0.2331721624598096</v>
      </c>
      <c r="K161" s="100">
        <v>23550</v>
      </c>
      <c r="L161" s="99">
        <v>0.31163572364329289</v>
      </c>
      <c r="M161" s="117" t="s">
        <v>136</v>
      </c>
    </row>
    <row r="162" spans="1:13" ht="44.25" customHeight="1" x14ac:dyDescent="0.15">
      <c r="A162" s="107"/>
      <c r="B162" s="48"/>
      <c r="C162" s="109" t="s">
        <v>57</v>
      </c>
      <c r="D162" s="96">
        <v>43151</v>
      </c>
      <c r="E162" s="81">
        <v>2701.9879999999998</v>
      </c>
      <c r="F162" s="96">
        <v>6208.4589999999998</v>
      </c>
      <c r="G162" s="96">
        <v>12248.919</v>
      </c>
      <c r="H162" s="96">
        <v>16106.646999999997</v>
      </c>
      <c r="I162" s="118">
        <f t="shared" si="2"/>
        <v>37266.012999999999</v>
      </c>
      <c r="J162" s="99">
        <f>H162/I162</f>
        <v>0.43220741107990268</v>
      </c>
      <c r="K162" s="100">
        <v>14515</v>
      </c>
      <c r="L162" s="99">
        <v>0.38550409008817593</v>
      </c>
      <c r="M162" s="101" t="s">
        <v>135</v>
      </c>
    </row>
    <row r="163" spans="1:13" ht="44.25" customHeight="1" x14ac:dyDescent="0.15">
      <c r="A163" s="107"/>
      <c r="B163" s="44" t="s">
        <v>58</v>
      </c>
      <c r="C163" s="111"/>
      <c r="D163" s="96"/>
      <c r="E163" s="96"/>
      <c r="F163" s="96"/>
      <c r="G163" s="96"/>
      <c r="H163" s="96"/>
      <c r="I163" s="118"/>
      <c r="J163" s="99"/>
      <c r="K163" s="100"/>
      <c r="L163" s="97"/>
      <c r="M163" s="97"/>
    </row>
    <row r="164" spans="1:13" ht="44.25" customHeight="1" x14ac:dyDescent="0.15">
      <c r="A164" s="107"/>
      <c r="B164" s="48"/>
      <c r="C164" s="109" t="s">
        <v>13</v>
      </c>
      <c r="D164" s="96">
        <v>90143</v>
      </c>
      <c r="E164" s="81">
        <v>11371.183999999999</v>
      </c>
      <c r="F164" s="96">
        <v>14494.477999999999</v>
      </c>
      <c r="G164" s="96">
        <v>34381.050999999999</v>
      </c>
      <c r="H164" s="96">
        <v>17902.124000000003</v>
      </c>
      <c r="I164" s="118">
        <f t="shared" si="2"/>
        <v>78148.837</v>
      </c>
      <c r="J164" s="99">
        <f>H164/I164</f>
        <v>0.22907729260257581</v>
      </c>
      <c r="K164" s="100">
        <v>16084</v>
      </c>
      <c r="L164" s="99">
        <v>0.19191943297615924</v>
      </c>
      <c r="M164" s="101" t="s">
        <v>134</v>
      </c>
    </row>
    <row r="165" spans="1:13" ht="44.25" customHeight="1" x14ac:dyDescent="0.15">
      <c r="A165" s="107"/>
      <c r="B165" s="48"/>
      <c r="C165" s="109" t="s">
        <v>57</v>
      </c>
      <c r="D165" s="96">
        <v>236280</v>
      </c>
      <c r="E165" s="96">
        <v>25462.643</v>
      </c>
      <c r="F165" s="96">
        <v>40678.35</v>
      </c>
      <c r="G165" s="96">
        <v>56470.758000000002</v>
      </c>
      <c r="H165" s="96">
        <v>86259.452000000005</v>
      </c>
      <c r="I165" s="118">
        <f t="shared" si="2"/>
        <v>208871.20300000001</v>
      </c>
      <c r="J165" s="99">
        <f>H165/I165</f>
        <v>0.41297915060124396</v>
      </c>
      <c r="K165" s="100">
        <v>89380</v>
      </c>
      <c r="L165" s="99">
        <v>0.40424232830555618</v>
      </c>
      <c r="M165" s="117" t="s">
        <v>132</v>
      </c>
    </row>
    <row r="166" spans="1:13" ht="44.25" customHeight="1" x14ac:dyDescent="0.15">
      <c r="A166" s="107"/>
      <c r="B166" s="44" t="s">
        <v>119</v>
      </c>
      <c r="C166" s="108"/>
      <c r="D166" s="96"/>
      <c r="E166" s="96"/>
      <c r="F166" s="96"/>
      <c r="G166" s="96"/>
      <c r="H166" s="96"/>
      <c r="I166" s="118"/>
      <c r="J166" s="99"/>
      <c r="K166" s="100"/>
      <c r="L166" s="97"/>
      <c r="M166" s="97"/>
    </row>
    <row r="167" spans="1:13" ht="44.25" customHeight="1" x14ac:dyDescent="0.15">
      <c r="A167" s="107"/>
      <c r="B167" s="48"/>
      <c r="C167" s="109" t="s">
        <v>13</v>
      </c>
      <c r="D167" s="96">
        <v>22415</v>
      </c>
      <c r="E167" s="96">
        <v>2802.1149999999998</v>
      </c>
      <c r="F167" s="96">
        <v>1942.7470000000001</v>
      </c>
      <c r="G167" s="96">
        <v>6437.1379999999999</v>
      </c>
      <c r="H167" s="96">
        <v>4455.4920000000002</v>
      </c>
      <c r="I167" s="118">
        <f t="shared" si="2"/>
        <v>15637.492</v>
      </c>
      <c r="J167" s="99">
        <f>H167/I167</f>
        <v>0.28492369492499181</v>
      </c>
      <c r="K167" s="100">
        <v>7351</v>
      </c>
      <c r="L167" s="99">
        <v>0.34510116895920379</v>
      </c>
      <c r="M167" s="117" t="s">
        <v>132</v>
      </c>
    </row>
    <row r="168" spans="1:13" ht="44.25" customHeight="1" x14ac:dyDescent="0.15">
      <c r="A168" s="107"/>
      <c r="B168" s="48"/>
      <c r="C168" s="109" t="s">
        <v>57</v>
      </c>
      <c r="D168" s="96">
        <v>73790</v>
      </c>
      <c r="E168" s="96">
        <v>4585.7669999999998</v>
      </c>
      <c r="F168" s="96">
        <v>11271.843000000001</v>
      </c>
      <c r="G168" s="96">
        <v>19298.830999999998</v>
      </c>
      <c r="H168" s="96">
        <v>31905.826000000008</v>
      </c>
      <c r="I168" s="118">
        <f t="shared" si="2"/>
        <v>67062.267000000007</v>
      </c>
      <c r="J168" s="99">
        <f>H168/I168</f>
        <v>0.47576420284151749</v>
      </c>
      <c r="K168" s="100">
        <v>33760</v>
      </c>
      <c r="L168" s="99">
        <v>0.50176867512856338</v>
      </c>
      <c r="M168" s="117" t="s">
        <v>132</v>
      </c>
    </row>
    <row r="169" spans="1:13" ht="44.25" customHeight="1" x14ac:dyDescent="0.15">
      <c r="A169" s="107"/>
      <c r="B169" s="44" t="s">
        <v>59</v>
      </c>
      <c r="C169" s="108"/>
      <c r="D169" s="96"/>
      <c r="E169" s="96"/>
      <c r="F169" s="96"/>
      <c r="G169" s="96"/>
      <c r="H169" s="96"/>
      <c r="I169" s="118"/>
      <c r="J169" s="99"/>
      <c r="K169" s="100"/>
      <c r="L169" s="97"/>
      <c r="M169" s="97"/>
    </row>
    <row r="170" spans="1:13" ht="44.25" customHeight="1" x14ac:dyDescent="0.15">
      <c r="A170" s="107"/>
      <c r="B170" s="48"/>
      <c r="C170" s="109" t="s">
        <v>13</v>
      </c>
      <c r="D170" s="96">
        <v>1127</v>
      </c>
      <c r="E170" s="96">
        <v>63.65</v>
      </c>
      <c r="F170" s="96">
        <v>225.94</v>
      </c>
      <c r="G170" s="96">
        <v>268.66500000000002</v>
      </c>
      <c r="H170" s="96">
        <v>274.98</v>
      </c>
      <c r="I170" s="118">
        <f t="shared" si="2"/>
        <v>833.23500000000001</v>
      </c>
      <c r="J170" s="99">
        <f>H170/I170</f>
        <v>0.33001494176312807</v>
      </c>
      <c r="K170" s="100">
        <v>476</v>
      </c>
      <c r="L170" s="99">
        <v>0.45333333333333331</v>
      </c>
      <c r="M170" s="117" t="s">
        <v>136</v>
      </c>
    </row>
    <row r="171" spans="1:13" ht="44.25" customHeight="1" x14ac:dyDescent="0.15">
      <c r="A171" s="107"/>
      <c r="B171" s="48"/>
      <c r="C171" s="109" t="s">
        <v>57</v>
      </c>
      <c r="D171" s="96">
        <v>18628</v>
      </c>
      <c r="E171" s="96">
        <v>883.38199999999995</v>
      </c>
      <c r="F171" s="96">
        <v>2767.1750000000002</v>
      </c>
      <c r="G171" s="96">
        <v>5349.6419999999998</v>
      </c>
      <c r="H171" s="96">
        <v>7209.021999999999</v>
      </c>
      <c r="I171" s="118">
        <f t="shared" si="2"/>
        <v>16209.221</v>
      </c>
      <c r="J171" s="99">
        <f>H171/I171</f>
        <v>0.4447482084425895</v>
      </c>
      <c r="K171" s="100">
        <v>7035</v>
      </c>
      <c r="L171" s="99">
        <v>0.47594885325756037</v>
      </c>
      <c r="M171" s="117" t="s">
        <v>142</v>
      </c>
    </row>
    <row r="172" spans="1:13" ht="44.25" customHeight="1" x14ac:dyDescent="0.15">
      <c r="A172" s="107"/>
      <c r="B172" s="44" t="s">
        <v>150</v>
      </c>
      <c r="C172" s="108"/>
      <c r="D172" s="96"/>
      <c r="E172" s="96"/>
      <c r="F172" s="96"/>
      <c r="G172" s="96"/>
      <c r="H172" s="96"/>
      <c r="I172" s="118"/>
      <c r="J172" s="99"/>
      <c r="K172" s="100"/>
      <c r="L172" s="97"/>
      <c r="M172" s="97"/>
    </row>
    <row r="173" spans="1:13" ht="44.25" customHeight="1" x14ac:dyDescent="0.15">
      <c r="A173" s="107"/>
      <c r="B173" s="48"/>
      <c r="C173" s="109" t="s">
        <v>13</v>
      </c>
      <c r="D173" s="96">
        <v>840</v>
      </c>
      <c r="E173" s="96">
        <v>66.59</v>
      </c>
      <c r="F173" s="96">
        <v>345.05599999999998</v>
      </c>
      <c r="G173" s="96">
        <v>68.25</v>
      </c>
      <c r="H173" s="96">
        <v>244.08600000000001</v>
      </c>
      <c r="I173" s="118">
        <f t="shared" si="2"/>
        <v>723.98199999999997</v>
      </c>
      <c r="J173" s="99">
        <f>H173/I173</f>
        <v>0.3371437411427356</v>
      </c>
      <c r="K173" s="100">
        <v>437</v>
      </c>
      <c r="L173" s="99">
        <v>0.58422459893048129</v>
      </c>
      <c r="M173" s="117" t="s">
        <v>132</v>
      </c>
    </row>
    <row r="174" spans="1:13" ht="44.25" customHeight="1" x14ac:dyDescent="0.15">
      <c r="A174" s="107"/>
      <c r="B174" s="48"/>
      <c r="C174" s="109" t="s">
        <v>57</v>
      </c>
      <c r="D174" s="96">
        <v>81</v>
      </c>
      <c r="E174" s="96">
        <v>1.1200000000000001</v>
      </c>
      <c r="F174" s="96">
        <v>2.0339999999999998</v>
      </c>
      <c r="G174" s="96">
        <v>48.569000000000003</v>
      </c>
      <c r="H174" s="96">
        <v>4.1400000000000006</v>
      </c>
      <c r="I174" s="118">
        <f t="shared" si="2"/>
        <v>55.863</v>
      </c>
      <c r="J174" s="99">
        <f>H174/I174</f>
        <v>7.4109875946512013E-2</v>
      </c>
      <c r="K174" s="100">
        <v>8</v>
      </c>
      <c r="L174" s="99">
        <v>0.11764705882352941</v>
      </c>
      <c r="M174" s="117" t="s">
        <v>132</v>
      </c>
    </row>
    <row r="175" spans="1:13" ht="44.25" customHeight="1" x14ac:dyDescent="0.15">
      <c r="A175" s="107"/>
      <c r="B175" s="44" t="s">
        <v>146</v>
      </c>
      <c r="C175" s="111"/>
      <c r="D175" s="96"/>
      <c r="E175" s="96"/>
      <c r="F175" s="96"/>
      <c r="G175" s="96"/>
      <c r="H175" s="96"/>
      <c r="I175" s="118"/>
      <c r="J175" s="99"/>
      <c r="K175" s="100"/>
      <c r="L175" s="97"/>
      <c r="M175" s="97"/>
    </row>
    <row r="176" spans="1:13" ht="44.25" customHeight="1" x14ac:dyDescent="0.15">
      <c r="A176" s="107"/>
      <c r="B176" s="48"/>
      <c r="C176" s="109" t="s">
        <v>13</v>
      </c>
      <c r="D176" s="96">
        <v>131730</v>
      </c>
      <c r="E176" s="96">
        <v>20628.843000000001</v>
      </c>
      <c r="F176" s="96">
        <v>23042.817999999999</v>
      </c>
      <c r="G176" s="96">
        <v>28883.226999999999</v>
      </c>
      <c r="H176" s="96">
        <v>27874.358999999997</v>
      </c>
      <c r="I176" s="118">
        <f t="shared" si="2"/>
        <v>100429.247</v>
      </c>
      <c r="J176" s="99">
        <f>H176/I176</f>
        <v>0.27755220548452381</v>
      </c>
      <c r="K176" s="100">
        <v>32161</v>
      </c>
      <c r="L176" s="99">
        <v>0.2713985535987038</v>
      </c>
      <c r="M176" s="117" t="s">
        <v>132</v>
      </c>
    </row>
    <row r="177" spans="1:13" ht="44.25" customHeight="1" x14ac:dyDescent="0.15">
      <c r="A177" s="110"/>
      <c r="B177" s="48"/>
      <c r="C177" s="109" t="s">
        <v>57</v>
      </c>
      <c r="D177" s="96">
        <v>196676</v>
      </c>
      <c r="E177" s="96">
        <v>20071.714</v>
      </c>
      <c r="F177" s="96">
        <v>38081.08</v>
      </c>
      <c r="G177" s="96">
        <v>53055.53</v>
      </c>
      <c r="H177" s="96">
        <v>65055.206999999995</v>
      </c>
      <c r="I177" s="118">
        <f t="shared" si="2"/>
        <v>176263.53099999999</v>
      </c>
      <c r="J177" s="99">
        <f>H177/I177</f>
        <v>0.36907922263284287</v>
      </c>
      <c r="K177" s="100">
        <v>80141</v>
      </c>
      <c r="L177" s="99">
        <v>0.42954692851514975</v>
      </c>
      <c r="M177" s="117" t="s">
        <v>132</v>
      </c>
    </row>
    <row r="178" spans="1:13" ht="44.25" customHeight="1" x14ac:dyDescent="0.15">
      <c r="A178" s="105" t="s">
        <v>98</v>
      </c>
      <c r="B178" s="53"/>
      <c r="C178" s="55"/>
      <c r="D178" s="95"/>
      <c r="E178" s="95"/>
      <c r="F178" s="95"/>
      <c r="G178" s="95"/>
      <c r="H178" s="96"/>
      <c r="I178" s="118"/>
      <c r="J178" s="99"/>
      <c r="K178" s="92"/>
      <c r="L178" s="93"/>
      <c r="M178" s="97"/>
    </row>
    <row r="179" spans="1:13" ht="44.25" customHeight="1" x14ac:dyDescent="0.15">
      <c r="A179" s="107"/>
      <c r="B179" s="44" t="s">
        <v>46</v>
      </c>
      <c r="C179" s="108"/>
      <c r="D179" s="96"/>
      <c r="E179" s="96"/>
      <c r="F179" s="96"/>
      <c r="G179" s="96"/>
      <c r="H179" s="96"/>
      <c r="I179" s="118"/>
      <c r="J179" s="99"/>
      <c r="K179" s="100"/>
      <c r="L179" s="97"/>
      <c r="M179" s="97"/>
    </row>
    <row r="180" spans="1:13" ht="44.25" customHeight="1" x14ac:dyDescent="0.15">
      <c r="A180" s="107"/>
      <c r="B180" s="48"/>
      <c r="C180" s="109" t="s">
        <v>13</v>
      </c>
      <c r="D180" s="96">
        <v>48870</v>
      </c>
      <c r="E180" s="96">
        <v>4038.81</v>
      </c>
      <c r="F180" s="96">
        <v>6767.4809999999998</v>
      </c>
      <c r="G180" s="96">
        <v>10442.245000000001</v>
      </c>
      <c r="H180" s="96">
        <v>13315.804999999997</v>
      </c>
      <c r="I180" s="118">
        <f t="shared" si="2"/>
        <v>34564.341</v>
      </c>
      <c r="J180" s="99">
        <f>H180/I180</f>
        <v>0.38524689361211883</v>
      </c>
      <c r="K180" s="100">
        <v>15102</v>
      </c>
      <c r="L180" s="99">
        <v>0.42312002689678357</v>
      </c>
      <c r="M180" s="117" t="s">
        <v>132</v>
      </c>
    </row>
    <row r="181" spans="1:13" ht="44.25" customHeight="1" x14ac:dyDescent="0.15">
      <c r="A181" s="107"/>
      <c r="B181" s="48"/>
      <c r="C181" s="109" t="s">
        <v>57</v>
      </c>
      <c r="D181" s="96">
        <v>1311604</v>
      </c>
      <c r="E181" s="96">
        <v>166018.378</v>
      </c>
      <c r="F181" s="96">
        <v>297769.63099999999</v>
      </c>
      <c r="G181" s="96">
        <v>340766.17200000002</v>
      </c>
      <c r="H181" s="96">
        <v>466639.9439999999</v>
      </c>
      <c r="I181" s="118">
        <f t="shared" si="2"/>
        <v>1271194.125</v>
      </c>
      <c r="J181" s="99">
        <f>H181/I181</f>
        <v>0.36708787023382433</v>
      </c>
      <c r="K181" s="100">
        <v>503877</v>
      </c>
      <c r="L181" s="99">
        <v>0.40301938404565468</v>
      </c>
      <c r="M181" s="117" t="s">
        <v>136</v>
      </c>
    </row>
    <row r="182" spans="1:13" ht="44.25" customHeight="1" x14ac:dyDescent="0.15">
      <c r="A182" s="107"/>
      <c r="B182" s="44" t="s">
        <v>47</v>
      </c>
      <c r="C182" s="108"/>
      <c r="D182" s="96"/>
      <c r="E182" s="96"/>
      <c r="F182" s="96"/>
      <c r="G182" s="96"/>
      <c r="H182" s="96"/>
      <c r="I182" s="118"/>
      <c r="J182" s="99"/>
      <c r="K182" s="100"/>
      <c r="L182" s="97"/>
      <c r="M182" s="97"/>
    </row>
    <row r="183" spans="1:13" ht="44.25" customHeight="1" x14ac:dyDescent="0.15">
      <c r="A183" s="110"/>
      <c r="B183" s="48"/>
      <c r="C183" s="109" t="s">
        <v>13</v>
      </c>
      <c r="D183" s="96">
        <v>379280</v>
      </c>
      <c r="E183" s="96">
        <v>31070.63</v>
      </c>
      <c r="F183" s="96">
        <v>64675.724000000002</v>
      </c>
      <c r="G183" s="96">
        <v>82672.285000000003</v>
      </c>
      <c r="H183" s="96">
        <v>107657.28099999996</v>
      </c>
      <c r="I183" s="118">
        <f t="shared" si="2"/>
        <v>286075.92</v>
      </c>
      <c r="J183" s="99">
        <f>H183/I183</f>
        <v>0.37632416248106437</v>
      </c>
      <c r="K183" s="100">
        <v>137373</v>
      </c>
      <c r="L183" s="99">
        <v>0.4227160691372005</v>
      </c>
      <c r="M183" s="117" t="s">
        <v>136</v>
      </c>
    </row>
    <row r="184" spans="1:13" ht="44.25" customHeight="1" x14ac:dyDescent="0.15">
      <c r="A184" s="105" t="s">
        <v>99</v>
      </c>
      <c r="B184" s="53"/>
      <c r="C184" s="55"/>
      <c r="D184" s="95"/>
      <c r="E184" s="95"/>
      <c r="F184" s="95"/>
      <c r="G184" s="95"/>
      <c r="H184" s="96"/>
      <c r="I184" s="118"/>
      <c r="J184" s="99"/>
      <c r="K184" s="106"/>
      <c r="L184" s="93"/>
      <c r="M184" s="97"/>
    </row>
    <row r="185" spans="1:13" ht="44.25" customHeight="1" x14ac:dyDescent="0.15">
      <c r="A185" s="107"/>
      <c r="B185" s="44" t="s">
        <v>92</v>
      </c>
      <c r="C185" s="108"/>
      <c r="D185" s="96"/>
      <c r="E185" s="96"/>
      <c r="F185" s="96"/>
      <c r="G185" s="96"/>
      <c r="H185" s="96"/>
      <c r="I185" s="118"/>
      <c r="J185" s="99"/>
      <c r="K185" s="100"/>
      <c r="L185" s="97"/>
      <c r="M185" s="97"/>
    </row>
    <row r="186" spans="1:13" ht="44.25" customHeight="1" x14ac:dyDescent="0.15">
      <c r="A186" s="107"/>
      <c r="B186" s="48"/>
      <c r="C186" s="109" t="s">
        <v>13</v>
      </c>
      <c r="D186" s="96">
        <v>38</v>
      </c>
      <c r="E186" s="96">
        <v>0</v>
      </c>
      <c r="F186" s="96">
        <v>0</v>
      </c>
      <c r="G186" s="96">
        <v>0</v>
      </c>
      <c r="H186" s="96">
        <v>15.74</v>
      </c>
      <c r="I186" s="118">
        <f t="shared" si="2"/>
        <v>15.74</v>
      </c>
      <c r="J186" s="99">
        <f>H186/I186</f>
        <v>1</v>
      </c>
      <c r="K186" s="100">
        <v>32</v>
      </c>
      <c r="L186" s="99">
        <v>1</v>
      </c>
      <c r="M186" s="117" t="s">
        <v>132</v>
      </c>
    </row>
    <row r="187" spans="1:13" ht="44.25" customHeight="1" x14ac:dyDescent="0.15">
      <c r="A187" s="107"/>
      <c r="B187" s="48"/>
      <c r="C187" s="109" t="s">
        <v>57</v>
      </c>
      <c r="D187" s="96">
        <v>20853</v>
      </c>
      <c r="E187" s="96">
        <v>1591.0419999999999</v>
      </c>
      <c r="F187" s="96">
        <v>3465.277</v>
      </c>
      <c r="G187" s="96">
        <v>2436.3760000000002</v>
      </c>
      <c r="H187" s="96">
        <v>7980.6900000000005</v>
      </c>
      <c r="I187" s="118">
        <f t="shared" si="2"/>
        <v>15473.385</v>
      </c>
      <c r="J187" s="99">
        <f>H187/I187</f>
        <v>0.51576885083645241</v>
      </c>
      <c r="K187" s="100">
        <v>6923</v>
      </c>
      <c r="L187" s="99">
        <v>0.45071614583333336</v>
      </c>
      <c r="M187" s="101" t="s">
        <v>134</v>
      </c>
    </row>
    <row r="188" spans="1:13" ht="44.25" customHeight="1" x14ac:dyDescent="0.15">
      <c r="A188" s="107"/>
      <c r="B188" s="44" t="s">
        <v>48</v>
      </c>
      <c r="C188" s="108"/>
      <c r="D188" s="96"/>
      <c r="E188" s="96"/>
      <c r="F188" s="96"/>
      <c r="G188" s="96"/>
      <c r="H188" s="96"/>
      <c r="I188" s="118"/>
      <c r="J188" s="99"/>
      <c r="K188" s="70"/>
      <c r="L188" s="97"/>
      <c r="M188" s="97"/>
    </row>
    <row r="189" spans="1:13" ht="44.25" customHeight="1" x14ac:dyDescent="0.15">
      <c r="A189" s="110"/>
      <c r="B189" s="48"/>
      <c r="C189" s="109" t="s">
        <v>13</v>
      </c>
      <c r="D189" s="96">
        <v>37620</v>
      </c>
      <c r="E189" s="96">
        <v>3499.4810000000002</v>
      </c>
      <c r="F189" s="96">
        <v>10244.298000000001</v>
      </c>
      <c r="G189" s="96">
        <v>9357.277</v>
      </c>
      <c r="H189" s="96">
        <v>12927.929999999997</v>
      </c>
      <c r="I189" s="118">
        <f t="shared" si="2"/>
        <v>36028.985999999997</v>
      </c>
      <c r="J189" s="99">
        <f>H189/I189</f>
        <v>0.35882025655676231</v>
      </c>
      <c r="K189" s="100">
        <v>12287</v>
      </c>
      <c r="L189" s="99">
        <v>0.3511976219059052</v>
      </c>
      <c r="M189" s="101" t="s">
        <v>135</v>
      </c>
    </row>
    <row r="190" spans="1:13" ht="44.25" customHeight="1" x14ac:dyDescent="0.15">
      <c r="A190" s="105" t="s">
        <v>65</v>
      </c>
      <c r="B190" s="53"/>
      <c r="C190" s="55"/>
      <c r="D190" s="95"/>
      <c r="E190" s="98"/>
      <c r="F190" s="95"/>
      <c r="G190" s="95"/>
      <c r="H190" s="96"/>
      <c r="I190" s="118"/>
      <c r="J190" s="99"/>
      <c r="K190" s="106"/>
      <c r="L190" s="93"/>
      <c r="M190" s="97"/>
    </row>
    <row r="191" spans="1:13" ht="44.25" customHeight="1" x14ac:dyDescent="0.15">
      <c r="A191" s="107"/>
      <c r="B191" s="44" t="s">
        <v>49</v>
      </c>
      <c r="C191" s="108"/>
      <c r="D191" s="96"/>
      <c r="F191" s="96"/>
      <c r="G191" s="96"/>
      <c r="H191" s="96"/>
      <c r="I191" s="118"/>
      <c r="J191" s="99"/>
      <c r="K191" s="100"/>
      <c r="L191" s="97"/>
      <c r="M191" s="97"/>
    </row>
    <row r="192" spans="1:13" ht="44.25" customHeight="1" x14ac:dyDescent="0.15">
      <c r="A192" s="107"/>
      <c r="B192" s="48"/>
      <c r="C192" s="109" t="s">
        <v>13</v>
      </c>
      <c r="D192" s="96">
        <v>2416</v>
      </c>
      <c r="E192" s="96">
        <v>93.33</v>
      </c>
      <c r="F192" s="96">
        <v>0</v>
      </c>
      <c r="G192" s="96">
        <v>45.64</v>
      </c>
      <c r="H192" s="96">
        <v>1438.7280000000001</v>
      </c>
      <c r="I192" s="118">
        <f t="shared" si="2"/>
        <v>1577.6980000000001</v>
      </c>
      <c r="J192" s="99">
        <f>H192/I192</f>
        <v>0.91191596870884029</v>
      </c>
      <c r="K192" s="100">
        <v>175</v>
      </c>
      <c r="L192" s="99">
        <v>0.33396946564885494</v>
      </c>
      <c r="M192" s="101" t="s">
        <v>144</v>
      </c>
    </row>
    <row r="193" spans="1:13" ht="44.25" customHeight="1" x14ac:dyDescent="0.15">
      <c r="A193" s="107"/>
      <c r="B193" s="48"/>
      <c r="C193" s="109" t="s">
        <v>57</v>
      </c>
      <c r="D193" s="96">
        <v>112075</v>
      </c>
      <c r="E193" s="96">
        <v>20828.644</v>
      </c>
      <c r="F193" s="96">
        <v>20434.716</v>
      </c>
      <c r="G193" s="96">
        <v>28982.796999999999</v>
      </c>
      <c r="H193" s="96">
        <v>41471.707999999999</v>
      </c>
      <c r="I193" s="118">
        <f t="shared" si="2"/>
        <v>111717.86500000001</v>
      </c>
      <c r="J193" s="99">
        <f>H193/I193</f>
        <v>0.37121822906300617</v>
      </c>
      <c r="K193" s="100">
        <v>30805</v>
      </c>
      <c r="L193" s="99">
        <v>0.33253451644591253</v>
      </c>
      <c r="M193" s="101" t="s">
        <v>133</v>
      </c>
    </row>
    <row r="194" spans="1:13" ht="44.25" customHeight="1" x14ac:dyDescent="0.15">
      <c r="A194" s="107"/>
      <c r="B194" s="44" t="s">
        <v>15</v>
      </c>
      <c r="C194" s="108"/>
      <c r="D194" s="96"/>
      <c r="E194" s="96"/>
      <c r="F194" s="96"/>
      <c r="G194" s="96"/>
      <c r="H194" s="96"/>
      <c r="I194" s="118"/>
      <c r="J194" s="99"/>
      <c r="K194" s="100"/>
      <c r="L194" s="97"/>
      <c r="M194" s="97"/>
    </row>
    <row r="195" spans="1:13" ht="44.25" customHeight="1" x14ac:dyDescent="0.15">
      <c r="A195" s="107"/>
      <c r="B195" s="48"/>
      <c r="C195" s="109" t="s">
        <v>13</v>
      </c>
      <c r="D195" s="96">
        <v>35565</v>
      </c>
      <c r="E195" s="96">
        <v>3230.5830000000001</v>
      </c>
      <c r="F195" s="96">
        <v>6939.3739999999998</v>
      </c>
      <c r="G195" s="96">
        <v>8181.4840000000004</v>
      </c>
      <c r="H195" s="96">
        <v>8898.23</v>
      </c>
      <c r="I195" s="118">
        <f t="shared" si="2"/>
        <v>27249.670999999998</v>
      </c>
      <c r="J195" s="99">
        <f>H195/I195</f>
        <v>0.32654449295919941</v>
      </c>
      <c r="K195" s="100">
        <v>15265</v>
      </c>
      <c r="L195" s="99">
        <v>0.41230012964563528</v>
      </c>
      <c r="M195" s="117" t="s">
        <v>136</v>
      </c>
    </row>
    <row r="196" spans="1:13" ht="44.25" customHeight="1" x14ac:dyDescent="0.15">
      <c r="A196" s="107"/>
      <c r="B196" s="44" t="s">
        <v>123</v>
      </c>
      <c r="C196" s="111"/>
      <c r="D196" s="96"/>
      <c r="E196" s="96"/>
      <c r="F196" s="96"/>
      <c r="G196" s="96"/>
      <c r="H196" s="96"/>
      <c r="I196" s="118"/>
      <c r="J196" s="99"/>
      <c r="K196" s="100"/>
      <c r="L196" s="97"/>
      <c r="M196" s="97"/>
    </row>
    <row r="197" spans="1:13" ht="44.25" customHeight="1" x14ac:dyDescent="0.15">
      <c r="A197" s="110"/>
      <c r="B197" s="48"/>
      <c r="C197" s="109" t="s">
        <v>13</v>
      </c>
      <c r="D197" s="96">
        <v>63851</v>
      </c>
      <c r="E197" s="96">
        <v>3425.5210000000002</v>
      </c>
      <c r="F197" s="96">
        <v>7705.4440000000004</v>
      </c>
      <c r="G197" s="96">
        <v>9994.6239999999998</v>
      </c>
      <c r="H197" s="96">
        <v>13165.250999999997</v>
      </c>
      <c r="I197" s="118">
        <f t="shared" si="2"/>
        <v>34290.839999999997</v>
      </c>
      <c r="J197" s="99">
        <f>H197/I197</f>
        <v>0.38392909010102982</v>
      </c>
      <c r="K197" s="100">
        <v>173</v>
      </c>
      <c r="L197" s="99">
        <v>0.65283018867924525</v>
      </c>
      <c r="M197" s="117" t="s">
        <v>143</v>
      </c>
    </row>
    <row r="198" spans="1:13" ht="44.25" customHeight="1" x14ac:dyDescent="0.15">
      <c r="A198" s="105" t="s">
        <v>64</v>
      </c>
      <c r="B198" s="53"/>
      <c r="C198" s="55"/>
      <c r="D198" s="95"/>
      <c r="E198" s="95"/>
      <c r="F198" s="95"/>
      <c r="G198" s="95"/>
      <c r="H198" s="96"/>
      <c r="I198" s="118"/>
      <c r="J198" s="99"/>
      <c r="K198" s="106"/>
      <c r="L198" s="93"/>
      <c r="M198" s="97"/>
    </row>
    <row r="199" spans="1:13" ht="44.25" customHeight="1" x14ac:dyDescent="0.15">
      <c r="A199" s="107"/>
      <c r="B199" s="44" t="s">
        <v>50</v>
      </c>
      <c r="C199" s="108"/>
      <c r="D199" s="96"/>
      <c r="E199" s="96"/>
      <c r="F199" s="96"/>
      <c r="G199" s="96"/>
      <c r="H199" s="96"/>
      <c r="I199" s="118"/>
      <c r="J199" s="99"/>
      <c r="K199" s="100"/>
      <c r="L199" s="97"/>
      <c r="M199" s="97"/>
    </row>
    <row r="200" spans="1:13" ht="44.25" customHeight="1" x14ac:dyDescent="0.15">
      <c r="A200" s="107"/>
      <c r="B200" s="48"/>
      <c r="C200" s="109" t="s">
        <v>13</v>
      </c>
      <c r="D200" s="96">
        <v>61663</v>
      </c>
      <c r="E200" s="96">
        <v>8818.3510000000006</v>
      </c>
      <c r="F200" s="96">
        <v>13379.147999999999</v>
      </c>
      <c r="G200" s="96">
        <v>18856.425999999999</v>
      </c>
      <c r="H200" s="96">
        <v>15470.402999999998</v>
      </c>
      <c r="I200" s="118">
        <f t="shared" si="2"/>
        <v>56524.328000000001</v>
      </c>
      <c r="J200" s="99">
        <f>H200/I200</f>
        <v>0.27369459394546003</v>
      </c>
      <c r="K200" s="100">
        <v>17032</v>
      </c>
      <c r="L200" s="99">
        <v>0.30094531319021117</v>
      </c>
      <c r="M200" s="117" t="s">
        <v>132</v>
      </c>
    </row>
    <row r="201" spans="1:13" ht="44.25" customHeight="1" x14ac:dyDescent="0.15">
      <c r="A201" s="107"/>
      <c r="B201" s="48"/>
      <c r="C201" s="109" t="s">
        <v>57</v>
      </c>
      <c r="D201" s="96">
        <v>1295465</v>
      </c>
      <c r="E201" s="96">
        <v>130776.459</v>
      </c>
      <c r="F201" s="96">
        <v>254593.36499999999</v>
      </c>
      <c r="G201" s="96">
        <v>308209.65999999997</v>
      </c>
      <c r="H201" s="96">
        <v>576973.29</v>
      </c>
      <c r="I201" s="118">
        <f t="shared" si="2"/>
        <v>1270552.774</v>
      </c>
      <c r="J201" s="99">
        <f>H201/I201</f>
        <v>0.45411202258332961</v>
      </c>
      <c r="K201" s="100">
        <v>558293</v>
      </c>
      <c r="L201" s="99">
        <v>0.50983194420726663</v>
      </c>
      <c r="M201" s="117" t="s">
        <v>143</v>
      </c>
    </row>
    <row r="202" spans="1:13" ht="44.25" customHeight="1" x14ac:dyDescent="0.15">
      <c r="A202" s="107"/>
      <c r="B202" s="44" t="s">
        <v>51</v>
      </c>
      <c r="C202" s="108"/>
      <c r="D202" s="96"/>
      <c r="E202" s="96"/>
      <c r="F202" s="96"/>
      <c r="G202" s="96"/>
      <c r="H202" s="96"/>
      <c r="I202" s="118"/>
      <c r="J202" s="99"/>
      <c r="K202" s="70"/>
      <c r="L202" s="97"/>
      <c r="M202" s="97"/>
    </row>
    <row r="203" spans="1:13" ht="44.25" customHeight="1" x14ac:dyDescent="0.15">
      <c r="A203" s="107"/>
      <c r="B203" s="48"/>
      <c r="C203" s="109" t="s">
        <v>13</v>
      </c>
      <c r="D203" s="96">
        <v>234521</v>
      </c>
      <c r="E203" s="96">
        <v>32209.013999999999</v>
      </c>
      <c r="F203" s="96">
        <v>48538.792000000001</v>
      </c>
      <c r="G203" s="96">
        <v>77107.789999999994</v>
      </c>
      <c r="H203" s="96">
        <v>59636.164000000019</v>
      </c>
      <c r="I203" s="118">
        <f t="shared" si="2"/>
        <v>217491.76</v>
      </c>
      <c r="J203" s="99">
        <f>H203/I203</f>
        <v>0.27419964783953205</v>
      </c>
      <c r="K203" s="100">
        <v>66297</v>
      </c>
      <c r="L203" s="99">
        <v>0.30801001658590521</v>
      </c>
      <c r="M203" s="117" t="s">
        <v>132</v>
      </c>
    </row>
    <row r="204" spans="1:13" ht="44.25" customHeight="1" x14ac:dyDescent="0.15">
      <c r="A204" s="107"/>
      <c r="B204" s="44" t="s">
        <v>52</v>
      </c>
      <c r="C204" s="108"/>
      <c r="D204" s="96"/>
      <c r="E204" s="96"/>
      <c r="F204" s="96"/>
      <c r="G204" s="96"/>
      <c r="H204" s="96"/>
      <c r="I204" s="118"/>
      <c r="J204" s="99"/>
      <c r="K204" s="100"/>
      <c r="L204" s="97"/>
      <c r="M204" s="97"/>
    </row>
    <row r="205" spans="1:13" ht="44.25" customHeight="1" x14ac:dyDescent="0.15">
      <c r="A205" s="107"/>
      <c r="B205" s="48"/>
      <c r="C205" s="109" t="s">
        <v>13</v>
      </c>
      <c r="D205" s="96">
        <v>9908</v>
      </c>
      <c r="E205" s="96">
        <v>627.64200000000005</v>
      </c>
      <c r="F205" s="96">
        <v>529.27099999999996</v>
      </c>
      <c r="G205" s="96">
        <v>5628.8429999999998</v>
      </c>
      <c r="H205" s="96">
        <v>2723.6320000000014</v>
      </c>
      <c r="I205" s="118">
        <f t="shared" ref="I205:I228" si="3">F205+G205+E205+H205</f>
        <v>9509.3880000000008</v>
      </c>
      <c r="J205" s="99">
        <f>H205/I205</f>
        <v>0.28641506687917256</v>
      </c>
      <c r="K205" s="100">
        <v>3681</v>
      </c>
      <c r="L205" s="99">
        <v>0.37397135019811034</v>
      </c>
      <c r="M205" s="117" t="s">
        <v>136</v>
      </c>
    </row>
    <row r="206" spans="1:13" ht="44.25" customHeight="1" x14ac:dyDescent="0.15">
      <c r="A206" s="107"/>
      <c r="B206" s="48"/>
      <c r="C206" s="109" t="s">
        <v>57</v>
      </c>
      <c r="D206" s="96">
        <v>227741</v>
      </c>
      <c r="E206" s="96">
        <v>36187.377</v>
      </c>
      <c r="F206" s="96">
        <v>64666.25</v>
      </c>
      <c r="G206" s="96">
        <v>44194.67</v>
      </c>
      <c r="H206" s="96">
        <v>82598.847000000009</v>
      </c>
      <c r="I206" s="118">
        <f t="shared" si="3"/>
        <v>227647.144</v>
      </c>
      <c r="J206" s="99">
        <f>H206/I206</f>
        <v>0.36283717664386778</v>
      </c>
      <c r="K206" s="100">
        <v>94569</v>
      </c>
      <c r="L206" s="99">
        <v>0.39195523779919178</v>
      </c>
      <c r="M206" s="117" t="s">
        <v>136</v>
      </c>
    </row>
    <row r="207" spans="1:13" ht="44.25" customHeight="1" x14ac:dyDescent="0.15">
      <c r="A207" s="107"/>
      <c r="B207" s="44" t="s">
        <v>35</v>
      </c>
      <c r="C207" s="108"/>
      <c r="D207" s="96"/>
      <c r="F207" s="96"/>
      <c r="G207" s="96"/>
      <c r="H207" s="96"/>
      <c r="I207" s="118"/>
      <c r="J207" s="99"/>
      <c r="K207" s="100"/>
      <c r="L207" s="97"/>
      <c r="M207" s="97"/>
    </row>
    <row r="208" spans="1:13" ht="44.25" customHeight="1" x14ac:dyDescent="0.15">
      <c r="A208" s="107"/>
      <c r="B208" s="48"/>
      <c r="C208" s="109" t="s">
        <v>13</v>
      </c>
      <c r="D208" s="96">
        <v>258</v>
      </c>
      <c r="E208" s="96">
        <v>0</v>
      </c>
      <c r="F208" s="96">
        <v>49.38</v>
      </c>
      <c r="G208" s="96">
        <v>43.92</v>
      </c>
      <c r="H208" s="96">
        <v>142.38999999999999</v>
      </c>
      <c r="I208" s="118">
        <f t="shared" si="3"/>
        <v>235.69</v>
      </c>
      <c r="J208" s="99">
        <f>H208/I208</f>
        <v>0.60414103271246122</v>
      </c>
      <c r="K208" s="100">
        <v>66</v>
      </c>
      <c r="L208" s="99">
        <v>0.2578125</v>
      </c>
      <c r="M208" s="101" t="s">
        <v>134</v>
      </c>
    </row>
    <row r="209" spans="1:13" ht="44.25" customHeight="1" x14ac:dyDescent="0.15">
      <c r="A209" s="107"/>
      <c r="B209" s="44" t="s">
        <v>36</v>
      </c>
      <c r="C209" s="108"/>
      <c r="D209" s="96"/>
      <c r="E209" s="96"/>
      <c r="F209" s="96"/>
      <c r="G209" s="96"/>
      <c r="H209" s="96"/>
      <c r="I209" s="118"/>
      <c r="J209" s="99"/>
      <c r="K209" s="100"/>
      <c r="L209" s="97"/>
      <c r="M209" s="97"/>
    </row>
    <row r="210" spans="1:13" ht="44.25" customHeight="1" x14ac:dyDescent="0.15">
      <c r="A210" s="107"/>
      <c r="B210" s="48"/>
      <c r="C210" s="109" t="s">
        <v>13</v>
      </c>
      <c r="D210" s="96">
        <v>3646</v>
      </c>
      <c r="E210" s="96">
        <v>0</v>
      </c>
      <c r="F210" s="96">
        <v>42.78</v>
      </c>
      <c r="G210" s="96">
        <v>2342.2330000000002</v>
      </c>
      <c r="H210" s="96">
        <v>920.17599999999948</v>
      </c>
      <c r="I210" s="118">
        <f t="shared" si="3"/>
        <v>3305.1889999999999</v>
      </c>
      <c r="J210" s="99">
        <f>H210/I210</f>
        <v>0.27840344379701115</v>
      </c>
      <c r="K210" s="100">
        <v>2846</v>
      </c>
      <c r="L210" s="99">
        <v>0.5161407326804498</v>
      </c>
      <c r="M210" s="117" t="s">
        <v>136</v>
      </c>
    </row>
    <row r="211" spans="1:13" ht="44.25" customHeight="1" x14ac:dyDescent="0.15">
      <c r="A211" s="107"/>
      <c r="B211" s="44" t="s">
        <v>102</v>
      </c>
      <c r="C211" s="108"/>
      <c r="D211" s="96"/>
      <c r="E211" s="96"/>
      <c r="F211" s="96"/>
      <c r="G211" s="96"/>
      <c r="H211" s="96"/>
      <c r="I211" s="118"/>
      <c r="J211" s="99"/>
      <c r="K211" s="100"/>
      <c r="L211" s="97"/>
      <c r="M211" s="97"/>
    </row>
    <row r="212" spans="1:13" ht="44.25" customHeight="1" x14ac:dyDescent="0.15">
      <c r="A212" s="107"/>
      <c r="B212" s="48"/>
      <c r="C212" s="109" t="s">
        <v>13</v>
      </c>
      <c r="D212" s="96">
        <v>1060</v>
      </c>
      <c r="E212" s="96">
        <v>0</v>
      </c>
      <c r="F212" s="96">
        <v>22.738</v>
      </c>
      <c r="G212" s="96">
        <v>483.79</v>
      </c>
      <c r="H212" s="96">
        <v>461.50299999999993</v>
      </c>
      <c r="I212" s="118">
        <f t="shared" si="3"/>
        <v>968.03099999999995</v>
      </c>
      <c r="J212" s="99">
        <f>H212/I212</f>
        <v>0.47674402989160464</v>
      </c>
      <c r="K212" s="100">
        <v>410</v>
      </c>
      <c r="L212" s="99">
        <v>1</v>
      </c>
      <c r="M212" s="117" t="s">
        <v>136</v>
      </c>
    </row>
    <row r="213" spans="1:13" ht="44.25" customHeight="1" x14ac:dyDescent="0.15">
      <c r="A213" s="43" t="s">
        <v>100</v>
      </c>
      <c r="B213" s="55"/>
      <c r="C213" s="55"/>
      <c r="D213" s="95"/>
      <c r="E213" s="95"/>
      <c r="F213" s="95"/>
      <c r="G213" s="95"/>
      <c r="H213" s="96"/>
      <c r="I213" s="118"/>
      <c r="J213" s="99"/>
      <c r="K213" s="92"/>
      <c r="L213" s="93"/>
      <c r="M213" s="97"/>
    </row>
    <row r="214" spans="1:13" ht="44.25" customHeight="1" x14ac:dyDescent="0.15">
      <c r="A214" s="112"/>
      <c r="B214" s="44" t="s">
        <v>53</v>
      </c>
      <c r="C214" s="108"/>
      <c r="D214" s="96"/>
      <c r="E214" s="96"/>
      <c r="F214" s="96"/>
      <c r="G214" s="96"/>
      <c r="H214" s="96"/>
      <c r="I214" s="118"/>
      <c r="J214" s="99"/>
      <c r="K214" s="100"/>
      <c r="L214" s="97"/>
      <c r="M214" s="97"/>
    </row>
    <row r="215" spans="1:13" ht="44.25" customHeight="1" x14ac:dyDescent="0.15">
      <c r="A215" s="112"/>
      <c r="B215" s="48"/>
      <c r="C215" s="109" t="s">
        <v>13</v>
      </c>
      <c r="D215" s="96">
        <v>38254</v>
      </c>
      <c r="E215" s="81">
        <v>7103.5379999999996</v>
      </c>
      <c r="F215" s="96">
        <v>9680.625</v>
      </c>
      <c r="G215" s="96">
        <v>9970.3019999999997</v>
      </c>
      <c r="H215" s="96">
        <v>10446.827000000001</v>
      </c>
      <c r="I215" s="118">
        <f t="shared" si="3"/>
        <v>37201.292000000001</v>
      </c>
      <c r="J215" s="99">
        <f>H215/I215</f>
        <v>0.28081892962212174</v>
      </c>
      <c r="K215" s="100">
        <v>9345</v>
      </c>
      <c r="L215" s="99">
        <v>0.24443514425466245</v>
      </c>
      <c r="M215" s="101" t="s">
        <v>134</v>
      </c>
    </row>
    <row r="216" spans="1:13" ht="44.25" customHeight="1" x14ac:dyDescent="0.15">
      <c r="A216" s="51"/>
      <c r="B216" s="48"/>
      <c r="C216" s="109" t="s">
        <v>57</v>
      </c>
      <c r="D216" s="96">
        <v>94830</v>
      </c>
      <c r="E216" s="96">
        <v>11675.361000000001</v>
      </c>
      <c r="F216" s="96">
        <v>17346.38</v>
      </c>
      <c r="G216" s="96">
        <v>24313.928</v>
      </c>
      <c r="H216" s="96">
        <v>39462.927999999985</v>
      </c>
      <c r="I216" s="118">
        <f t="shared" si="3"/>
        <v>92798.596999999994</v>
      </c>
      <c r="J216" s="99">
        <f>H216/I216</f>
        <v>0.4252534981751932</v>
      </c>
      <c r="K216" s="100">
        <v>43733</v>
      </c>
      <c r="L216" s="99">
        <v>0.45255391365536651</v>
      </c>
      <c r="M216" s="117" t="s">
        <v>136</v>
      </c>
    </row>
    <row r="217" spans="1:13" ht="44.25" customHeight="1" x14ac:dyDescent="0.15">
      <c r="A217" s="43" t="s">
        <v>63</v>
      </c>
      <c r="B217" s="55"/>
      <c r="C217" s="55"/>
      <c r="D217" s="95"/>
      <c r="E217" s="95"/>
      <c r="F217" s="95"/>
      <c r="G217" s="95"/>
      <c r="H217" s="96"/>
      <c r="I217" s="118"/>
      <c r="J217" s="99"/>
      <c r="K217" s="106"/>
      <c r="L217" s="93"/>
      <c r="M217" s="97"/>
    </row>
    <row r="218" spans="1:13" ht="44.25" customHeight="1" x14ac:dyDescent="0.15">
      <c r="A218" s="112"/>
      <c r="B218" s="44" t="s">
        <v>54</v>
      </c>
      <c r="C218" s="108"/>
      <c r="D218" s="96"/>
      <c r="F218" s="96"/>
      <c r="G218" s="96"/>
      <c r="H218" s="96"/>
      <c r="I218" s="118"/>
      <c r="J218" s="99"/>
      <c r="K218" s="100"/>
      <c r="L218" s="97"/>
      <c r="M218" s="97"/>
    </row>
    <row r="219" spans="1:13" ht="44.25" customHeight="1" x14ac:dyDescent="0.15">
      <c r="A219" s="112"/>
      <c r="B219" s="48"/>
      <c r="C219" s="109" t="s">
        <v>13</v>
      </c>
      <c r="D219" s="96">
        <v>129011</v>
      </c>
      <c r="E219" s="96">
        <v>7155.1369999999997</v>
      </c>
      <c r="F219" s="96">
        <v>28933.118999999999</v>
      </c>
      <c r="G219" s="96">
        <v>40894.97</v>
      </c>
      <c r="H219" s="96">
        <v>42228.255999999994</v>
      </c>
      <c r="I219" s="118">
        <f t="shared" si="3"/>
        <v>119211.482</v>
      </c>
      <c r="J219" s="99">
        <f>H219/I219</f>
        <v>0.35422977125642974</v>
      </c>
      <c r="K219" s="100">
        <v>54982</v>
      </c>
      <c r="L219" s="99">
        <v>0.4719079907304094</v>
      </c>
      <c r="M219" s="117" t="s">
        <v>136</v>
      </c>
    </row>
    <row r="220" spans="1:13" ht="44.25" customHeight="1" x14ac:dyDescent="0.15">
      <c r="A220" s="112"/>
      <c r="B220" s="48"/>
      <c r="C220" s="109" t="s">
        <v>57</v>
      </c>
      <c r="D220" s="96">
        <v>752673</v>
      </c>
      <c r="E220" s="96">
        <v>63721.362000000001</v>
      </c>
      <c r="F220" s="96">
        <v>125530.41</v>
      </c>
      <c r="G220" s="96">
        <v>159962.144</v>
      </c>
      <c r="H220" s="96">
        <v>396257.06099999993</v>
      </c>
      <c r="I220" s="118">
        <f t="shared" si="3"/>
        <v>745470.97699999996</v>
      </c>
      <c r="J220" s="99">
        <f>H220/I220</f>
        <v>0.53155263347026316</v>
      </c>
      <c r="K220" s="100">
        <v>401456</v>
      </c>
      <c r="L220" s="99">
        <v>0.54614291058735498</v>
      </c>
      <c r="M220" s="117" t="s">
        <v>132</v>
      </c>
    </row>
    <row r="221" spans="1:13" ht="44.25" customHeight="1" x14ac:dyDescent="0.15">
      <c r="A221" s="112"/>
      <c r="B221" s="44" t="s">
        <v>55</v>
      </c>
      <c r="C221" s="108"/>
      <c r="D221" s="96"/>
      <c r="E221" s="96"/>
      <c r="F221" s="96"/>
      <c r="G221" s="96"/>
      <c r="H221" s="96"/>
      <c r="I221" s="118"/>
      <c r="J221" s="99"/>
      <c r="K221" s="100"/>
      <c r="L221" s="97"/>
      <c r="M221" s="97"/>
    </row>
    <row r="222" spans="1:13" ht="44.25" customHeight="1" x14ac:dyDescent="0.15">
      <c r="A222" s="112"/>
      <c r="B222" s="48"/>
      <c r="C222" s="109" t="s">
        <v>13</v>
      </c>
      <c r="D222" s="96">
        <v>304329</v>
      </c>
      <c r="E222" s="96">
        <v>21903.108</v>
      </c>
      <c r="F222" s="96">
        <v>58079.567999999999</v>
      </c>
      <c r="G222" s="96">
        <v>72718.902000000002</v>
      </c>
      <c r="H222" s="96">
        <v>125750.92000000001</v>
      </c>
      <c r="I222" s="118">
        <f t="shared" si="3"/>
        <v>278452.49800000002</v>
      </c>
      <c r="J222" s="99">
        <f>H222/I222</f>
        <v>0.45160636339487964</v>
      </c>
      <c r="K222" s="100">
        <v>137109</v>
      </c>
      <c r="L222" s="99">
        <v>0.50811786374737344</v>
      </c>
      <c r="M222" s="117" t="s">
        <v>132</v>
      </c>
    </row>
    <row r="223" spans="1:13" ht="44.25" customHeight="1" x14ac:dyDescent="0.15">
      <c r="A223" s="112"/>
      <c r="B223" s="48"/>
      <c r="C223" s="109" t="s">
        <v>57</v>
      </c>
      <c r="D223" s="96">
        <v>1832867</v>
      </c>
      <c r="E223" s="96">
        <v>155001.32399999999</v>
      </c>
      <c r="F223" s="96">
        <v>381944.06400000001</v>
      </c>
      <c r="G223" s="96">
        <v>395101.26899999997</v>
      </c>
      <c r="H223" s="96">
        <v>887431.57299999997</v>
      </c>
      <c r="I223" s="118">
        <f t="shared" si="3"/>
        <v>1819478.23</v>
      </c>
      <c r="J223" s="99">
        <f>H223/I223</f>
        <v>0.48773959389445398</v>
      </c>
      <c r="K223" s="100">
        <v>843973</v>
      </c>
      <c r="L223" s="99">
        <v>0.46902449786653716</v>
      </c>
      <c r="M223" s="101" t="s">
        <v>134</v>
      </c>
    </row>
    <row r="224" spans="1:13" ht="44.25" customHeight="1" x14ac:dyDescent="0.15">
      <c r="A224" s="112"/>
      <c r="B224" s="44" t="s">
        <v>124</v>
      </c>
      <c r="C224" s="108"/>
      <c r="D224" s="96"/>
      <c r="F224" s="96"/>
      <c r="G224" s="96"/>
      <c r="H224" s="96"/>
      <c r="I224" s="118"/>
      <c r="J224" s="99"/>
      <c r="K224" s="70"/>
      <c r="L224" s="97"/>
      <c r="M224" s="97"/>
    </row>
    <row r="225" spans="1:13" ht="44.25" customHeight="1" x14ac:dyDescent="0.15">
      <c r="A225" s="112" t="s">
        <v>121</v>
      </c>
      <c r="B225" s="48"/>
      <c r="C225" s="109" t="s">
        <v>13</v>
      </c>
      <c r="D225" s="96">
        <v>2589</v>
      </c>
      <c r="E225" s="96">
        <v>82.09</v>
      </c>
      <c r="F225" s="96">
        <v>130.16800000000001</v>
      </c>
      <c r="G225" s="96">
        <v>616.995</v>
      </c>
      <c r="H225" s="96">
        <v>1442.029</v>
      </c>
      <c r="I225" s="118">
        <f t="shared" si="3"/>
        <v>2271.2820000000002</v>
      </c>
      <c r="J225" s="99">
        <f>H225/I225</f>
        <v>0.63489650338443215</v>
      </c>
      <c r="K225" s="100">
        <v>1928</v>
      </c>
      <c r="L225" s="99">
        <v>0.8299612569952648</v>
      </c>
      <c r="M225" s="117" t="s">
        <v>137</v>
      </c>
    </row>
    <row r="226" spans="1:13" ht="44.25" customHeight="1" x14ac:dyDescent="0.15">
      <c r="A226" s="112"/>
      <c r="B226" s="48"/>
      <c r="C226" s="109" t="s">
        <v>57</v>
      </c>
      <c r="D226" s="96">
        <v>142015</v>
      </c>
      <c r="E226" s="96">
        <v>8079.2089999999998</v>
      </c>
      <c r="F226" s="96">
        <v>23527.334999999999</v>
      </c>
      <c r="G226" s="96">
        <v>33556.502999999997</v>
      </c>
      <c r="H226" s="96">
        <v>74814.714000000007</v>
      </c>
      <c r="I226" s="118">
        <f t="shared" si="3"/>
        <v>139977.761</v>
      </c>
      <c r="J226" s="99">
        <f>H226/I226</f>
        <v>0.53447571575316177</v>
      </c>
      <c r="K226" s="100">
        <v>61112</v>
      </c>
      <c r="L226" s="99">
        <v>0.45398289912564166</v>
      </c>
      <c r="M226" s="101" t="s">
        <v>135</v>
      </c>
    </row>
    <row r="227" spans="1:13" ht="44.25" customHeight="1" x14ac:dyDescent="0.15">
      <c r="A227" s="112"/>
      <c r="B227" s="44" t="s">
        <v>35</v>
      </c>
      <c r="C227" s="108"/>
      <c r="D227" s="96"/>
      <c r="F227" s="96"/>
      <c r="G227" s="96"/>
      <c r="H227" s="96"/>
      <c r="I227" s="118"/>
      <c r="J227" s="99"/>
      <c r="K227" s="100"/>
      <c r="L227" s="97"/>
      <c r="M227" s="97"/>
    </row>
    <row r="228" spans="1:13" ht="44.25" customHeight="1" x14ac:dyDescent="0.15">
      <c r="A228" s="51"/>
      <c r="B228" s="56"/>
      <c r="C228" s="109" t="s">
        <v>13</v>
      </c>
      <c r="D228" s="96">
        <v>4780</v>
      </c>
      <c r="E228" s="96">
        <v>115.24</v>
      </c>
      <c r="F228" s="96">
        <v>1018.6609999999999</v>
      </c>
      <c r="G228" s="96">
        <v>1119.684</v>
      </c>
      <c r="H228" s="96">
        <v>1140.7200000000003</v>
      </c>
      <c r="I228" s="118">
        <f t="shared" si="3"/>
        <v>3394.3049999999998</v>
      </c>
      <c r="J228" s="99">
        <f>H228/I228</f>
        <v>0.33606879758890268</v>
      </c>
      <c r="K228" s="100">
        <v>1635</v>
      </c>
      <c r="L228" s="99">
        <v>0.46888442787496415</v>
      </c>
      <c r="M228" s="117" t="s">
        <v>136</v>
      </c>
    </row>
    <row r="229" spans="1:13" s="114" customFormat="1" x14ac:dyDescent="0.15">
      <c r="A229" s="113"/>
      <c r="B229" s="57"/>
      <c r="C229" s="81"/>
      <c r="E229" s="81"/>
      <c r="F229" s="115"/>
      <c r="G229" s="81"/>
      <c r="H229" s="81"/>
      <c r="I229" s="81"/>
      <c r="J229" s="81"/>
      <c r="K229" s="81"/>
      <c r="L229" s="81"/>
      <c r="M229" s="116"/>
    </row>
    <row r="230" spans="1:13" s="114" customFormat="1" x14ac:dyDescent="0.15">
      <c r="A230" s="113"/>
      <c r="B230" s="57"/>
      <c r="C230" s="81"/>
      <c r="E230" s="81"/>
      <c r="F230" s="115"/>
      <c r="G230" s="81"/>
      <c r="H230" s="81"/>
      <c r="I230" s="81"/>
      <c r="J230" s="81"/>
      <c r="K230" s="81"/>
      <c r="L230" s="81"/>
      <c r="M230" s="116"/>
    </row>
    <row r="231" spans="1:13" s="114" customFormat="1" x14ac:dyDescent="0.15">
      <c r="A231" s="113"/>
      <c r="B231" s="57"/>
      <c r="C231" s="81"/>
      <c r="E231" s="81"/>
      <c r="F231" s="115"/>
      <c r="G231" s="81"/>
      <c r="H231" s="81"/>
      <c r="I231" s="81"/>
      <c r="J231" s="81"/>
      <c r="K231" s="81"/>
      <c r="L231" s="81"/>
      <c r="M231" s="116"/>
    </row>
    <row r="232" spans="1:13" s="114" customFormat="1" x14ac:dyDescent="0.15">
      <c r="A232" s="113"/>
      <c r="B232" s="57"/>
      <c r="C232" s="81"/>
      <c r="E232" s="81"/>
      <c r="F232" s="115"/>
      <c r="G232" s="81"/>
      <c r="H232" s="81"/>
      <c r="I232" s="81"/>
      <c r="J232" s="81"/>
      <c r="K232" s="81"/>
      <c r="L232" s="81"/>
      <c r="M232" s="116"/>
    </row>
    <row r="233" spans="1:13" s="114" customFormat="1" x14ac:dyDescent="0.15">
      <c r="A233" s="113"/>
      <c r="B233" s="57"/>
      <c r="C233" s="81"/>
      <c r="E233" s="81"/>
      <c r="F233" s="115"/>
      <c r="G233" s="81"/>
      <c r="H233" s="81"/>
      <c r="I233" s="81"/>
      <c r="J233" s="81"/>
      <c r="K233" s="81"/>
      <c r="L233" s="81"/>
      <c r="M233" s="116"/>
    </row>
    <row r="234" spans="1:13" s="114" customFormat="1" x14ac:dyDescent="0.15">
      <c r="A234" s="113"/>
      <c r="B234" s="57"/>
      <c r="C234" s="81"/>
      <c r="E234" s="81"/>
      <c r="F234" s="115"/>
      <c r="G234" s="81"/>
      <c r="H234" s="81"/>
      <c r="I234" s="81"/>
      <c r="J234" s="81"/>
      <c r="K234" s="81"/>
      <c r="L234" s="81"/>
      <c r="M234" s="116"/>
    </row>
    <row r="235" spans="1:13" s="114" customFormat="1" x14ac:dyDescent="0.15">
      <c r="A235" s="113"/>
      <c r="B235" s="57"/>
      <c r="C235" s="81"/>
      <c r="E235" s="81"/>
      <c r="F235" s="115"/>
      <c r="G235" s="81"/>
      <c r="H235" s="81"/>
      <c r="I235" s="81"/>
      <c r="J235" s="81"/>
      <c r="K235" s="81"/>
      <c r="L235" s="81"/>
      <c r="M235" s="116"/>
    </row>
    <row r="236" spans="1:13" s="114" customFormat="1" x14ac:dyDescent="0.15">
      <c r="A236" s="113"/>
      <c r="B236" s="57"/>
      <c r="C236" s="81"/>
      <c r="E236" s="81"/>
      <c r="F236" s="115"/>
      <c r="G236" s="81"/>
      <c r="H236" s="81"/>
      <c r="I236" s="81"/>
      <c r="J236" s="81"/>
      <c r="K236" s="81"/>
      <c r="L236" s="81"/>
      <c r="M236" s="116"/>
    </row>
    <row r="237" spans="1:13" s="114" customFormat="1" x14ac:dyDescent="0.15">
      <c r="A237" s="113"/>
      <c r="B237" s="57"/>
      <c r="C237" s="81"/>
      <c r="E237" s="81"/>
      <c r="F237" s="115"/>
      <c r="G237" s="81"/>
      <c r="H237" s="81"/>
      <c r="I237" s="81"/>
      <c r="J237" s="81"/>
      <c r="K237" s="81"/>
      <c r="L237" s="81"/>
      <c r="M237" s="116"/>
    </row>
    <row r="238" spans="1:13" s="114" customFormat="1" x14ac:dyDescent="0.15">
      <c r="A238" s="113"/>
      <c r="B238" s="57"/>
      <c r="C238" s="81"/>
      <c r="E238" s="81"/>
      <c r="F238" s="115"/>
      <c r="G238" s="81"/>
      <c r="H238" s="81"/>
      <c r="I238" s="81"/>
      <c r="J238" s="81"/>
      <c r="K238" s="81"/>
      <c r="L238" s="81"/>
      <c r="M238" s="116"/>
    </row>
    <row r="239" spans="1:13" s="114" customFormat="1" x14ac:dyDescent="0.15">
      <c r="A239" s="113"/>
      <c r="B239" s="57"/>
      <c r="C239" s="81"/>
      <c r="E239" s="81"/>
      <c r="F239" s="115"/>
      <c r="G239" s="81"/>
      <c r="H239" s="81"/>
      <c r="I239" s="81"/>
      <c r="J239" s="81"/>
      <c r="K239" s="81"/>
      <c r="L239" s="81"/>
      <c r="M239" s="116"/>
    </row>
    <row r="240" spans="1:13" s="114" customFormat="1" x14ac:dyDescent="0.15">
      <c r="A240" s="113"/>
      <c r="B240" s="57"/>
      <c r="C240" s="81"/>
      <c r="E240" s="81"/>
      <c r="F240" s="115"/>
      <c r="G240" s="81"/>
      <c r="H240" s="81"/>
      <c r="I240" s="81"/>
      <c r="J240" s="81"/>
      <c r="K240" s="81"/>
      <c r="L240" s="81"/>
      <c r="M240" s="116"/>
    </row>
    <row r="241" spans="1:13" s="114" customFormat="1" x14ac:dyDescent="0.15">
      <c r="A241" s="113"/>
      <c r="B241" s="57"/>
      <c r="C241" s="81"/>
      <c r="E241" s="81"/>
      <c r="F241" s="115"/>
      <c r="G241" s="81"/>
      <c r="H241" s="81"/>
      <c r="I241" s="81"/>
      <c r="J241" s="81"/>
      <c r="K241" s="81"/>
      <c r="L241" s="81"/>
      <c r="M241" s="116"/>
    </row>
    <row r="242" spans="1:13" s="114" customFormat="1" x14ac:dyDescent="0.15">
      <c r="A242" s="113"/>
      <c r="B242" s="57"/>
      <c r="C242" s="81"/>
      <c r="E242" s="81"/>
      <c r="F242" s="115"/>
      <c r="G242" s="81"/>
      <c r="H242" s="81"/>
      <c r="I242" s="81"/>
      <c r="J242" s="81"/>
      <c r="K242" s="81"/>
      <c r="L242" s="81"/>
      <c r="M242" s="116"/>
    </row>
    <row r="243" spans="1:13" s="114" customFormat="1" x14ac:dyDescent="0.15">
      <c r="A243" s="113"/>
      <c r="B243" s="57"/>
      <c r="C243" s="81"/>
      <c r="E243" s="81"/>
      <c r="F243" s="115"/>
      <c r="G243" s="81"/>
      <c r="H243" s="81"/>
      <c r="I243" s="81"/>
      <c r="J243" s="81"/>
      <c r="K243" s="81"/>
      <c r="L243" s="81"/>
      <c r="M243" s="116"/>
    </row>
    <row r="244" spans="1:13" s="114" customFormat="1" x14ac:dyDescent="0.15">
      <c r="A244" s="113"/>
      <c r="B244" s="57"/>
      <c r="C244" s="81"/>
      <c r="E244" s="81"/>
      <c r="F244" s="115"/>
      <c r="G244" s="81"/>
      <c r="H244" s="81"/>
      <c r="I244" s="81"/>
      <c r="J244" s="81"/>
      <c r="K244" s="81"/>
      <c r="L244" s="81"/>
      <c r="M244" s="116"/>
    </row>
    <row r="245" spans="1:13" s="114" customFormat="1" x14ac:dyDescent="0.15">
      <c r="A245" s="113"/>
      <c r="B245" s="57"/>
      <c r="C245" s="81"/>
      <c r="E245" s="81"/>
      <c r="F245" s="115"/>
      <c r="G245" s="81"/>
      <c r="H245" s="81"/>
      <c r="I245" s="81"/>
      <c r="J245" s="81"/>
      <c r="K245" s="81"/>
      <c r="L245" s="81"/>
      <c r="M245" s="116"/>
    </row>
    <row r="246" spans="1:13" s="114" customFormat="1" x14ac:dyDescent="0.15">
      <c r="A246" s="113"/>
      <c r="B246" s="57"/>
      <c r="C246" s="81"/>
      <c r="E246" s="81"/>
      <c r="F246" s="115"/>
      <c r="G246" s="81"/>
      <c r="H246" s="81"/>
      <c r="I246" s="81"/>
      <c r="J246" s="81"/>
      <c r="K246" s="81"/>
      <c r="L246" s="81"/>
      <c r="M246" s="116"/>
    </row>
    <row r="247" spans="1:13" s="114" customFormat="1" x14ac:dyDescent="0.15">
      <c r="A247" s="113"/>
      <c r="B247" s="57"/>
      <c r="C247" s="81"/>
      <c r="E247" s="81"/>
      <c r="F247" s="115"/>
      <c r="G247" s="81"/>
      <c r="H247" s="81"/>
      <c r="I247" s="81"/>
      <c r="J247" s="81"/>
      <c r="K247" s="81"/>
      <c r="L247" s="81"/>
      <c r="M247" s="116"/>
    </row>
    <row r="248" spans="1:13" s="114" customFormat="1" x14ac:dyDescent="0.15">
      <c r="A248" s="113"/>
      <c r="B248" s="57"/>
      <c r="C248" s="81"/>
      <c r="E248" s="81"/>
      <c r="F248" s="115"/>
      <c r="G248" s="81"/>
      <c r="H248" s="81"/>
      <c r="I248" s="81"/>
      <c r="J248" s="81"/>
      <c r="K248" s="81"/>
      <c r="L248" s="81"/>
      <c r="M248" s="116"/>
    </row>
    <row r="249" spans="1:13" s="114" customFormat="1" x14ac:dyDescent="0.15">
      <c r="A249" s="113"/>
      <c r="B249" s="57"/>
      <c r="C249" s="81"/>
      <c r="E249" s="81"/>
      <c r="F249" s="115"/>
      <c r="G249" s="81"/>
      <c r="H249" s="81"/>
      <c r="I249" s="81"/>
      <c r="J249" s="81"/>
      <c r="K249" s="81"/>
      <c r="L249" s="81"/>
      <c r="M249" s="116"/>
    </row>
    <row r="250" spans="1:13" s="114" customFormat="1" x14ac:dyDescent="0.15">
      <c r="A250" s="113"/>
      <c r="B250" s="57"/>
      <c r="C250" s="81"/>
      <c r="E250" s="81"/>
      <c r="F250" s="115"/>
      <c r="G250" s="81"/>
      <c r="H250" s="81"/>
      <c r="I250" s="81"/>
      <c r="J250" s="81"/>
      <c r="K250" s="81"/>
      <c r="L250" s="81"/>
      <c r="M250" s="116"/>
    </row>
    <row r="251" spans="1:13" s="114" customFormat="1" x14ac:dyDescent="0.15">
      <c r="A251" s="113"/>
      <c r="B251" s="57"/>
      <c r="C251" s="81"/>
      <c r="E251" s="81"/>
      <c r="F251" s="115"/>
      <c r="G251" s="81"/>
      <c r="H251" s="81"/>
      <c r="I251" s="81"/>
      <c r="J251" s="81"/>
      <c r="K251" s="81"/>
      <c r="L251" s="81"/>
      <c r="M251" s="116"/>
    </row>
    <row r="252" spans="1:13" s="114" customFormat="1" x14ac:dyDescent="0.15">
      <c r="A252" s="113"/>
      <c r="B252" s="57"/>
      <c r="C252" s="81"/>
      <c r="E252" s="81"/>
      <c r="F252" s="115"/>
      <c r="G252" s="81"/>
      <c r="H252" s="81"/>
      <c r="I252" s="81"/>
      <c r="J252" s="81"/>
      <c r="K252" s="81"/>
      <c r="L252" s="81"/>
      <c r="M252" s="116"/>
    </row>
    <row r="253" spans="1:13" s="114" customFormat="1" x14ac:dyDescent="0.15">
      <c r="A253" s="113"/>
      <c r="B253" s="57"/>
      <c r="C253" s="81"/>
      <c r="E253" s="81"/>
      <c r="F253" s="115"/>
      <c r="G253" s="81"/>
      <c r="H253" s="81"/>
      <c r="I253" s="81"/>
      <c r="J253" s="81"/>
      <c r="K253" s="81"/>
      <c r="L253" s="81"/>
      <c r="M253" s="116"/>
    </row>
    <row r="254" spans="1:13" s="114" customFormat="1" x14ac:dyDescent="0.15">
      <c r="A254" s="113"/>
      <c r="B254" s="57"/>
      <c r="C254" s="81"/>
      <c r="E254" s="81"/>
      <c r="F254" s="115"/>
      <c r="G254" s="81"/>
      <c r="H254" s="81"/>
      <c r="I254" s="81"/>
      <c r="J254" s="81"/>
      <c r="K254" s="81"/>
      <c r="L254" s="81"/>
      <c r="M254" s="116"/>
    </row>
    <row r="255" spans="1:13" s="114" customFormat="1" x14ac:dyDescent="0.15">
      <c r="A255" s="113"/>
      <c r="B255" s="57"/>
      <c r="C255" s="81"/>
      <c r="E255" s="81"/>
      <c r="F255" s="115"/>
      <c r="G255" s="81"/>
      <c r="H255" s="81"/>
      <c r="I255" s="81"/>
      <c r="J255" s="81"/>
      <c r="K255" s="81"/>
      <c r="L255" s="81"/>
      <c r="M255" s="116"/>
    </row>
    <row r="256" spans="1:13" s="114" customFormat="1" x14ac:dyDescent="0.15">
      <c r="A256" s="113"/>
      <c r="B256" s="57"/>
      <c r="C256" s="81"/>
      <c r="E256" s="81"/>
      <c r="F256" s="115"/>
      <c r="G256" s="81"/>
      <c r="H256" s="81"/>
      <c r="I256" s="81"/>
      <c r="J256" s="81"/>
      <c r="K256" s="81"/>
      <c r="L256" s="81"/>
      <c r="M256" s="116"/>
    </row>
    <row r="257" spans="1:13" s="114" customFormat="1" x14ac:dyDescent="0.15">
      <c r="A257" s="113"/>
      <c r="B257" s="57"/>
      <c r="C257" s="81"/>
      <c r="E257" s="81"/>
      <c r="F257" s="115"/>
      <c r="G257" s="81"/>
      <c r="H257" s="81"/>
      <c r="I257" s="81"/>
      <c r="J257" s="81"/>
      <c r="K257" s="81"/>
      <c r="L257" s="81"/>
      <c r="M257" s="116"/>
    </row>
    <row r="258" spans="1:13" s="114" customFormat="1" x14ac:dyDescent="0.15">
      <c r="A258" s="113"/>
      <c r="B258" s="57"/>
      <c r="C258" s="81"/>
      <c r="E258" s="81"/>
      <c r="F258" s="115"/>
      <c r="G258" s="81"/>
      <c r="H258" s="81"/>
      <c r="I258" s="81"/>
      <c r="J258" s="81"/>
      <c r="K258" s="81"/>
      <c r="L258" s="81"/>
      <c r="M258" s="116"/>
    </row>
    <row r="259" spans="1:13" s="114" customFormat="1" x14ac:dyDescent="0.15">
      <c r="A259" s="113"/>
      <c r="B259" s="57"/>
      <c r="C259" s="81"/>
      <c r="E259" s="81"/>
      <c r="F259" s="115"/>
      <c r="G259" s="81"/>
      <c r="H259" s="81"/>
      <c r="I259" s="81"/>
      <c r="J259" s="81"/>
      <c r="K259" s="81"/>
      <c r="L259" s="81"/>
      <c r="M259" s="116"/>
    </row>
    <row r="260" spans="1:13" s="114" customFormat="1" x14ac:dyDescent="0.15">
      <c r="A260" s="113"/>
      <c r="B260" s="57"/>
      <c r="C260" s="81"/>
      <c r="E260" s="81"/>
      <c r="F260" s="115"/>
      <c r="G260" s="81"/>
      <c r="H260" s="81"/>
      <c r="I260" s="81"/>
      <c r="J260" s="81"/>
      <c r="K260" s="81"/>
      <c r="L260" s="81"/>
      <c r="M260" s="116"/>
    </row>
    <row r="261" spans="1:13" s="114" customFormat="1" x14ac:dyDescent="0.15">
      <c r="A261" s="113"/>
      <c r="B261" s="57"/>
      <c r="C261" s="81"/>
      <c r="E261" s="81"/>
      <c r="F261" s="115"/>
      <c r="G261" s="81"/>
      <c r="H261" s="81"/>
      <c r="I261" s="81"/>
      <c r="J261" s="81"/>
      <c r="K261" s="81"/>
      <c r="L261" s="81"/>
      <c r="M261" s="116"/>
    </row>
    <row r="262" spans="1:13" s="114" customFormat="1" x14ac:dyDescent="0.15">
      <c r="A262" s="113"/>
      <c r="B262" s="57"/>
      <c r="C262" s="81"/>
      <c r="E262" s="81"/>
      <c r="F262" s="115"/>
      <c r="G262" s="81"/>
      <c r="H262" s="81"/>
      <c r="I262" s="81"/>
      <c r="J262" s="81"/>
      <c r="K262" s="81"/>
      <c r="L262" s="81"/>
      <c r="M262" s="116"/>
    </row>
    <row r="263" spans="1:13" s="114" customFormat="1" x14ac:dyDescent="0.15">
      <c r="A263" s="113"/>
      <c r="B263" s="57"/>
      <c r="C263" s="81"/>
      <c r="E263" s="81"/>
      <c r="F263" s="115"/>
      <c r="G263" s="81"/>
      <c r="H263" s="81"/>
      <c r="I263" s="81"/>
      <c r="J263" s="81"/>
      <c r="K263" s="81"/>
      <c r="L263" s="81"/>
      <c r="M263" s="116"/>
    </row>
    <row r="264" spans="1:13" s="114" customFormat="1" x14ac:dyDescent="0.15">
      <c r="A264" s="113"/>
      <c r="B264" s="57"/>
      <c r="C264" s="81"/>
      <c r="E264" s="81"/>
      <c r="F264" s="115"/>
      <c r="G264" s="81"/>
      <c r="H264" s="81"/>
      <c r="I264" s="81"/>
      <c r="J264" s="81"/>
      <c r="K264" s="81"/>
      <c r="L264" s="81"/>
      <c r="M264" s="116"/>
    </row>
    <row r="265" spans="1:13" s="114" customFormat="1" x14ac:dyDescent="0.15">
      <c r="A265" s="113"/>
      <c r="B265" s="57"/>
      <c r="C265" s="81"/>
      <c r="E265" s="81"/>
      <c r="F265" s="115"/>
      <c r="G265" s="81"/>
      <c r="H265" s="81"/>
      <c r="I265" s="81"/>
      <c r="J265" s="81"/>
      <c r="K265" s="81"/>
      <c r="L265" s="81"/>
      <c r="M265" s="116"/>
    </row>
    <row r="266" spans="1:13" s="114" customFormat="1" x14ac:dyDescent="0.15">
      <c r="A266" s="113"/>
      <c r="B266" s="57"/>
      <c r="C266" s="81"/>
      <c r="E266" s="81"/>
      <c r="F266" s="115"/>
      <c r="G266" s="81"/>
      <c r="H266" s="81"/>
      <c r="I266" s="81"/>
      <c r="J266" s="81"/>
      <c r="K266" s="81"/>
      <c r="L266" s="81"/>
      <c r="M266" s="116"/>
    </row>
    <row r="267" spans="1:13" s="114" customFormat="1" x14ac:dyDescent="0.15">
      <c r="A267" s="113"/>
      <c r="B267" s="57"/>
      <c r="C267" s="81"/>
      <c r="E267" s="81"/>
      <c r="F267" s="115"/>
      <c r="G267" s="81"/>
      <c r="H267" s="81"/>
      <c r="I267" s="81"/>
      <c r="J267" s="81"/>
      <c r="K267" s="81"/>
      <c r="L267" s="81"/>
      <c r="M267" s="116"/>
    </row>
  </sheetData>
  <mergeCells count="10">
    <mergeCell ref="A2:M2"/>
    <mergeCell ref="A6:C8"/>
    <mergeCell ref="D6:J6"/>
    <mergeCell ref="K6:L6"/>
    <mergeCell ref="M6:M8"/>
    <mergeCell ref="D7:D8"/>
    <mergeCell ref="E7:I7"/>
    <mergeCell ref="J7:J8"/>
    <mergeCell ref="K7:K8"/>
    <mergeCell ref="L7:L8"/>
  </mergeCells>
  <phoneticPr fontId="4"/>
  <printOptions horizontalCentered="1"/>
  <pageMargins left="0.11811023622047245" right="0.11811023622047245" top="0.35433070866141736" bottom="0.15748031496062992" header="0.31496062992125984" footer="0.31496062992125984"/>
  <pageSetup paperSize="9" scale="64" fitToHeight="41" orientation="landscape" r:id="rId1"/>
  <rowBreaks count="3" manualBreakCount="3">
    <brk id="39" max="12" man="1"/>
    <brk id="165" max="12" man="1"/>
    <brk id="19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view="pageBreakPreview" zoomScale="55" zoomScaleNormal="55" zoomScaleSheetLayoutView="55" workbookViewId="0">
      <pane xSplit="4" ySplit="8" topLeftCell="E9" activePane="bottomRight" state="frozen"/>
      <selection activeCell="I4" sqref="I4"/>
      <selection pane="topRight" activeCell="I4" sqref="I4"/>
      <selection pane="bottomLeft" activeCell="I4" sqref="I4"/>
      <selection pane="bottomRight" activeCell="N12" sqref="N12"/>
    </sheetView>
  </sheetViews>
  <sheetFormatPr defaultRowHeight="13.5" x14ac:dyDescent="0.15"/>
  <cols>
    <col min="1" max="3" width="2.625" style="37" customWidth="1"/>
    <col min="4" max="4" width="42.875" style="35" customWidth="1"/>
    <col min="5" max="5" width="14.875" style="34" customWidth="1"/>
    <col min="6" max="13" width="14.875" style="8" customWidth="1"/>
    <col min="14" max="14" width="43.625" style="8" customWidth="1"/>
    <col min="15" max="16384" width="9" style="8"/>
  </cols>
  <sheetData>
    <row r="1" spans="1:14" x14ac:dyDescent="0.15">
      <c r="A1" s="6"/>
      <c r="B1" s="6"/>
      <c r="C1" s="6"/>
      <c r="D1" s="6"/>
      <c r="E1" s="2"/>
      <c r="F1" s="1"/>
      <c r="G1" s="1"/>
      <c r="H1" s="1"/>
      <c r="I1" s="1"/>
      <c r="J1" s="1"/>
      <c r="K1" s="1"/>
      <c r="L1" s="1"/>
      <c r="M1" s="1"/>
      <c r="N1" s="1"/>
    </row>
    <row r="2" spans="1:14" ht="25.5" customHeight="1" x14ac:dyDescent="0.15">
      <c r="A2" s="141" t="s">
        <v>126</v>
      </c>
      <c r="B2" s="141"/>
      <c r="C2" s="141"/>
      <c r="D2" s="141"/>
      <c r="E2" s="141"/>
      <c r="F2" s="141"/>
      <c r="G2" s="141"/>
      <c r="H2" s="141"/>
      <c r="I2" s="141"/>
      <c r="J2" s="141"/>
      <c r="K2" s="141"/>
      <c r="L2" s="141"/>
      <c r="M2" s="141"/>
      <c r="N2" s="141"/>
    </row>
    <row r="3" spans="1:14" ht="30" customHeight="1" x14ac:dyDescent="0.15">
      <c r="A3" s="72"/>
      <c r="B3" s="72"/>
      <c r="C3" s="72"/>
      <c r="D3" s="72"/>
      <c r="E3" s="72"/>
      <c r="F3" s="72"/>
      <c r="G3" s="72"/>
      <c r="H3" s="72"/>
      <c r="I3" s="72"/>
      <c r="J3" s="72"/>
      <c r="K3" s="72"/>
      <c r="L3" s="72"/>
      <c r="M3" s="38"/>
      <c r="N3" s="38"/>
    </row>
    <row r="4" spans="1:14" ht="30" customHeight="1" x14ac:dyDescent="0.15">
      <c r="A4" s="72"/>
      <c r="B4" s="72"/>
      <c r="C4" s="72"/>
      <c r="D4" s="72"/>
      <c r="E4" s="72"/>
      <c r="F4" s="72"/>
      <c r="G4" s="72"/>
      <c r="H4" s="72"/>
      <c r="I4" s="72"/>
      <c r="J4" s="72"/>
      <c r="K4" s="72"/>
      <c r="L4" s="72"/>
      <c r="M4" s="38"/>
      <c r="N4" s="38"/>
    </row>
    <row r="5" spans="1:14" x14ac:dyDescent="0.15">
      <c r="A5" s="6" t="s">
        <v>71</v>
      </c>
      <c r="B5" s="6"/>
      <c r="C5" s="6"/>
      <c r="D5" s="6"/>
      <c r="E5" s="3"/>
      <c r="F5" s="73"/>
      <c r="G5" s="73"/>
      <c r="H5" s="73"/>
      <c r="I5" s="73"/>
      <c r="K5" s="2"/>
      <c r="L5" s="2"/>
      <c r="M5" s="2"/>
      <c r="N5" s="2" t="s">
        <v>0</v>
      </c>
    </row>
    <row r="6" spans="1:14" ht="21.95" customHeight="1" x14ac:dyDescent="0.15">
      <c r="A6" s="142" t="s">
        <v>75</v>
      </c>
      <c r="B6" s="143"/>
      <c r="C6" s="143"/>
      <c r="D6" s="144"/>
      <c r="E6" s="151" t="s">
        <v>125</v>
      </c>
      <c r="F6" s="152"/>
      <c r="G6" s="152"/>
      <c r="H6" s="152"/>
      <c r="I6" s="152"/>
      <c r="J6" s="152"/>
      <c r="K6" s="153"/>
      <c r="L6" s="154" t="s">
        <v>122</v>
      </c>
      <c r="M6" s="155"/>
      <c r="N6" s="156" t="s">
        <v>73</v>
      </c>
    </row>
    <row r="7" spans="1:14" ht="21.95" customHeight="1" x14ac:dyDescent="0.15">
      <c r="A7" s="145"/>
      <c r="B7" s="146"/>
      <c r="C7" s="146"/>
      <c r="D7" s="147"/>
      <c r="E7" s="159" t="s">
        <v>82</v>
      </c>
      <c r="F7" s="151" t="s">
        <v>70</v>
      </c>
      <c r="G7" s="152"/>
      <c r="H7" s="152"/>
      <c r="I7" s="152"/>
      <c r="J7" s="153"/>
      <c r="K7" s="161" t="s">
        <v>68</v>
      </c>
      <c r="L7" s="161" t="s">
        <v>80</v>
      </c>
      <c r="M7" s="161" t="s">
        <v>68</v>
      </c>
      <c r="N7" s="157"/>
    </row>
    <row r="8" spans="1:14" ht="21.95" customHeight="1" x14ac:dyDescent="0.15">
      <c r="A8" s="148"/>
      <c r="B8" s="149"/>
      <c r="C8" s="149"/>
      <c r="D8" s="150"/>
      <c r="E8" s="160"/>
      <c r="F8" s="74" t="s">
        <v>76</v>
      </c>
      <c r="G8" s="74" t="s">
        <v>2</v>
      </c>
      <c r="H8" s="74" t="s">
        <v>77</v>
      </c>
      <c r="I8" s="9" t="s">
        <v>78</v>
      </c>
      <c r="J8" s="74" t="s">
        <v>5</v>
      </c>
      <c r="K8" s="162"/>
      <c r="L8" s="162"/>
      <c r="M8" s="162"/>
      <c r="N8" s="158"/>
    </row>
    <row r="9" spans="1:14" ht="44.25" customHeight="1" x14ac:dyDescent="0.15">
      <c r="A9" s="25" t="s">
        <v>109</v>
      </c>
      <c r="B9" s="21"/>
      <c r="C9" s="21"/>
      <c r="D9" s="24"/>
      <c r="E9" s="12"/>
      <c r="F9" s="12"/>
      <c r="G9" s="12"/>
      <c r="H9" s="12"/>
      <c r="I9" s="12"/>
      <c r="J9" s="12"/>
      <c r="K9" s="13"/>
      <c r="L9" s="12"/>
      <c r="M9" s="13"/>
      <c r="N9" s="18"/>
    </row>
    <row r="10" spans="1:14" ht="44.25" customHeight="1" x14ac:dyDescent="0.15">
      <c r="A10" s="26"/>
      <c r="B10" s="14" t="s">
        <v>103</v>
      </c>
      <c r="C10" s="27"/>
      <c r="D10" s="24"/>
      <c r="E10" s="12"/>
      <c r="F10" s="12"/>
      <c r="G10" s="12"/>
      <c r="H10" s="12"/>
      <c r="I10" s="12"/>
      <c r="J10" s="12"/>
      <c r="K10" s="13"/>
      <c r="L10" s="66"/>
      <c r="M10" s="13"/>
      <c r="N10" s="18"/>
    </row>
    <row r="11" spans="1:14" ht="44.25" customHeight="1" x14ac:dyDescent="0.15">
      <c r="A11" s="16"/>
      <c r="B11" s="16"/>
      <c r="C11" s="14" t="s">
        <v>61</v>
      </c>
      <c r="D11" s="17"/>
      <c r="E11" s="69"/>
      <c r="F11" s="69"/>
      <c r="G11" s="69"/>
      <c r="H11" s="69"/>
      <c r="I11" s="69"/>
      <c r="J11" s="69"/>
      <c r="K11" s="18"/>
      <c r="L11" s="65"/>
      <c r="M11" s="18"/>
      <c r="N11" s="18"/>
    </row>
    <row r="12" spans="1:14" s="5" customFormat="1" ht="44.25" customHeight="1" x14ac:dyDescent="0.15">
      <c r="A12" s="19"/>
      <c r="B12" s="20"/>
      <c r="C12" s="20"/>
      <c r="D12" s="21" t="s">
        <v>13</v>
      </c>
      <c r="E12" s="69">
        <v>231739</v>
      </c>
      <c r="F12" s="69">
        <v>18628.544000000002</v>
      </c>
      <c r="G12" s="69">
        <v>42437.447</v>
      </c>
      <c r="H12" s="69">
        <v>55244.288999999997</v>
      </c>
      <c r="I12" s="69">
        <v>55799.399999999994</v>
      </c>
      <c r="J12" s="119">
        <f>F12+G12+H12+I12</f>
        <v>172109.68</v>
      </c>
      <c r="K12" s="7">
        <f>I12/J12</f>
        <v>0.32420837689082915</v>
      </c>
      <c r="L12" s="67">
        <v>67734</v>
      </c>
      <c r="M12" s="7">
        <v>0.377133884923331</v>
      </c>
      <c r="N12" s="64" t="s">
        <v>136</v>
      </c>
    </row>
    <row r="13" spans="1:14" ht="44.25" customHeight="1" x14ac:dyDescent="0.15">
      <c r="A13" s="19"/>
      <c r="B13" s="19"/>
      <c r="C13" s="28"/>
      <c r="D13" s="21" t="s">
        <v>57</v>
      </c>
      <c r="E13" s="69">
        <v>4131783</v>
      </c>
      <c r="F13" s="69">
        <v>291839.13099999999</v>
      </c>
      <c r="G13" s="69">
        <v>642035.90300000005</v>
      </c>
      <c r="H13" s="69">
        <v>965337.36100000003</v>
      </c>
      <c r="I13" s="8">
        <v>1946493.2680000002</v>
      </c>
      <c r="J13" s="69">
        <f t="shared" ref="J13:J37" si="0">F13+G13+H13+I13</f>
        <v>3845705.6630000002</v>
      </c>
      <c r="K13" s="7">
        <f>I13/J13</f>
        <v>0.50614722981205962</v>
      </c>
      <c r="L13" s="67">
        <v>1977266</v>
      </c>
      <c r="M13" s="7">
        <v>0.53650759109023405</v>
      </c>
      <c r="N13" s="64" t="s">
        <v>136</v>
      </c>
    </row>
    <row r="14" spans="1:14" ht="44.25" customHeight="1" x14ac:dyDescent="0.15">
      <c r="A14" s="10"/>
      <c r="B14" s="14" t="s">
        <v>110</v>
      </c>
      <c r="C14" s="15"/>
      <c r="D14" s="11"/>
      <c r="E14" s="12"/>
      <c r="F14" s="12"/>
      <c r="G14" s="12"/>
      <c r="H14" s="12"/>
      <c r="I14" s="12"/>
      <c r="J14" s="69"/>
      <c r="K14" s="7"/>
      <c r="L14" s="68"/>
      <c r="M14" s="13"/>
      <c r="N14" s="12"/>
    </row>
    <row r="15" spans="1:14" ht="44.25" customHeight="1" x14ac:dyDescent="0.15">
      <c r="A15" s="16"/>
      <c r="B15" s="16"/>
      <c r="C15" s="14" t="s">
        <v>60</v>
      </c>
      <c r="D15" s="17"/>
      <c r="E15" s="69"/>
      <c r="F15" s="69"/>
      <c r="G15" s="69"/>
      <c r="H15" s="69"/>
      <c r="I15" s="69"/>
      <c r="J15" s="69"/>
      <c r="K15" s="7"/>
      <c r="L15" s="67"/>
      <c r="M15" s="18"/>
      <c r="N15" s="18"/>
    </row>
    <row r="16" spans="1:14" s="5" customFormat="1" ht="44.25" customHeight="1" x14ac:dyDescent="0.15">
      <c r="A16" s="19"/>
      <c r="B16" s="19"/>
      <c r="C16" s="20"/>
      <c r="D16" s="21" t="s">
        <v>13</v>
      </c>
      <c r="E16" s="69">
        <v>686804</v>
      </c>
      <c r="F16" s="69">
        <v>52524.832999999999</v>
      </c>
      <c r="G16" s="69">
        <v>142565.48199999999</v>
      </c>
      <c r="H16" s="69">
        <v>175494.83600000001</v>
      </c>
      <c r="I16" s="69">
        <v>206923.03400000004</v>
      </c>
      <c r="J16" s="69">
        <f t="shared" si="0"/>
        <v>577508.18500000006</v>
      </c>
      <c r="K16" s="7">
        <f>I16/J16</f>
        <v>0.35830320569395918</v>
      </c>
      <c r="L16" s="67">
        <v>230562</v>
      </c>
      <c r="M16" s="7">
        <v>0.40083727253603502</v>
      </c>
      <c r="N16" s="64" t="s">
        <v>132</v>
      </c>
    </row>
    <row r="17" spans="1:14" ht="44.25" customHeight="1" x14ac:dyDescent="0.15">
      <c r="A17" s="19"/>
      <c r="B17" s="19"/>
      <c r="C17" s="19"/>
      <c r="D17" s="22" t="s">
        <v>57</v>
      </c>
      <c r="E17" s="69">
        <v>45851057</v>
      </c>
      <c r="F17" s="69">
        <v>2661600.1189999999</v>
      </c>
      <c r="G17" s="69">
        <v>6409011.3619999997</v>
      </c>
      <c r="H17" s="69">
        <v>7332339.1960000005</v>
      </c>
      <c r="I17" s="69">
        <v>27631646.758999996</v>
      </c>
      <c r="J17" s="69">
        <f t="shared" si="0"/>
        <v>44034597.435999997</v>
      </c>
      <c r="K17" s="7">
        <f>I17/J17</f>
        <v>0.62749856630709311</v>
      </c>
      <c r="L17" s="67">
        <v>29100667</v>
      </c>
      <c r="M17" s="7">
        <v>0.65457015014842768</v>
      </c>
      <c r="N17" s="64" t="s">
        <v>136</v>
      </c>
    </row>
    <row r="18" spans="1:14" ht="44.25" customHeight="1" x14ac:dyDescent="0.15">
      <c r="A18" s="19"/>
      <c r="B18" s="20"/>
      <c r="C18" s="14" t="s">
        <v>111</v>
      </c>
      <c r="D18" s="58"/>
      <c r="E18" s="69"/>
      <c r="F18" s="69"/>
      <c r="G18" s="69"/>
      <c r="H18" s="69"/>
      <c r="I18" s="69"/>
      <c r="J18" s="69"/>
      <c r="K18" s="7"/>
      <c r="L18" s="67"/>
      <c r="M18" s="7"/>
      <c r="N18" s="42"/>
    </row>
    <row r="19" spans="1:14" ht="44.25" customHeight="1" x14ac:dyDescent="0.15">
      <c r="A19" s="19"/>
      <c r="B19" s="20"/>
      <c r="C19" s="20"/>
      <c r="D19" s="21" t="s">
        <v>13</v>
      </c>
      <c r="E19" s="69">
        <v>111634</v>
      </c>
      <c r="F19" s="69">
        <v>8124.8180000000002</v>
      </c>
      <c r="G19" s="69">
        <v>27278.435000000001</v>
      </c>
      <c r="H19" s="69">
        <v>25053.362000000001</v>
      </c>
      <c r="I19" s="69">
        <v>39418.137999999992</v>
      </c>
      <c r="J19" s="69">
        <f t="shared" si="0"/>
        <v>99874.752999999997</v>
      </c>
      <c r="K19" s="7">
        <f>I19/J19</f>
        <v>0.39467569947331926</v>
      </c>
      <c r="L19" s="67">
        <v>41558</v>
      </c>
      <c r="M19" s="7">
        <v>0.40909985824539297</v>
      </c>
      <c r="N19" s="64" t="s">
        <v>136</v>
      </c>
    </row>
    <row r="20" spans="1:14" ht="44.25" customHeight="1" x14ac:dyDescent="0.15">
      <c r="A20" s="28"/>
      <c r="B20" s="20"/>
      <c r="C20" s="20"/>
      <c r="D20" s="22" t="s">
        <v>57</v>
      </c>
      <c r="E20" s="69">
        <v>94077</v>
      </c>
      <c r="F20" s="69">
        <v>16665.171999999999</v>
      </c>
      <c r="G20" s="69">
        <v>16903.631000000001</v>
      </c>
      <c r="H20" s="69">
        <v>28288.992999999999</v>
      </c>
      <c r="I20" s="69">
        <v>31580.817999999999</v>
      </c>
      <c r="J20" s="69">
        <f t="shared" si="0"/>
        <v>93438.614000000001</v>
      </c>
      <c r="K20" s="7">
        <f>I20/J20</f>
        <v>0.33798465803441818</v>
      </c>
      <c r="L20" s="67">
        <v>23200</v>
      </c>
      <c r="M20" s="7">
        <v>0.24869488781931029</v>
      </c>
      <c r="N20" s="42" t="s">
        <v>134</v>
      </c>
    </row>
    <row r="21" spans="1:14" s="5" customFormat="1" ht="44.25" customHeight="1" x14ac:dyDescent="0.15">
      <c r="A21" s="29" t="s">
        <v>112</v>
      </c>
      <c r="B21" s="30"/>
      <c r="C21" s="30"/>
      <c r="D21" s="24"/>
      <c r="E21" s="12"/>
      <c r="F21" s="12"/>
      <c r="G21" s="12"/>
      <c r="H21" s="12"/>
      <c r="I21" s="12"/>
      <c r="J21" s="69"/>
      <c r="K21" s="7"/>
      <c r="L21" s="68"/>
      <c r="M21" s="13"/>
      <c r="N21" s="18"/>
    </row>
    <row r="22" spans="1:14" s="5" customFormat="1" ht="44.25" customHeight="1" x14ac:dyDescent="0.15">
      <c r="A22" s="29"/>
      <c r="B22" s="14" t="s">
        <v>113</v>
      </c>
      <c r="C22" s="31"/>
      <c r="D22" s="24"/>
      <c r="E22" s="12"/>
      <c r="F22" s="12"/>
      <c r="G22" s="12"/>
      <c r="H22" s="12"/>
      <c r="I22" s="12"/>
      <c r="J22" s="69"/>
      <c r="K22" s="7"/>
      <c r="L22" s="68"/>
      <c r="M22" s="13"/>
      <c r="N22" s="18"/>
    </row>
    <row r="23" spans="1:14" s="5" customFormat="1" ht="44.25" customHeight="1" x14ac:dyDescent="0.15">
      <c r="A23" s="16"/>
      <c r="B23" s="16"/>
      <c r="C23" s="14" t="s">
        <v>66</v>
      </c>
      <c r="D23" s="17"/>
      <c r="E23" s="69"/>
      <c r="F23" s="69"/>
      <c r="G23" s="69"/>
      <c r="H23" s="69"/>
      <c r="I23" s="69"/>
      <c r="J23" s="69"/>
      <c r="K23" s="7"/>
      <c r="L23" s="67"/>
      <c r="M23" s="18"/>
      <c r="N23" s="18"/>
    </row>
    <row r="24" spans="1:14" s="5" customFormat="1" ht="44.25" customHeight="1" x14ac:dyDescent="0.15">
      <c r="A24" s="19"/>
      <c r="B24" s="20"/>
      <c r="C24" s="20"/>
      <c r="D24" s="21" t="s">
        <v>67</v>
      </c>
      <c r="E24" s="69">
        <v>16877</v>
      </c>
      <c r="F24" s="69">
        <v>2144.6779999999999</v>
      </c>
      <c r="G24" s="69">
        <v>3609.799</v>
      </c>
      <c r="H24" s="69">
        <v>5489.7960000000003</v>
      </c>
      <c r="I24" s="69">
        <v>3929.0989999999983</v>
      </c>
      <c r="J24" s="69">
        <f t="shared" si="0"/>
        <v>15173.371999999999</v>
      </c>
      <c r="K24" s="7">
        <f>I24/J24</f>
        <v>0.25894698950239925</v>
      </c>
      <c r="L24" s="67">
        <v>4049</v>
      </c>
      <c r="M24" s="7">
        <v>0.25802956920723935</v>
      </c>
      <c r="N24" s="64" t="s">
        <v>136</v>
      </c>
    </row>
    <row r="25" spans="1:14" s="5" customFormat="1" ht="44.25" customHeight="1" x14ac:dyDescent="0.15">
      <c r="A25" s="32" t="s">
        <v>104</v>
      </c>
      <c r="B25" s="4"/>
      <c r="C25" s="4"/>
      <c r="D25" s="24"/>
      <c r="E25" s="12"/>
      <c r="F25" s="12"/>
      <c r="G25" s="12"/>
      <c r="H25" s="12"/>
      <c r="I25" s="12"/>
      <c r="J25" s="69"/>
      <c r="K25" s="7"/>
      <c r="L25" s="68"/>
      <c r="M25" s="13"/>
      <c r="N25" s="18"/>
    </row>
    <row r="26" spans="1:14" s="5" customFormat="1" ht="44.25" customHeight="1" x14ac:dyDescent="0.15">
      <c r="A26" s="19"/>
      <c r="B26" s="14" t="s">
        <v>105</v>
      </c>
      <c r="C26" s="59"/>
      <c r="D26" s="60"/>
      <c r="E26" s="69"/>
      <c r="F26" s="69"/>
      <c r="G26" s="69"/>
      <c r="H26" s="69"/>
      <c r="I26" s="12"/>
      <c r="J26" s="69"/>
      <c r="K26" s="7"/>
      <c r="L26" s="68"/>
      <c r="M26" s="39"/>
      <c r="N26" s="42"/>
    </row>
    <row r="27" spans="1:14" s="5" customFormat="1" ht="44.25" customHeight="1" x14ac:dyDescent="0.15">
      <c r="A27" s="19"/>
      <c r="B27" s="19"/>
      <c r="C27" s="23" t="s">
        <v>106</v>
      </c>
      <c r="D27" s="61"/>
      <c r="E27" s="69"/>
      <c r="F27" s="69"/>
      <c r="G27" s="69"/>
      <c r="H27" s="69"/>
      <c r="I27" s="12"/>
      <c r="J27" s="69"/>
      <c r="K27" s="7"/>
      <c r="L27" s="68"/>
      <c r="M27" s="39"/>
      <c r="N27" s="42"/>
    </row>
    <row r="28" spans="1:14" s="5" customFormat="1" ht="44.25" customHeight="1" x14ac:dyDescent="0.15">
      <c r="A28" s="19"/>
      <c r="B28" s="19"/>
      <c r="C28" s="28"/>
      <c r="D28" s="36" t="s">
        <v>67</v>
      </c>
      <c r="E28" s="69">
        <v>49</v>
      </c>
      <c r="F28" s="69">
        <v>0</v>
      </c>
      <c r="G28" s="69">
        <v>0</v>
      </c>
      <c r="H28" s="69">
        <v>46.267000000000003</v>
      </c>
      <c r="I28" s="12">
        <v>5.1999999999999602E-2</v>
      </c>
      <c r="J28" s="69">
        <f t="shared" si="0"/>
        <v>46.319000000000003</v>
      </c>
      <c r="K28" s="7">
        <f>I28/J28</f>
        <v>1.1226494527083832E-3</v>
      </c>
      <c r="L28" s="68">
        <v>0</v>
      </c>
      <c r="M28" s="39">
        <v>0</v>
      </c>
      <c r="N28" s="42" t="s">
        <v>134</v>
      </c>
    </row>
    <row r="29" spans="1:14" s="5" customFormat="1" ht="44.25" customHeight="1" x14ac:dyDescent="0.15">
      <c r="A29" s="19"/>
      <c r="B29" s="19"/>
      <c r="C29" s="23" t="s">
        <v>107</v>
      </c>
      <c r="D29" s="61"/>
      <c r="E29" s="69"/>
      <c r="F29" s="69"/>
      <c r="G29" s="69"/>
      <c r="H29" s="69"/>
      <c r="I29" s="12"/>
      <c r="J29" s="69"/>
      <c r="K29" s="7"/>
      <c r="L29" s="68"/>
      <c r="M29" s="39"/>
      <c r="N29" s="42"/>
    </row>
    <row r="30" spans="1:14" s="5" customFormat="1" ht="44.25" customHeight="1" x14ac:dyDescent="0.15">
      <c r="A30" s="19"/>
      <c r="B30" s="19"/>
      <c r="C30" s="28"/>
      <c r="D30" s="36" t="s">
        <v>67</v>
      </c>
      <c r="E30" s="69">
        <v>332</v>
      </c>
      <c r="F30" s="69">
        <v>4.32</v>
      </c>
      <c r="G30" s="69">
        <v>20.553999999999998</v>
      </c>
      <c r="H30" s="69">
        <v>280.12200000000001</v>
      </c>
      <c r="I30" s="12">
        <v>21.657999999999959</v>
      </c>
      <c r="J30" s="69">
        <f t="shared" si="0"/>
        <v>326.654</v>
      </c>
      <c r="K30" s="7">
        <f>I30/J30</f>
        <v>6.6302570916014991E-2</v>
      </c>
      <c r="L30" s="68">
        <v>16</v>
      </c>
      <c r="M30" s="39">
        <v>3.8554216867469883E-2</v>
      </c>
      <c r="N30" s="42" t="s">
        <v>134</v>
      </c>
    </row>
    <row r="31" spans="1:14" s="5" customFormat="1" ht="44.25" customHeight="1" x14ac:dyDescent="0.15">
      <c r="A31" s="19"/>
      <c r="B31" s="19"/>
      <c r="C31" s="23" t="s">
        <v>108</v>
      </c>
      <c r="D31" s="61"/>
      <c r="E31" s="69"/>
      <c r="F31" s="69"/>
      <c r="G31" s="69"/>
      <c r="H31" s="69"/>
      <c r="I31" s="12"/>
      <c r="J31" s="69"/>
      <c r="K31" s="7"/>
      <c r="L31" s="68"/>
      <c r="M31" s="39"/>
      <c r="N31" s="42"/>
    </row>
    <row r="32" spans="1:14" s="5" customFormat="1" ht="44.25" customHeight="1" x14ac:dyDescent="0.15">
      <c r="A32" s="19"/>
      <c r="B32" s="19"/>
      <c r="C32" s="28"/>
      <c r="D32" s="36" t="s">
        <v>67</v>
      </c>
      <c r="E32" s="69">
        <v>48</v>
      </c>
      <c r="F32" s="69">
        <v>0</v>
      </c>
      <c r="G32" s="69">
        <v>12.42</v>
      </c>
      <c r="H32" s="69">
        <v>18.86</v>
      </c>
      <c r="I32" s="12">
        <v>15.519999999999996</v>
      </c>
      <c r="J32" s="69">
        <f t="shared" si="0"/>
        <v>46.8</v>
      </c>
      <c r="K32" s="7">
        <f>I32/J32</f>
        <v>0.33162393162393156</v>
      </c>
      <c r="L32" s="68">
        <v>18</v>
      </c>
      <c r="M32" s="39">
        <v>0.6428571428571429</v>
      </c>
      <c r="N32" s="64" t="s">
        <v>131</v>
      </c>
    </row>
    <row r="33" spans="1:14" s="5" customFormat="1" ht="44.25" customHeight="1" x14ac:dyDescent="0.15">
      <c r="A33" s="19"/>
      <c r="B33" s="19"/>
      <c r="C33" s="71" t="s">
        <v>115</v>
      </c>
      <c r="D33" s="61"/>
      <c r="E33" s="69"/>
      <c r="F33" s="69"/>
      <c r="G33" s="69"/>
      <c r="H33" s="69"/>
      <c r="I33" s="12"/>
      <c r="J33" s="69"/>
      <c r="K33" s="7"/>
      <c r="L33" s="68"/>
      <c r="M33" s="39"/>
      <c r="N33" s="42"/>
    </row>
    <row r="34" spans="1:14" s="5" customFormat="1" ht="44.25" customHeight="1" x14ac:dyDescent="0.15">
      <c r="A34" s="19"/>
      <c r="B34" s="19"/>
      <c r="C34" s="20"/>
      <c r="D34" s="36" t="s">
        <v>67</v>
      </c>
      <c r="E34" s="69">
        <v>64</v>
      </c>
      <c r="F34" s="69">
        <v>0</v>
      </c>
      <c r="G34" s="69">
        <v>0</v>
      </c>
      <c r="H34" s="69">
        <v>54.014000000000003</v>
      </c>
      <c r="I34" s="12">
        <v>7.1679999999999993</v>
      </c>
      <c r="J34" s="69">
        <f t="shared" si="0"/>
        <v>61.182000000000002</v>
      </c>
      <c r="K34" s="7">
        <f>I34/J34</f>
        <v>0.11715864143048607</v>
      </c>
      <c r="L34" s="68">
        <v>4</v>
      </c>
      <c r="M34" s="39">
        <v>7.5471698113207544E-2</v>
      </c>
      <c r="N34" s="42" t="s">
        <v>135</v>
      </c>
    </row>
    <row r="35" spans="1:14" s="5" customFormat="1" ht="44.25" customHeight="1" x14ac:dyDescent="0.15">
      <c r="A35" s="10"/>
      <c r="B35" s="32" t="s">
        <v>114</v>
      </c>
      <c r="C35" s="4"/>
      <c r="D35" s="24"/>
      <c r="E35" s="12"/>
      <c r="F35" s="12"/>
      <c r="G35" s="12"/>
      <c r="H35" s="12"/>
      <c r="I35" s="12"/>
      <c r="J35" s="69"/>
      <c r="K35" s="7"/>
      <c r="L35" s="68"/>
      <c r="M35" s="40"/>
      <c r="N35" s="18"/>
    </row>
    <row r="36" spans="1:14" ht="44.25" customHeight="1" x14ac:dyDescent="0.15">
      <c r="A36" s="16"/>
      <c r="B36" s="23"/>
      <c r="C36" s="14" t="s">
        <v>62</v>
      </c>
      <c r="D36" s="17"/>
      <c r="E36" s="69"/>
      <c r="F36" s="69"/>
      <c r="G36" s="69"/>
      <c r="H36" s="69"/>
      <c r="I36" s="69"/>
      <c r="J36" s="69"/>
      <c r="K36" s="7"/>
      <c r="L36" s="67"/>
      <c r="M36" s="41"/>
      <c r="N36" s="18"/>
    </row>
    <row r="37" spans="1:14" ht="44.25" customHeight="1" x14ac:dyDescent="0.15">
      <c r="A37" s="28"/>
      <c r="B37" s="33"/>
      <c r="C37" s="33"/>
      <c r="D37" s="4" t="s">
        <v>13</v>
      </c>
      <c r="E37" s="69">
        <v>3019</v>
      </c>
      <c r="F37" s="69">
        <v>255.57</v>
      </c>
      <c r="G37" s="69">
        <v>599.24199999999996</v>
      </c>
      <c r="H37" s="69">
        <v>743.40300000000002</v>
      </c>
      <c r="I37" s="69">
        <v>731.99199999999996</v>
      </c>
      <c r="J37" s="69">
        <f t="shared" si="0"/>
        <v>2330.2069999999999</v>
      </c>
      <c r="K37" s="7">
        <f>I37/J37</f>
        <v>0.31413174881029882</v>
      </c>
      <c r="L37" s="67">
        <v>1456</v>
      </c>
      <c r="M37" s="39">
        <v>0.54086181277860323</v>
      </c>
      <c r="N37" s="64" t="s">
        <v>136</v>
      </c>
    </row>
  </sheetData>
  <mergeCells count="10">
    <mergeCell ref="A2:N2"/>
    <mergeCell ref="A6:D8"/>
    <mergeCell ref="E6:K6"/>
    <mergeCell ref="L6:M6"/>
    <mergeCell ref="N6:N8"/>
    <mergeCell ref="E7:E8"/>
    <mergeCell ref="F7:J7"/>
    <mergeCell ref="K7:K8"/>
    <mergeCell ref="L7:L8"/>
    <mergeCell ref="M7:M8"/>
  </mergeCells>
  <phoneticPr fontId="4"/>
  <printOptions horizontalCentered="1"/>
  <pageMargins left="0.11811023622047245" right="0.11811023622047245" top="0.35433070866141736" bottom="0.15748031496062992" header="0.31496062992125984" footer="0.31496062992125984"/>
  <pageSetup paperSize="9" scale="64"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一般会計（千円単位）</vt:lpstr>
      <vt:lpstr>特会（千円単位）</vt:lpstr>
      <vt:lpstr>'一般会計（千円単位）'!Print_Area</vt:lpstr>
      <vt:lpstr>'特会（千円単位）'!Print_Area</vt:lpstr>
      <vt:lpstr>'一般会計（千円単位）'!Print_Titles</vt:lpstr>
      <vt:lpstr>'特会（千円単位）'!Print_Titles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2020-06-10T07:28:53Z</cp:lastPrinted>
  <dcterms:created xsi:type="dcterms:W3CDTF">2014-05-12T01:58:22Z</dcterms:created>
  <dcterms:modified xsi:type="dcterms:W3CDTF">2020-06-10T07:29:02Z</dcterms:modified>
</cp:coreProperties>
</file>