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20190822_ 最終公表に向けたレビューシート等の追記・修正等\02_各課より提出\③企画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<sst xmlns="http://schemas.openxmlformats.org/spreadsheetml/2006/main" count="2992" uniqueCount="682">
  <si>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</si>
  <si>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</si>
  <si>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</si>
  <si>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</si>
  <si>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</si>
  <si>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</si>
  <si>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</si>
  <si>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</si>
  <si>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</si>
  <si>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</si>
  <si>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</si>
  <si>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</si>
  <si>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</si>
  <si>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</si>
  <si>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</si>
  <si>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</si>
  <si>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</si>
  <si>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</si>
  <si>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</si>
  <si>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</si>
  <si>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</si>
  <si>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</si>
  <si>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</si>
  <si>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</si>
  <si>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</si>
  <si>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</si>
  <si>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</si>
  <si>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</si>
  <si>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</si>
  <si>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</si>
  <si>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</si>
  <si>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</si>
  <si>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</si>
  <si>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</si>
  <si>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</si>
  <si>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</si>
  <si>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</si>
  <si>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</si>
  <si>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</si>
  <si>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</si>
  <si>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</si>
  <si>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</si>
  <si>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</si>
  <si>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</si>
  <si>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</si>
  <si>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</si>
  <si>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</si>
  <si>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</si>
  <si>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</si>
  <si>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</si>
  <si>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</si>
  <si>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</si>
  <si>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</si>
  <si>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</si>
  <si>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</si>
  <si>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</si>
  <si>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</si>
  <si>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</si>
  <si>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</si>
  <si>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</si>
  <si>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</si>
  <si>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</si>
  <si>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</si>
  <si>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</si>
  <si>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</si>
  <si>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</si>
  <si>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</si>
  <si>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</si>
  <si>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</si>
  <si>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</si>
  <si>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</si>
  <si>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</si>
  <si>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</si>
  <si>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</si>
  <si>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</si>
  <si>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</si>
  <si>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</si>
  <si>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</si>
  <si>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</si>
  <si>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</si>
  <si>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</si>
  <si>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</si>
  <si>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</si>
  <si>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</si>
  <si>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</si>
  <si>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</si>
  <si>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</si>
  <si>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</si>
  <si>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</si>
  <si>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</si>
  <si>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</si>
  <si>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</si>
  <si>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</si>
  <si>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</si>
  <si>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</si>
  <si>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</si>
  <si>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</si>
  <si>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</si>
  <si>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</si>
  <si>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</si>
  <si>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</si>
  <si>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</si>
  <si>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</si>
  <si>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</si>
  <si>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</si>
  <si>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</si>
  <si>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</si>
  <si>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</si>
  <si>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</si>
  <si>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</si>
  <si>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</si>
  <si>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</si>
  <si>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</si>
  <si>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</si>
  <si>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</si>
  <si>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</si>
  <si>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</si>
  <si>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</si>
  <si>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</si>
  <si>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</si>
  <si>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</si>
  <si>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</si>
  <si>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</si>
  <si>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</si>
  <si>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</si>
  <si>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</si>
  <si>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</si>
  <si>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</si>
  <si>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</si>
  <si>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</si>
  <si>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</si>
  <si>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</si>
  <si>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</si>
  <si>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</si>
  <si>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</si>
  <si>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</si>
  <si>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</si>
  <si>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</si>
  <si>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</si>
  <si>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</si>
  <si>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</si>
  <si>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</si>
  <si>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</si>
  <si>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</si>
  <si>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</si>
  <si>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</si>
  <si>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</si>
  <si>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</si>
  <si>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</si>
  <si>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</si>
  <si>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</si>
  <si>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</si>
  <si>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</si>
  <si>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</si>
  <si>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</si>
  <si>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</si>
  <si>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</si>
  <si>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</si>
  <si>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</si>
  <si>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</si>
  <si>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</si>
  <si>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</si>
  <si>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</si>
  <si>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</si>
  <si>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</si>
  <si>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</si>
  <si>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</si>
  <si>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</si>
  <si>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</si>
  <si>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</si>
  <si>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</si>
  <si>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</si>
  <si>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</si>
  <si>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</si>
  <si>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</si>
  <si>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</si>
  <si>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</si>
  <si>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</si>
  <si>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</si>
  <si>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</si>
  <si>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</si>
  <si>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</si>
  <si>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</si>
  <si>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</si>
  <si>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</si>
  <si>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</si>
  <si>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</si>
  <si>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</si>
  <si>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</si>
  <si>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</si>
  <si>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</si>
  <si>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</si>
  <si>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</si>
  <si>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</si>
  <si>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</si>
  <si>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</si>
  <si>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</si>
  <si>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</si>
  <si>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</si>
  <si>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</si>
  <si>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</si>
  <si>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</si>
  <si>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</si>
  <si>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</si>
  <si>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</si>
  <si>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</si>
  <si>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</si>
  <si>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</si>
  <si>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</si>
  <si>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</si>
  <si>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</si>
  <si>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</si>
  <si>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</si>
  <si>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</si>
  <si>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</si>
  <si>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</si>
  <si>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</si>
  <si>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</si>
  <si>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</si>
  <si>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</si>
  <si>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</si>
  <si>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</si>
  <si>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</si>
  <si>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</si>
  <si>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</si>
  <si>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</si>
  <si>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</si>
  <si>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</si>
  <si>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</si>
  <si>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</si>
  <si>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</si>
  <si>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</si>
  <si>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</si>
  <si>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</si>
  <si>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</si>
  <si>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</si>
  <si>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</si>
  <si>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</si>
  <si>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</si>
  <si>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</si>
  <si>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</si>
  <si>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</si>
  <si>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</si>
  <si>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</si>
  <si>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</si>
  <si>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</si>
  <si>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</si>
  <si>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</si>
  <si>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</si>
  <si>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</si>
  <si>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</si>
  <si>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</si>
  <si>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</si>
  <si>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</si>
  <si>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</si>
  <si>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</si>
  <si>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</si>
  <si>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</si>
  <si>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</si>
  <si>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</si>
  <si>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</si>
  <si>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</si>
  <si>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</si>
  <si>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</si>
  <si>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</si>
  <si>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</si>
  <si>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</si>
  <si>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</si>
  <si>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</si>
  <si>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</si>
  <si>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</si>
  <si>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</si>
  <si>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</si>
  <si>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</si>
  <si>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</si>
  <si>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</si>
  <si>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</si>
  <si>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</si>
  <si>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</si>
  <si>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</si>
  <si>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</si>
  <si>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</si>
  <si>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</si>
  <si>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</si>
  <si>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</si>
  <si>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</si>
  <si>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</si>
  <si>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</si>
  <si>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</si>
  <si>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</si>
  <si>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</si>
  <si>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</si>
  <si>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</si>
  <si>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</si>
  <si>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</si>
  <si>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</si>
  <si>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</si>
  <si>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</si>
  <si>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</si>
  <si>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</si>
  <si>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</si>
  <si>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</si>
  <si>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</si>
  <si>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</si>
  <si>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</si>
  <si>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</si>
  <si>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</si>
  <si>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</si>
  <si>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</si>
  <si>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</si>
  <si>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</si>
  <si>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</si>
  <si>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</si>
  <si>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</si>
  <si>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</si>
  <si>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</si>
  <si>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</si>
  <si>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</si>
  <si>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</si>
  <si>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</si>
  <si>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</si>
  <si>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</si>
  <si>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</si>
  <si>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</si>
  <si>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</si>
  <si>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</si>
  <si>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</si>
  <si>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</si>
  <si>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</si>
  <si>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</si>
  <si>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</si>
  <si>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</si>
  <si>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</si>
  <si>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</si>
  <si>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</si>
  <si>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</si>
  <si>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</si>
  <si>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</si>
  <si>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</si>
  <si>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</si>
  <si>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</si>
  <si>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</si>
  <si>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</si>
  <si>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</si>
  <si>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</si>
  <si>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</si>
  <si>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</si>
  <si>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</si>
  <si>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</si>
  <si>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</si>
  <si>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</si>
  <si>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</si>
  <si>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</si>
  <si>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</si>
  <si>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</si>
  <si>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</si>
  <si>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</si>
  <si>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</si>
  <si>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</si>
  <si>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</si>
  <si>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</si>
  <si>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</si>
  <si>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</si>
  <si>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</si>
  <si>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</si>
  <si>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</si>
  <si>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</si>
  <si>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</si>
  <si>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</si>
  <si>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</si>
  <si>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</si>
  <si>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</si>
  <si>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</si>
  <si>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</si>
  <si>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</si>
  <si>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</si>
  <si>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</si>
  <si>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</si>
  <si>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</si>
  <si>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</si>
  <si>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</si>
  <si>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</si>
  <si>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</si>
  <si>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</si>
  <si>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</si>
  <si>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</si>
  <si>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</si>
  <si>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</si>
  <si>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</si>
  <si>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</si>
  <si>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</si>
  <si>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</si>
  <si>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</si>
  <si>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</si>
  <si>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</si>
  <si>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</si>
  <si>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</si>
  <si>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</si>
  <si>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</si>
  <si>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</si>
  <si>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</si>
  <si>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</si>
  <si>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</si>
  <si>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</si>
  <si>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</si>
  <si>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</si>
  <si>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</si>
  <si>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</si>
  <si>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</si>
  <si>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</si>
  <si>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</si>
  <si>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</si>
  <si>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</si>
  <si>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</si>
  <si>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</si>
  <si>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</si>
  <si>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</si>
  <si>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</si>
  <si>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</si>
  <si>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</si>
  <si>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</si>
  <si>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</si>
  <si>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</si>
  <si>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</si>
  <si>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</si>
  <si>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</si>
  <si>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</si>
  <si>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</si>
  <si>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</si>
  <si>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</si>
  <si>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</si>
  <si>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</si>
  <si>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</si>
  <si>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</si>
  <si>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</si>
  <si>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</si>
  <si>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</si>
  <si>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</si>
  <si>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</si>
  <si>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</si>
  <si>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</si>
  <si>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</si>
  <si>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</si>
  <si>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</si>
  <si>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</si>
  <si>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</si>
  <si>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</si>
  <si>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</si>
  <si>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</si>
  <si>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</si>
  <si>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</si>
  <si>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</si>
  <si>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</si>
  <si>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</si>
  <si>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</si>
  <si>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</si>
  <si>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</si>
  <si>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</si>
  <si>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</si>
  <si>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</si>
  <si>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</si>
  <si>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</si>
  <si>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</si>
  <si>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</si>
  <si>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</si>
  <si>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</si>
  <si>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</si>
  <si>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</si>
  <si>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</si>
  <si>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</si>
  <si>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</si>
  <si>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</si>
  <si>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</si>
  <si>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</si>
  <si>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</si>
  <si>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</si>
  <si>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</si>
  <si>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</si>
  <si>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</si>
  <si>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</si>
  <si>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</si>
  <si>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</si>
  <si>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</si>
  <si>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</si>
  <si>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</si>
  <si>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</si>
  <si>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</si>
  <si>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</si>
  <si>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</si>
  <si>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</si>
  <si>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</si>
  <si>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</si>
  <si>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</si>
  <si>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</si>
  <si>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</si>
  <si>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</si>
  <si>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</si>
  <si>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</si>
  <si>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</si>
  <si>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</si>
  <si>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</si>
  <si>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</si>
  <si>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</si>
  <si>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</si>
  <si>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</si>
  <si>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</si>
  <si>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</si>
  <si>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</si>
  <si>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</si>
  <si>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</si>
  <si>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</si>
  <si>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</si>
  <si>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</si>
  <si>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</si>
  <si>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</si>
  <si>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</si>
  <si>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</si>
  <si>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</si>
  <si>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</si>
  <si>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</si>
  <si>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</si>
  <si>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</si>
  <si>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</si>
  <si>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</si>
  <si>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</si>
  <si>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</si>
  <si>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</si>
  <si>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</si>
  <si>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</si>
  <si>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</si>
  <si>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</si>
  <si>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</si>
  <si>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</si>
  <si>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</si>
  <si>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</si>
  <si>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</si>
  <si>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</si>
  <si>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</si>
  <si>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</si>
  <si>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</si>
  <si>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</si>
  <si>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</si>
  <si>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</si>
  <si>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</si>
  <si>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</si>
  <si>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</si>
  <si>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</si>
  <si>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</si>
  <si>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</si>
  <si>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</si>
  <si>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</si>
  <si>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</si>
  <si>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</si>
  <si>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</si>
  <si>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</si>
  <si>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</si>
  <si>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</si>
  <si>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</si>
  <si>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</si>
  <si>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</si>
  <si>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</si>
  <si>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土地市場の変化を踏まえた土地政策実現のための経費</t>
    <rPh sb="0" eb="2">
      <t>トチ</t>
    </rPh>
    <rPh sb="2" eb="4">
      <t>シジョウ</t>
    </rPh>
    <rPh sb="5" eb="7">
      <t>ヘンカ</t>
    </rPh>
    <rPh sb="8" eb="9">
      <t>フ</t>
    </rPh>
    <rPh sb="12" eb="16">
      <t>トチセイサク</t>
    </rPh>
    <rPh sb="16" eb="18">
      <t>ジツゲン</t>
    </rPh>
    <rPh sb="22" eb="24">
      <t>ケイヒ</t>
    </rPh>
    <phoneticPr fontId="6"/>
  </si>
  <si>
    <t>土地・建設産業局</t>
    <rPh sb="0" eb="2">
      <t>トチ</t>
    </rPh>
    <rPh sb="3" eb="5">
      <t>ケンセツ</t>
    </rPh>
    <rPh sb="5" eb="8">
      <t>サンギョウキョク</t>
    </rPh>
    <phoneticPr fontId="6"/>
  </si>
  <si>
    <t>企画課
地価調査課
不動産市場整備課</t>
    <rPh sb="0" eb="3">
      <t>キカクカ</t>
    </rPh>
    <rPh sb="4" eb="6">
      <t>チカ</t>
    </rPh>
    <rPh sb="6" eb="8">
      <t>チョウサ</t>
    </rPh>
    <rPh sb="8" eb="9">
      <t>カ</t>
    </rPh>
    <rPh sb="10" eb="13">
      <t>フドウサン</t>
    </rPh>
    <rPh sb="13" eb="15">
      <t>シジョウ</t>
    </rPh>
    <rPh sb="15" eb="17">
      <t>セイビ</t>
    </rPh>
    <rPh sb="17" eb="18">
      <t>カ</t>
    </rPh>
    <phoneticPr fontId="6"/>
  </si>
  <si>
    <t>国土交通省</t>
  </si>
  <si>
    <t>○</t>
  </si>
  <si>
    <t>土地基本法第17条第１項、第２項</t>
    <rPh sb="0" eb="2">
      <t>トチ</t>
    </rPh>
    <rPh sb="2" eb="5">
      <t>キホンホウ</t>
    </rPh>
    <rPh sb="5" eb="6">
      <t>ダイ</t>
    </rPh>
    <rPh sb="8" eb="9">
      <t>ジョウ</t>
    </rPh>
    <rPh sb="9" eb="10">
      <t>ダイ</t>
    </rPh>
    <rPh sb="11" eb="12">
      <t>コウ</t>
    </rPh>
    <rPh sb="13" eb="14">
      <t>ダイ</t>
    </rPh>
    <rPh sb="15" eb="16">
      <t>コウ</t>
    </rPh>
    <phoneticPr fontId="6"/>
  </si>
  <si>
    <t>新総合土地政策推進要綱（H9.2.10閣議決定）
新たな土地政策の方向性2016
（H28.8国土審議会土地政策分科会企画部会報告）</t>
  </si>
  <si>
    <t>我が国の土地利用をめぐる状況は、少子・高齢化社会の到来、人口・世帯数の減少への転向、宅地需要の減少、グローバル化の進展により、不動産業をめぐる資金流動の広域化など、大きく変化。そのような背景のもと、地価動向に関する分析・評価方法や宅地動向等を検討し、適切な不動産市場の形成を促進する。</t>
  </si>
  <si>
    <t>-</t>
  </si>
  <si>
    <t>不動産市場整備等
推進調査費</t>
    <rPh sb="0" eb="3">
      <t>フドウサン</t>
    </rPh>
    <rPh sb="3" eb="5">
      <t>シジョウ</t>
    </rPh>
    <rPh sb="5" eb="7">
      <t>セイビ</t>
    </rPh>
    <rPh sb="7" eb="8">
      <t>トウ</t>
    </rPh>
    <rPh sb="9" eb="11">
      <t>スイシン</t>
    </rPh>
    <rPh sb="11" eb="14">
      <t>チョウサヒ</t>
    </rPh>
    <phoneticPr fontId="6"/>
  </si>
  <si>
    <t>国土交通省ホームページ「土地問題に関する国民の意識調査」へのアクセス件数を平成33年度までに8,000件とする。</t>
    <rPh sb="0" eb="5">
      <t>コクドコウツウショウ</t>
    </rPh>
    <rPh sb="37" eb="39">
      <t>ヘイセイ</t>
    </rPh>
    <rPh sb="41" eb="43">
      <t>ネンド</t>
    </rPh>
    <rPh sb="51" eb="52">
      <t>ケン</t>
    </rPh>
    <phoneticPr fontId="6"/>
  </si>
  <si>
    <t>国土交通省ホームページ「土地問題に関する国民の意識調査」へのアクセス件数</t>
    <rPh sb="0" eb="5">
      <t>コクドコウツウショウ</t>
    </rPh>
    <phoneticPr fontId="6"/>
  </si>
  <si>
    <t>件</t>
    <rPh sb="0" eb="1">
      <t>ケン</t>
    </rPh>
    <phoneticPr fontId="6"/>
  </si>
  <si>
    <t>-</t>
    <phoneticPr fontId="5"/>
  </si>
  <si>
    <t>国土交通省ホームページ「不動産の鑑定評価」へのアクセス件数を平成33年度までに170,000件とする。</t>
    <rPh sb="0" eb="5">
      <t>コクドコウツウショウ</t>
    </rPh>
    <rPh sb="12" eb="15">
      <t>フドウサン</t>
    </rPh>
    <rPh sb="16" eb="18">
      <t>カンテイ</t>
    </rPh>
    <rPh sb="18" eb="20">
      <t>ヒョウカ</t>
    </rPh>
    <rPh sb="30" eb="32">
      <t>ヘイセイ</t>
    </rPh>
    <rPh sb="34" eb="36">
      <t>ネンド</t>
    </rPh>
    <rPh sb="46" eb="47">
      <t>ケン</t>
    </rPh>
    <phoneticPr fontId="6"/>
  </si>
  <si>
    <t>国土交通省ホームページ「不動産の鑑定評価」へのアクセス件数</t>
    <rPh sb="12" eb="15">
      <t>フドウサン</t>
    </rPh>
    <rPh sb="16" eb="18">
      <t>カンテイ</t>
    </rPh>
    <rPh sb="18" eb="20">
      <t>ヒョウカ</t>
    </rPh>
    <phoneticPr fontId="6"/>
  </si>
  <si>
    <t>国土交通省ホームページ「不動産の鑑定評価」（http://www.mlit.go.jp/totikensangyo/totikensangyo_tk4_000023.html）</t>
  </si>
  <si>
    <t>国土交通省ホームページ「投資家調査」へのアクセス件数を平成33年度までに10,000件とする。</t>
    <rPh sb="27" eb="29">
      <t>ヘイセイ</t>
    </rPh>
    <rPh sb="31" eb="33">
      <t>ネンド</t>
    </rPh>
    <rPh sb="42" eb="43">
      <t>ケン</t>
    </rPh>
    <phoneticPr fontId="6"/>
  </si>
  <si>
    <t>国土交通省ホームページ「投資家調査」へのアクセス件数</t>
    <rPh sb="12" eb="15">
      <t>トウシカ</t>
    </rPh>
    <rPh sb="15" eb="17">
      <t>チョウサ</t>
    </rPh>
    <phoneticPr fontId="6"/>
  </si>
  <si>
    <t>国土交通省ホームページ
「海外投資家アンケート調査」（http://www.mlit.go.jp/totikensangyo/totikensangyo_tk5_000118.html）
「国内不動産投資家調査」（http://www.mlit.go.jp/totikensangyo/totikensangyo_tk5_000112.html）</t>
    <rPh sb="95" eb="97">
      <t>コクナイ</t>
    </rPh>
    <rPh sb="97" eb="100">
      <t>フドウサン</t>
    </rPh>
    <rPh sb="100" eb="102">
      <t>トウシ</t>
    </rPh>
    <rPh sb="102" eb="103">
      <t>カ</t>
    </rPh>
    <rPh sb="103" eb="105">
      <t>チョウサ</t>
    </rPh>
    <phoneticPr fontId="6"/>
  </si>
  <si>
    <t>国土交通省ホームページ「不動産市場動向マンスリーレポート」へのアクセス件数を平成33年度までに70,000件とする。</t>
    <rPh sb="38" eb="40">
      <t>ヘイセイ</t>
    </rPh>
    <rPh sb="42" eb="44">
      <t>ネンド</t>
    </rPh>
    <rPh sb="53" eb="54">
      <t>ケン</t>
    </rPh>
    <phoneticPr fontId="6"/>
  </si>
  <si>
    <t>国土交通省ホームページ「不動産市場動向マンスリーレポート」へのアクセス件数</t>
  </si>
  <si>
    <t>件</t>
  </si>
  <si>
    <t>国土交通省ホームページ「マンスリーレポート」
（http://www.mlit.go.jp/totikensangyo/totikensangyo_tk5_000114.html）
（http://www.mlit.go.jp/totikensangyo/totikensangyo_fr5_000017.html）（英）</t>
  </si>
  <si>
    <t>土地問題に関する国民の意識調査の公表回数</t>
    <rPh sb="0" eb="2">
      <t>トチ</t>
    </rPh>
    <rPh sb="2" eb="4">
      <t>モンダイ</t>
    </rPh>
    <rPh sb="5" eb="6">
      <t>カン</t>
    </rPh>
    <rPh sb="8" eb="10">
      <t>コクミン</t>
    </rPh>
    <rPh sb="11" eb="13">
      <t>イシキ</t>
    </rPh>
    <rPh sb="13" eb="15">
      <t>チョウサ</t>
    </rPh>
    <rPh sb="16" eb="18">
      <t>コウヒョウ</t>
    </rPh>
    <rPh sb="18" eb="20">
      <t>カイスウ</t>
    </rPh>
    <phoneticPr fontId="6"/>
  </si>
  <si>
    <t>回</t>
    <rPh sb="0" eb="1">
      <t>カイ</t>
    </rPh>
    <phoneticPr fontId="6"/>
  </si>
  <si>
    <t>不動産鑑定評価基準等に関する調査成果の公表回数</t>
    <rPh sb="0" eb="3">
      <t>フドウサン</t>
    </rPh>
    <rPh sb="3" eb="5">
      <t>カンテイ</t>
    </rPh>
    <rPh sb="5" eb="7">
      <t>ヒョウカ</t>
    </rPh>
    <rPh sb="7" eb="9">
      <t>キジュン</t>
    </rPh>
    <rPh sb="9" eb="10">
      <t>トウ</t>
    </rPh>
    <rPh sb="11" eb="12">
      <t>カン</t>
    </rPh>
    <rPh sb="14" eb="16">
      <t>チョウサ</t>
    </rPh>
    <rPh sb="16" eb="18">
      <t>セイカ</t>
    </rPh>
    <rPh sb="19" eb="21">
      <t>コウヒョウ</t>
    </rPh>
    <rPh sb="21" eb="23">
      <t>カイスウ</t>
    </rPh>
    <phoneticPr fontId="6"/>
  </si>
  <si>
    <t>投資家調査成果の公表回数</t>
    <rPh sb="5" eb="7">
      <t>セイカ</t>
    </rPh>
    <rPh sb="8" eb="10">
      <t>コウヒョウ</t>
    </rPh>
    <rPh sb="10" eb="12">
      <t>カイスウ</t>
    </rPh>
    <phoneticPr fontId="6"/>
  </si>
  <si>
    <t>不動産市場動向マンスリーレポートの公表回数</t>
    <rPh sb="17" eb="19">
      <t>コウヒョウ</t>
    </rPh>
    <rPh sb="19" eb="21">
      <t>カイスウ</t>
    </rPh>
    <phoneticPr fontId="6"/>
  </si>
  <si>
    <t>予算額/各年度の国土交通省ホームページ「土地問題に関する国民の意識調査」へのアクセス件数</t>
    <rPh sb="0" eb="3">
      <t>ヨサンガク</t>
    </rPh>
    <rPh sb="4" eb="7">
      <t>カクネンド</t>
    </rPh>
    <phoneticPr fontId="6"/>
  </si>
  <si>
    <t>円</t>
    <rPh sb="0" eb="1">
      <t>エン</t>
    </rPh>
    <phoneticPr fontId="6"/>
  </si>
  <si>
    <t>万円/件</t>
    <rPh sb="0" eb="1">
      <t>マン</t>
    </rPh>
    <rPh sb="1" eb="2">
      <t>エン</t>
    </rPh>
    <rPh sb="3" eb="4">
      <t>ケン</t>
    </rPh>
    <phoneticPr fontId="6"/>
  </si>
  <si>
    <t>1,410/7,155</t>
  </si>
  <si>
    <t>1,410/4,934</t>
  </si>
  <si>
    <t>予算額/各年度の国土交通省ホームページ「不動産の鑑定評価」へのアクセス件数</t>
  </si>
  <si>
    <t>1,450/132,467</t>
  </si>
  <si>
    <t>1,000/215,835</t>
  </si>
  <si>
    <t>予算額／各年度の国土交通省ホームページ「投資家調査」へのアクセス件数</t>
    <rPh sb="0" eb="3">
      <t>ヨサンガク</t>
    </rPh>
    <rPh sb="8" eb="10">
      <t>コクド</t>
    </rPh>
    <rPh sb="10" eb="13">
      <t>コウツウショウ</t>
    </rPh>
    <rPh sb="20" eb="23">
      <t>トウシカ</t>
    </rPh>
    <rPh sb="23" eb="25">
      <t>チョウサ</t>
    </rPh>
    <phoneticPr fontId="6"/>
  </si>
  <si>
    <t>597/8,276</t>
  </si>
  <si>
    <t>107/6,667</t>
  </si>
  <si>
    <t>予算額／各年度の国土交通省ホームページ「不動産市場動向マンスリーレポート」へのアクセス件数</t>
    <rPh sb="0" eb="3">
      <t>ヨサンガク</t>
    </rPh>
    <rPh sb="8" eb="10">
      <t>コクド</t>
    </rPh>
    <rPh sb="10" eb="13">
      <t>コウツウショウ</t>
    </rPh>
    <rPh sb="20" eb="23">
      <t>フドウサン</t>
    </rPh>
    <rPh sb="23" eb="25">
      <t>シジョウ</t>
    </rPh>
    <rPh sb="25" eb="27">
      <t>ドウコウ</t>
    </rPh>
    <phoneticPr fontId="6"/>
  </si>
  <si>
    <t>324/65,015</t>
  </si>
  <si>
    <t>300/53,261</t>
  </si>
  <si>
    <t>土地・不動産市場に影響を及ぼしている国民・企業の土地所有や賃貸等に対する意識調査、土地市場の需給動向観測のための情報収集・分析、不動産市場の実態把握等を行い、幅広く情報提供する</t>
  </si>
  <si>
    <t>9 市場環境の整備、産業の生産性向上、消費者利益の保護</t>
  </si>
  <si>
    <t>31不動産市場の整備や適正な土地利用のための条件整備を推進する</t>
  </si>
  <si>
    <t>国土交通省の関係施策のホームページへのアクセス件数は年間１億7千万件を超えており、不動産に関する情報提供のニーズは大きい。</t>
    <rPh sb="0" eb="5">
      <t>コクドコウツウショウ</t>
    </rPh>
    <rPh sb="6" eb="8">
      <t>カンケイ</t>
    </rPh>
    <rPh sb="8" eb="10">
      <t>セサク</t>
    </rPh>
    <phoneticPr fontId="6"/>
  </si>
  <si>
    <t>不動産の情報を包括的に把握するため、土地基本法に基づき国が実施すべき事業である。</t>
  </si>
  <si>
    <t>不動産に関する情報提供のニーズは大きく、政策としての優先度は高い。</t>
  </si>
  <si>
    <t>一定額以上の業務については、一般競争入札、企画競争によって業者を特定しており、競争性が確保されている。</t>
  </si>
  <si>
    <t>有</t>
  </si>
  <si>
    <t>無</t>
  </si>
  <si>
    <t>‐</t>
  </si>
  <si>
    <t>一般競争入札・企画競争入札を採用しコストの低減を図っている。少額随意契約についても各社から提出される見積書を基に審査・決定しており、コストの妥当性を検討・判断している。</t>
  </si>
  <si>
    <t>いずれの業務についても、適切な不動産市場の形成の促進という事業目的に即している。</t>
  </si>
  <si>
    <t>アンケート調査の設問の見直し等を行った。</t>
    <rPh sb="11" eb="13">
      <t>ミナオ</t>
    </rPh>
    <phoneticPr fontId="6"/>
  </si>
  <si>
    <t>成果実績は概ね目標に見合った実績であるといえる。</t>
  </si>
  <si>
    <t>悉皆調査でなく標本調査とすることなどにより、調査の低コスト化を図っている。</t>
  </si>
  <si>
    <t>調査結果についてHP公表等を行っている。</t>
  </si>
  <si>
    <t>・過年度の活用実績を踏まえ、アンケート調査の設問の一部を修正・削除すること等により、より効果的な調査の実施に努めた。</t>
  </si>
  <si>
    <t>119,120</t>
  </si>
  <si>
    <t>312</t>
  </si>
  <si>
    <t>320</t>
  </si>
  <si>
    <t>115</t>
  </si>
  <si>
    <t>332</t>
  </si>
  <si>
    <t>319</t>
  </si>
  <si>
    <t>322</t>
    <phoneticPr fontId="5"/>
  </si>
  <si>
    <t>人件費</t>
    <rPh sb="0" eb="3">
      <t>ジンケンヒ</t>
    </rPh>
    <phoneticPr fontId="6"/>
  </si>
  <si>
    <t>人件費等</t>
    <rPh sb="0" eb="3">
      <t>ジンケンヒ</t>
    </rPh>
    <rPh sb="3" eb="4">
      <t>トウ</t>
    </rPh>
    <phoneticPr fontId="6"/>
  </si>
  <si>
    <t>人件費、諸経費、報告書印刷製本費</t>
    <rPh sb="0" eb="3">
      <t>ジンケンヒ</t>
    </rPh>
    <rPh sb="4" eb="7">
      <t>ショケイヒ</t>
    </rPh>
    <rPh sb="8" eb="11">
      <t>ホウコクショ</t>
    </rPh>
    <rPh sb="11" eb="13">
      <t>インサツ</t>
    </rPh>
    <rPh sb="13" eb="15">
      <t>セイホン</t>
    </rPh>
    <rPh sb="15" eb="16">
      <t>ヒ</t>
    </rPh>
    <phoneticPr fontId="6"/>
  </si>
  <si>
    <t>不動産に関する評価方法の確立を始めとする多様なニーズに対応した不動産鑑定評価基準等の在り方検討業務</t>
    <rPh sb="0" eb="1">
      <t>フ</t>
    </rPh>
    <rPh sb="1" eb="3">
      <t>ドウサン</t>
    </rPh>
    <rPh sb="4" eb="5">
      <t>カン</t>
    </rPh>
    <rPh sb="7" eb="9">
      <t>ヒョウカ</t>
    </rPh>
    <rPh sb="9" eb="11">
      <t>ホウホウ</t>
    </rPh>
    <rPh sb="12" eb="14">
      <t>カクリツ</t>
    </rPh>
    <rPh sb="15" eb="16">
      <t>ハジ</t>
    </rPh>
    <rPh sb="20" eb="22">
      <t>タヨウ</t>
    </rPh>
    <rPh sb="27" eb="29">
      <t>タイオウ</t>
    </rPh>
    <rPh sb="31" eb="34">
      <t>フドウサン</t>
    </rPh>
    <rPh sb="34" eb="36">
      <t>カンテイ</t>
    </rPh>
    <rPh sb="36" eb="38">
      <t>ヒョウカ</t>
    </rPh>
    <rPh sb="38" eb="40">
      <t>キジュン</t>
    </rPh>
    <rPh sb="40" eb="41">
      <t>トウ</t>
    </rPh>
    <rPh sb="42" eb="43">
      <t>ア</t>
    </rPh>
    <rPh sb="44" eb="45">
      <t>カタ</t>
    </rPh>
    <rPh sb="45" eb="47">
      <t>ケントウ</t>
    </rPh>
    <rPh sb="47" eb="49">
      <t>ギョウム</t>
    </rPh>
    <phoneticPr fontId="6"/>
  </si>
  <si>
    <t>国土交通省ホームページ「土地問題に関する国民の意識調査」（http://www.mlit.go.jp/totikensangyo/totikensangyo_tk2_000018.html）</t>
    <phoneticPr fontId="5"/>
  </si>
  <si>
    <t>-</t>
    <phoneticPr fontId="5"/>
  </si>
  <si>
    <t>800/170,000</t>
    <phoneticPr fontId="5"/>
  </si>
  <si>
    <t>平成30年度土地問題に関する国民の意識調査</t>
    <phoneticPr fontId="5"/>
  </si>
  <si>
    <t>平成30年度土地問題に関する国民の意識調査</t>
    <phoneticPr fontId="5"/>
  </si>
  <si>
    <t>B.（株）日本能率協会総合研究所　</t>
    <phoneticPr fontId="5"/>
  </si>
  <si>
    <t>平成時代における土地需要の変遷と不動産市場の変化及び人生１００年時代を見据えた土地利用の動向等に関する調査業務</t>
    <phoneticPr fontId="5"/>
  </si>
  <si>
    <t>平成時代における土地需要の変遷と不動産市場の変化及び人生１００年時代を見据えた土地利用の動向等に関する調査業務</t>
    <phoneticPr fontId="5"/>
  </si>
  <si>
    <t>（一財）日本不動産研究所</t>
    <rPh sb="1" eb="2">
      <t>イッ</t>
    </rPh>
    <rPh sb="2" eb="3">
      <t>ザイ</t>
    </rPh>
    <rPh sb="4" eb="6">
      <t>ニホン</t>
    </rPh>
    <rPh sb="6" eb="9">
      <t>フドウサン</t>
    </rPh>
    <rPh sb="9" eb="12">
      <t>ケンキュウショ</t>
    </rPh>
    <phoneticPr fontId="6"/>
  </si>
  <si>
    <t>土地利用に関する動向を把握し、土地白書や国交省ＨＰ等を通して十分に活用されている。</t>
    <rPh sb="20" eb="23">
      <t>コッコウショウ</t>
    </rPh>
    <phoneticPr fontId="5"/>
  </si>
  <si>
    <t>人件費</t>
    <rPh sb="0" eb="3">
      <t>ジンケンヒ</t>
    </rPh>
    <phoneticPr fontId="5"/>
  </si>
  <si>
    <t>A.（一社）中央調査社</t>
    <phoneticPr fontId="5"/>
  </si>
  <si>
    <t>子育て期及び高齢期における不動産ニーズ等に関する調査業務</t>
    <phoneticPr fontId="5"/>
  </si>
  <si>
    <t>(一社）中央調査社</t>
    <phoneticPr fontId="5"/>
  </si>
  <si>
    <t>（株）日本能率協会総合研究所</t>
    <phoneticPr fontId="5"/>
  </si>
  <si>
    <t>調査費</t>
    <rPh sb="0" eb="3">
      <t>チョウサヒ</t>
    </rPh>
    <phoneticPr fontId="5"/>
  </si>
  <si>
    <t>人件費</t>
  </si>
  <si>
    <t>調査表の作成、発送、回収、集計・分析</t>
    <rPh sb="0" eb="3">
      <t>チョウサヒョウ</t>
    </rPh>
    <rPh sb="4" eb="6">
      <t>サクセイ</t>
    </rPh>
    <rPh sb="7" eb="9">
      <t>ハッソウ</t>
    </rPh>
    <rPh sb="10" eb="12">
      <t>カイシュウ</t>
    </rPh>
    <rPh sb="13" eb="15">
      <t>シュウケイ</t>
    </rPh>
    <rPh sb="16" eb="18">
      <t>ブンセキ</t>
    </rPh>
    <phoneticPr fontId="5"/>
  </si>
  <si>
    <t>調査表の作成、発送、回収、集計・分析</t>
  </si>
  <si>
    <t>WEBシステム構築費、翻訳、印刷・製本</t>
    <rPh sb="7" eb="10">
      <t>コウチクヒ</t>
    </rPh>
    <rPh sb="11" eb="13">
      <t>ホンヤク</t>
    </rPh>
    <rPh sb="14" eb="16">
      <t>インサツ</t>
    </rPh>
    <rPh sb="17" eb="19">
      <t>セイホン</t>
    </rPh>
    <phoneticPr fontId="5"/>
  </si>
  <si>
    <t>物品購入費</t>
    <rPh sb="0" eb="2">
      <t>ブッピン</t>
    </rPh>
    <rPh sb="2" eb="5">
      <t>コウニュウヒ</t>
    </rPh>
    <phoneticPr fontId="5"/>
  </si>
  <si>
    <t>データ利用のための経費</t>
    <rPh sb="3" eb="5">
      <t>リヨウ</t>
    </rPh>
    <rPh sb="9" eb="11">
      <t>ケイヒ</t>
    </rPh>
    <phoneticPr fontId="5"/>
  </si>
  <si>
    <t>（株）タイム・エージェント</t>
  </si>
  <si>
    <t>平成30年度企業の土地取引及び土地の所有・利用状況に関する調査</t>
  </si>
  <si>
    <t>（株）ゼンリン</t>
    <rPh sb="1" eb="2">
      <t>カブ</t>
    </rPh>
    <phoneticPr fontId="6"/>
  </si>
  <si>
    <t>全国駅データ</t>
    <rPh sb="0" eb="2">
      <t>ゼンコク</t>
    </rPh>
    <rPh sb="2" eb="3">
      <t>エキ</t>
    </rPh>
    <phoneticPr fontId="5"/>
  </si>
  <si>
    <t>平成30年度海外投資家アンケート調査業務</t>
  </si>
  <si>
    <t xml:space="preserve">（株）工業市場研究所　　  </t>
    <phoneticPr fontId="5"/>
  </si>
  <si>
    <t>-</t>
    <phoneticPr fontId="5"/>
  </si>
  <si>
    <t>シービーアールイー（株）</t>
  </si>
  <si>
    <t xml:space="preserve">C.（株）工業市場研究所　　  </t>
    <phoneticPr fontId="5"/>
  </si>
  <si>
    <t>D.（一財）日本不動産研究所</t>
    <phoneticPr fontId="5"/>
  </si>
  <si>
    <t>Ｅ.（株）タイム・エージェント</t>
    <phoneticPr fontId="6"/>
  </si>
  <si>
    <t>Ｆ.シービーアールイー（株）</t>
    <phoneticPr fontId="6"/>
  </si>
  <si>
    <t>H.</t>
    <phoneticPr fontId="5"/>
  </si>
  <si>
    <t>G.（株）ゼンリン</t>
    <phoneticPr fontId="5"/>
  </si>
  <si>
    <t>1,410/2,483</t>
    <phoneticPr fontId="5"/>
  </si>
  <si>
    <t>1,410/8,000</t>
    <phoneticPr fontId="5"/>
  </si>
  <si>
    <t>・有効回答率を上げるため、送付時期の変更、設問数の変更、回答用紙の刷新に取り組む。
・アンケート調査の設問や公表結果の記述をより平易なものとし、国民にとって一層利用しやすいものとするよう取り組む。</t>
    <phoneticPr fontId="5"/>
  </si>
  <si>
    <t>職員旅費</t>
    <rPh sb="0" eb="2">
      <t>ショクイン</t>
    </rPh>
    <rPh sb="2" eb="4">
      <t>リョヒ</t>
    </rPh>
    <phoneticPr fontId="5"/>
  </si>
  <si>
    <t>諸謝金</t>
    <rPh sb="0" eb="1">
      <t>ショ</t>
    </rPh>
    <rPh sb="1" eb="3">
      <t>シャキン</t>
    </rPh>
    <phoneticPr fontId="5"/>
  </si>
  <si>
    <t>「土地問題に関する国民の意識調査」のホームページアクセスが減少していることの要因を分析し、効果的な調査としていくべき。</t>
    <rPh sb="1" eb="3">
      <t>トチ</t>
    </rPh>
    <rPh sb="3" eb="5">
      <t>モンダイ</t>
    </rPh>
    <rPh sb="6" eb="7">
      <t>カン</t>
    </rPh>
    <rPh sb="9" eb="11">
      <t>コクミン</t>
    </rPh>
    <rPh sb="12" eb="14">
      <t>イシキ</t>
    </rPh>
    <rPh sb="14" eb="16">
      <t>チョウサ</t>
    </rPh>
    <rPh sb="29" eb="31">
      <t>ゲンショウ</t>
    </rPh>
    <rPh sb="38" eb="40">
      <t>ヨウイン</t>
    </rPh>
    <rPh sb="41" eb="43">
      <t>ブンセキ</t>
    </rPh>
    <rPh sb="45" eb="48">
      <t>コウカテキ</t>
    </rPh>
    <rPh sb="49" eb="51">
      <t>チョウサ</t>
    </rPh>
    <phoneticPr fontId="5"/>
  </si>
  <si>
    <t>企画課長 安岡　義敏
地価調査課長 福永 真一
不動産市場整備課長
           武藤 祥郎</t>
    <rPh sb="0" eb="2">
      <t>キカク</t>
    </rPh>
    <rPh sb="2" eb="4">
      <t>カチョウ</t>
    </rPh>
    <rPh sb="5" eb="7">
      <t>ヤスオカ</t>
    </rPh>
    <rPh sb="8" eb="9">
      <t>ヨシ</t>
    </rPh>
    <rPh sb="9" eb="10">
      <t>トシ</t>
    </rPh>
    <rPh sb="11" eb="13">
      <t>チカ</t>
    </rPh>
    <rPh sb="13" eb="15">
      <t>チョウサ</t>
    </rPh>
    <rPh sb="15" eb="17">
      <t>カチョウ</t>
    </rPh>
    <rPh sb="18" eb="20">
      <t>フクナガ</t>
    </rPh>
    <rPh sb="21" eb="23">
      <t>シンイチ</t>
    </rPh>
    <rPh sb="24" eb="27">
      <t>フドウサン</t>
    </rPh>
    <rPh sb="27" eb="29">
      <t>シジョウ</t>
    </rPh>
    <rPh sb="29" eb="32">
      <t>セイビカ</t>
    </rPh>
    <rPh sb="32" eb="33">
      <t>ナガ</t>
    </rPh>
    <phoneticPr fontId="6"/>
  </si>
  <si>
    <t>107/6,671</t>
    <phoneticPr fontId="5"/>
  </si>
  <si>
    <t>関連情報（リンク）等により「土地問題に関する国民の意識調査」のページへよりアクセスしやすくなるように検討する。</t>
    <rPh sb="9" eb="10">
      <t>ナド</t>
    </rPh>
    <rPh sb="50" eb="52">
      <t>ケントウ</t>
    </rPh>
    <phoneticPr fontId="5"/>
  </si>
  <si>
    <t>調査内容に応じて必要な経費が増額となっている。</t>
    <rPh sb="0" eb="2">
      <t>チョウサ</t>
    </rPh>
    <rPh sb="2" eb="4">
      <t>ナイヨウ</t>
    </rPh>
    <rPh sb="5" eb="6">
      <t>オウ</t>
    </rPh>
    <rPh sb="8" eb="10">
      <t>ヒツヨウ</t>
    </rPh>
    <rPh sb="11" eb="13">
      <t>ケイヒ</t>
    </rPh>
    <rPh sb="14" eb="16">
      <t>ゾウガク</t>
    </rPh>
    <phoneticPr fontId="5"/>
  </si>
  <si>
    <t>299/33,436</t>
  </si>
  <si>
    <t>589/6,671</t>
  </si>
  <si>
    <t>500/299,554</t>
    <phoneticPr fontId="31"/>
  </si>
  <si>
    <t>土地・不動産市場に影響を及ぼしている国民・企業の土地所有や賃貸等に対する意識調査、土地市場の需給動向観測のための情報収集・分析、不動産市場の実態把握等を行い、幅広く情報提供する.</t>
    <rPh sb="38" eb="40">
      <t>チョウサ</t>
    </rPh>
    <rPh sb="74" eb="75">
      <t>トウ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</si>
</sst>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0" fillId="0" borderId="24" xfId="0" applyNumberFormat="1" applyFont="1" applyFill="1" applyBorder="1" applyAlignment="1" applyProtection="1">
      <alignment horizontal="right" vertical="center" wrapText="1"/>
      <protection locked="0"/>
    </xf>
    <xf numFmtId="182" fontId="3" fillId="0" borderId="25" xfId="0" applyNumberFormat="1" applyFont="1" applyFill="1" applyBorder="1" applyAlignment="1" applyProtection="1">
      <alignment horizontal="right" vertical="center" wrapText="1"/>
      <protection locked="0"/>
    </xf>
    <xf numFmtId="182" fontId="3" fillId="0"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34918</xdr:colOff>
      <xdr:row>740</xdr:row>
      <xdr:rowOff>310536</xdr:rowOff>
    </xdr:from>
    <xdr:to>
      <xdr:col>18</xdr:col>
      <xdr:colOff>119552</xdr:colOff>
      <xdr:row>742</xdr:row>
      <xdr:rowOff>119894</xdr:rowOff>
    </xdr:to>
    <xdr:sp macro="" textlink="">
      <xdr:nvSpPr>
        <xdr:cNvPr id="3" name="正方形/長方形 2"/>
        <xdr:cNvSpPr/>
      </xdr:nvSpPr>
      <xdr:spPr>
        <a:xfrm>
          <a:off x="2035168" y="53069511"/>
          <a:ext cx="1684834" cy="51420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en-US" altLang="ja-JP" sz="1100">
              <a:solidFill>
                <a:sysClr val="windowText" lastClr="000000"/>
              </a:solidFill>
            </a:rPr>
            <a:t>28</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clientData/>
  </xdr:twoCellAnchor>
  <xdr:twoCellAnchor>
    <xdr:from>
      <xdr:col>18</xdr:col>
      <xdr:colOff>116283</xdr:colOff>
      <xdr:row>741</xdr:row>
      <xdr:rowOff>206340</xdr:rowOff>
    </xdr:from>
    <xdr:to>
      <xdr:col>21</xdr:col>
      <xdr:colOff>181095</xdr:colOff>
      <xdr:row>741</xdr:row>
      <xdr:rowOff>206340</xdr:rowOff>
    </xdr:to>
    <xdr:cxnSp macro="">
      <xdr:nvCxnSpPr>
        <xdr:cNvPr id="5" name="直線コネクタ 4"/>
        <xdr:cNvCxnSpPr/>
      </xdr:nvCxnSpPr>
      <xdr:spPr>
        <a:xfrm>
          <a:off x="3716733" y="53317740"/>
          <a:ext cx="66488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41378</xdr:colOff>
      <xdr:row>745</xdr:row>
      <xdr:rowOff>72484</xdr:rowOff>
    </xdr:from>
    <xdr:to>
      <xdr:col>21</xdr:col>
      <xdr:colOff>187103</xdr:colOff>
      <xdr:row>745</xdr:row>
      <xdr:rowOff>72485</xdr:rowOff>
    </xdr:to>
    <xdr:cxnSp macro="">
      <xdr:nvCxnSpPr>
        <xdr:cNvPr id="6" name="直線コネクタ 5"/>
        <xdr:cNvCxnSpPr/>
      </xdr:nvCxnSpPr>
      <xdr:spPr>
        <a:xfrm flipV="1">
          <a:off x="4041878" y="54593584"/>
          <a:ext cx="345750" cy="1"/>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41096</xdr:colOff>
      <xdr:row>749</xdr:row>
      <xdr:rowOff>20866</xdr:rowOff>
    </xdr:from>
    <xdr:to>
      <xdr:col>21</xdr:col>
      <xdr:colOff>187103</xdr:colOff>
      <xdr:row>749</xdr:row>
      <xdr:rowOff>20866</xdr:rowOff>
    </xdr:to>
    <xdr:cxnSp macro="">
      <xdr:nvCxnSpPr>
        <xdr:cNvPr id="7" name="直線コネクタ 6"/>
        <xdr:cNvCxnSpPr/>
      </xdr:nvCxnSpPr>
      <xdr:spPr>
        <a:xfrm>
          <a:off x="4041596" y="55951666"/>
          <a:ext cx="346032"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41096</xdr:colOff>
      <xdr:row>752</xdr:row>
      <xdr:rowOff>332809</xdr:rowOff>
    </xdr:from>
    <xdr:to>
      <xdr:col>21</xdr:col>
      <xdr:colOff>187103</xdr:colOff>
      <xdr:row>752</xdr:row>
      <xdr:rowOff>332809</xdr:rowOff>
    </xdr:to>
    <xdr:cxnSp macro="">
      <xdr:nvCxnSpPr>
        <xdr:cNvPr id="8" name="直線コネクタ 7"/>
        <xdr:cNvCxnSpPr/>
      </xdr:nvCxnSpPr>
      <xdr:spPr>
        <a:xfrm>
          <a:off x="4197460" y="58262127"/>
          <a:ext cx="353825"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41097</xdr:colOff>
      <xdr:row>756</xdr:row>
      <xdr:rowOff>241139</xdr:rowOff>
    </xdr:from>
    <xdr:to>
      <xdr:col>21</xdr:col>
      <xdr:colOff>187104</xdr:colOff>
      <xdr:row>756</xdr:row>
      <xdr:rowOff>241139</xdr:rowOff>
    </xdr:to>
    <xdr:cxnSp macro="">
      <xdr:nvCxnSpPr>
        <xdr:cNvPr id="9" name="直線コネクタ 8"/>
        <xdr:cNvCxnSpPr/>
      </xdr:nvCxnSpPr>
      <xdr:spPr>
        <a:xfrm>
          <a:off x="4197461" y="59555912"/>
          <a:ext cx="353825"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46917</xdr:colOff>
      <xdr:row>741</xdr:row>
      <xdr:rowOff>202641</xdr:rowOff>
    </xdr:from>
    <xdr:to>
      <xdr:col>20</xdr:col>
      <xdr:colOff>46917</xdr:colOff>
      <xdr:row>761</xdr:row>
      <xdr:rowOff>329046</xdr:rowOff>
    </xdr:to>
    <xdr:cxnSp macro="">
      <xdr:nvCxnSpPr>
        <xdr:cNvPr id="11" name="直線コネクタ 10"/>
        <xdr:cNvCxnSpPr/>
      </xdr:nvCxnSpPr>
      <xdr:spPr>
        <a:xfrm>
          <a:off x="4203281" y="54321959"/>
          <a:ext cx="0" cy="7936905"/>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58122</xdr:colOff>
      <xdr:row>758</xdr:row>
      <xdr:rowOff>240098</xdr:rowOff>
    </xdr:from>
    <xdr:to>
      <xdr:col>21</xdr:col>
      <xdr:colOff>194604</xdr:colOff>
      <xdr:row>758</xdr:row>
      <xdr:rowOff>240098</xdr:rowOff>
    </xdr:to>
    <xdr:cxnSp macro="">
      <xdr:nvCxnSpPr>
        <xdr:cNvPr id="12" name="直線コネクタ 11"/>
        <xdr:cNvCxnSpPr/>
      </xdr:nvCxnSpPr>
      <xdr:spPr>
        <a:xfrm>
          <a:off x="4214486" y="60905689"/>
          <a:ext cx="344300"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46910</xdr:colOff>
      <xdr:row>761</xdr:row>
      <xdr:rowOff>309292</xdr:rowOff>
    </xdr:from>
    <xdr:to>
      <xdr:col>22</xdr:col>
      <xdr:colOff>12772</xdr:colOff>
      <xdr:row>761</xdr:row>
      <xdr:rowOff>309292</xdr:rowOff>
    </xdr:to>
    <xdr:cxnSp macro="">
      <xdr:nvCxnSpPr>
        <xdr:cNvPr id="13" name="直線コネクタ 12"/>
        <xdr:cNvCxnSpPr/>
      </xdr:nvCxnSpPr>
      <xdr:spPr>
        <a:xfrm>
          <a:off x="4203274" y="62239110"/>
          <a:ext cx="381498"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114247</xdr:colOff>
      <xdr:row>747</xdr:row>
      <xdr:rowOff>106251</xdr:rowOff>
    </xdr:from>
    <xdr:to>
      <xdr:col>35</xdr:col>
      <xdr:colOff>59286</xdr:colOff>
      <xdr:row>748</xdr:row>
      <xdr:rowOff>119247</xdr:rowOff>
    </xdr:to>
    <xdr:sp macro="" textlink="">
      <xdr:nvSpPr>
        <xdr:cNvPr id="14" name="テキスト ボックス 13"/>
        <xdr:cNvSpPr txBox="1"/>
      </xdr:nvSpPr>
      <xdr:spPr>
        <a:xfrm>
          <a:off x="4314772" y="55332201"/>
          <a:ext cx="2745389" cy="365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050"/>
        </a:p>
      </xdr:txBody>
    </xdr:sp>
    <xdr:clientData/>
  </xdr:twoCellAnchor>
  <xdr:twoCellAnchor>
    <xdr:from>
      <xdr:col>21</xdr:col>
      <xdr:colOff>165015</xdr:colOff>
      <xdr:row>755</xdr:row>
      <xdr:rowOff>333640</xdr:rowOff>
    </xdr:from>
    <xdr:to>
      <xdr:col>35</xdr:col>
      <xdr:colOff>17318</xdr:colOff>
      <xdr:row>756</xdr:row>
      <xdr:rowOff>523776</xdr:rowOff>
    </xdr:to>
    <xdr:sp macro="" textlink="">
      <xdr:nvSpPr>
        <xdr:cNvPr id="15" name="正方形/長方形 14"/>
        <xdr:cNvSpPr/>
      </xdr:nvSpPr>
      <xdr:spPr bwMode="auto">
        <a:xfrm>
          <a:off x="4529197" y="59302049"/>
          <a:ext cx="2761757" cy="53650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kern="1200">
              <a:solidFill>
                <a:sysClr val="windowText" lastClr="000000"/>
              </a:solidFill>
              <a:effectLst/>
              <a:latin typeface="Calibri"/>
              <a:ea typeface="+mn-ea"/>
              <a:cs typeface="+mn-cs"/>
            </a:rPr>
            <a:t>Ｅ</a:t>
          </a:r>
          <a:r>
            <a:rPr kumimoji="1" lang="en-US" altLang="ja-JP" sz="1100" kern="1200">
              <a:solidFill>
                <a:sysClr val="windowText" lastClr="000000"/>
              </a:solidFill>
              <a:effectLst/>
              <a:latin typeface="Calibri"/>
              <a:ea typeface="+mn-ea"/>
              <a:cs typeface="+mn-cs"/>
            </a:rPr>
            <a:t>.</a:t>
          </a:r>
          <a:r>
            <a:rPr kumimoji="1" lang="ja-JP" altLang="ja-JP" sz="1100" kern="1200">
              <a:solidFill>
                <a:sysClr val="windowText" lastClr="000000"/>
              </a:solidFill>
              <a:effectLst/>
              <a:latin typeface="Calibri"/>
              <a:ea typeface="+mn-ea"/>
              <a:cs typeface="+mn-cs"/>
            </a:rPr>
            <a:t>（株）タイム・エージェント　　　　　　　　　　　　　　　　　　</a:t>
          </a:r>
          <a:r>
            <a:rPr kumimoji="1" lang="ja-JP" altLang="en-US" sz="1100" kern="1200">
              <a:solidFill>
                <a:sysClr val="windowText" lastClr="000000"/>
              </a:solidFill>
              <a:effectLst/>
              <a:latin typeface="Calibri"/>
              <a:ea typeface="+mn-ea"/>
              <a:cs typeface="+mn-cs"/>
            </a:rPr>
            <a:t>　　　　　</a:t>
          </a:r>
          <a:endParaRPr kumimoji="1" lang="en-US" altLang="ja-JP" sz="1100" kern="1200">
            <a:solidFill>
              <a:sysClr val="windowText" lastClr="000000"/>
            </a:solidFill>
            <a:effectLst/>
            <a:latin typeface="Calibri"/>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kern="1200">
              <a:solidFill>
                <a:sysClr val="windowText" lastClr="000000"/>
              </a:solidFill>
              <a:effectLst/>
              <a:latin typeface="Calibri"/>
              <a:ea typeface="+mn-ea"/>
              <a:cs typeface="+mn-cs"/>
            </a:rPr>
            <a:t>　　　　　　　　　　　　</a:t>
          </a:r>
          <a:r>
            <a:rPr kumimoji="1" lang="en-US" altLang="ja-JP" sz="1100" kern="1200">
              <a:solidFill>
                <a:sysClr val="windowText" lastClr="000000"/>
              </a:solidFill>
              <a:effectLst/>
              <a:latin typeface="Calibri"/>
              <a:ea typeface="+mn-ea"/>
              <a:cs typeface="+mn-cs"/>
            </a:rPr>
            <a:t>4</a:t>
          </a:r>
          <a:r>
            <a:rPr kumimoji="1" lang="ja-JP" altLang="ja-JP" sz="1100" kern="1200">
              <a:solidFill>
                <a:sysClr val="windowText" lastClr="000000"/>
              </a:solidFill>
              <a:effectLst/>
              <a:latin typeface="Calibri"/>
              <a:ea typeface="+mn-ea"/>
              <a:cs typeface="+mn-cs"/>
            </a:rPr>
            <a:t>百万円</a:t>
          </a:r>
          <a:endParaRPr lang="ja-JP" altLang="ja-JP" sz="1100">
            <a:effectLst/>
          </a:endParaRPr>
        </a:p>
      </xdr:txBody>
    </xdr:sp>
    <xdr:clientData/>
  </xdr:twoCellAnchor>
  <xdr:twoCellAnchor>
    <xdr:from>
      <xdr:col>22</xdr:col>
      <xdr:colOff>10080</xdr:colOff>
      <xdr:row>756</xdr:row>
      <xdr:rowOff>578445</xdr:rowOff>
    </xdr:from>
    <xdr:to>
      <xdr:col>38</xdr:col>
      <xdr:colOff>44822</xdr:colOff>
      <xdr:row>757</xdr:row>
      <xdr:rowOff>450275</xdr:rowOff>
    </xdr:to>
    <xdr:sp macro="" textlink="">
      <xdr:nvSpPr>
        <xdr:cNvPr id="16" name="大かっこ 15"/>
        <xdr:cNvSpPr/>
      </xdr:nvSpPr>
      <xdr:spPr bwMode="auto">
        <a:xfrm>
          <a:off x="4447609" y="59779121"/>
          <a:ext cx="3262037" cy="544183"/>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100" kern="1200">
              <a:solidFill>
                <a:sysClr val="windowText" lastClr="000000"/>
              </a:solidFill>
              <a:effectLst/>
              <a:latin typeface="Calibri"/>
              <a:ea typeface="+mn-ea"/>
              <a:cs typeface="+mn-cs"/>
            </a:rPr>
            <a:t>平成</a:t>
          </a:r>
          <a:r>
            <a:rPr kumimoji="1" lang="en-US" altLang="ja-JP" sz="1100" kern="1200">
              <a:solidFill>
                <a:sysClr val="windowText" lastClr="000000"/>
              </a:solidFill>
              <a:effectLst/>
              <a:latin typeface="Calibri"/>
              <a:ea typeface="+mn-ea"/>
              <a:cs typeface="+mn-cs"/>
            </a:rPr>
            <a:t>30</a:t>
          </a:r>
          <a:r>
            <a:rPr kumimoji="1" lang="ja-JP" altLang="ja-JP" sz="1100" kern="1200">
              <a:solidFill>
                <a:sysClr val="windowText" lastClr="000000"/>
              </a:solidFill>
              <a:effectLst/>
              <a:latin typeface="Calibri"/>
              <a:ea typeface="+mn-ea"/>
              <a:cs typeface="+mn-cs"/>
            </a:rPr>
            <a:t>年度企業の土地取引及び土地の所有・利用状況に関する調査</a:t>
          </a:r>
          <a:endParaRPr lang="ja-JP" altLang="ja-JP" sz="1100">
            <a:effectLst/>
          </a:endParaRPr>
        </a:p>
      </xdr:txBody>
    </xdr:sp>
    <xdr:clientData/>
  </xdr:twoCellAnchor>
  <xdr:twoCellAnchor>
    <xdr:from>
      <xdr:col>21</xdr:col>
      <xdr:colOff>114247</xdr:colOff>
      <xdr:row>755</xdr:row>
      <xdr:rowOff>97900</xdr:rowOff>
    </xdr:from>
    <xdr:to>
      <xdr:col>35</xdr:col>
      <xdr:colOff>59286</xdr:colOff>
      <xdr:row>756</xdr:row>
      <xdr:rowOff>70637</xdr:rowOff>
    </xdr:to>
    <xdr:sp macro="" textlink="">
      <xdr:nvSpPr>
        <xdr:cNvPr id="17" name="テキスト ボックス 16"/>
        <xdr:cNvSpPr txBox="1"/>
      </xdr:nvSpPr>
      <xdr:spPr>
        <a:xfrm>
          <a:off x="4478429" y="59066309"/>
          <a:ext cx="2854493" cy="3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ja-JP" sz="1100">
              <a:solidFill>
                <a:schemeClr val="dk1"/>
              </a:solidFill>
              <a:effectLst/>
              <a:latin typeface="+mn-lt"/>
              <a:ea typeface="+mn-ea"/>
              <a:cs typeface="+mn-cs"/>
            </a:rPr>
            <a:t>一般競争契約（最低価格）</a:t>
          </a:r>
          <a:r>
            <a:rPr kumimoji="1" lang="en-US" altLang="ja-JP" sz="1050"/>
            <a:t>】</a:t>
          </a:r>
          <a:endParaRPr kumimoji="1" lang="ja-JP" altLang="en-US" sz="1050"/>
        </a:p>
      </xdr:txBody>
    </xdr:sp>
    <xdr:clientData/>
  </xdr:twoCellAnchor>
  <xdr:twoCellAnchor>
    <xdr:from>
      <xdr:col>21</xdr:col>
      <xdr:colOff>165016</xdr:colOff>
      <xdr:row>752</xdr:row>
      <xdr:rowOff>47813</xdr:rowOff>
    </xdr:from>
    <xdr:to>
      <xdr:col>34</xdr:col>
      <xdr:colOff>197268</xdr:colOff>
      <xdr:row>753</xdr:row>
      <xdr:rowOff>232006</xdr:rowOff>
    </xdr:to>
    <xdr:sp macro="" textlink="">
      <xdr:nvSpPr>
        <xdr:cNvPr id="18" name="正方形/長方形 17"/>
        <xdr:cNvSpPr/>
      </xdr:nvSpPr>
      <xdr:spPr bwMode="auto">
        <a:xfrm>
          <a:off x="4529198" y="57977131"/>
          <a:ext cx="2733888" cy="530557"/>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lang="ja-JP" altLang="en-US" sz="1100"/>
            <a:t>Ｄ</a:t>
          </a:r>
          <a:r>
            <a:rPr lang="en-US" altLang="ja-JP" sz="1100"/>
            <a:t>.</a:t>
          </a:r>
          <a:r>
            <a:rPr kumimoji="1" lang="ja-JP" altLang="ja-JP" sz="1100" kern="1200">
              <a:solidFill>
                <a:sysClr val="windowText" lastClr="000000"/>
              </a:solidFill>
              <a:effectLst/>
              <a:latin typeface="Calibri"/>
              <a:ea typeface="+mn-ea"/>
              <a:cs typeface="+mn-cs"/>
            </a:rPr>
            <a:t>（一財）日本不動産研究所　　　　  </a:t>
          </a:r>
          <a:endParaRPr lang="ja-JP" altLang="ja-JP" sz="1100">
            <a:effectLst/>
          </a:endParaRPr>
        </a:p>
        <a:p>
          <a:r>
            <a:rPr kumimoji="1" lang="en-US" altLang="ja-JP" sz="1100" kern="1200">
              <a:solidFill>
                <a:sysClr val="windowText" lastClr="000000"/>
              </a:solidFill>
              <a:effectLst/>
              <a:latin typeface="Calibri"/>
              <a:ea typeface="+mn-ea"/>
              <a:cs typeface="+mn-cs"/>
            </a:rPr>
            <a:t>                                  5</a:t>
          </a:r>
          <a:r>
            <a:rPr kumimoji="1" lang="ja-JP" altLang="ja-JP" sz="1100" kern="1200">
              <a:solidFill>
                <a:sysClr val="windowText" lastClr="000000"/>
              </a:solidFill>
              <a:effectLst/>
              <a:latin typeface="Calibri"/>
              <a:ea typeface="+mn-ea"/>
              <a:cs typeface="+mn-cs"/>
            </a:rPr>
            <a:t>百万円</a:t>
          </a:r>
          <a:endParaRPr lang="ja-JP" altLang="ja-JP" sz="1100">
            <a:effectLst/>
          </a:endParaRPr>
        </a:p>
      </xdr:txBody>
    </xdr:sp>
    <xdr:clientData/>
  </xdr:twoCellAnchor>
  <xdr:twoCellAnchor>
    <xdr:from>
      <xdr:col>21</xdr:col>
      <xdr:colOff>196614</xdr:colOff>
      <xdr:row>753</xdr:row>
      <xdr:rowOff>277282</xdr:rowOff>
    </xdr:from>
    <xdr:to>
      <xdr:col>38</xdr:col>
      <xdr:colOff>27214</xdr:colOff>
      <xdr:row>755</xdr:row>
      <xdr:rowOff>106385</xdr:rowOff>
    </xdr:to>
    <xdr:sp macro="" textlink="">
      <xdr:nvSpPr>
        <xdr:cNvPr id="19" name="大かっこ 18"/>
        <xdr:cNvSpPr/>
      </xdr:nvSpPr>
      <xdr:spPr bwMode="auto">
        <a:xfrm>
          <a:off x="4560796" y="58552964"/>
          <a:ext cx="3363509" cy="521830"/>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kumimoji="1" lang="ja-JP" altLang="en-US" sz="1100" kern="1200">
              <a:solidFill>
                <a:sysClr val="windowText" lastClr="000000"/>
              </a:solidFill>
              <a:effectLst/>
              <a:latin typeface="Calibri"/>
              <a:ea typeface="+mn-ea"/>
              <a:cs typeface="+mn-cs"/>
            </a:rPr>
            <a:t>先進的な技術の活用等により多様化するニーズへ対応するための不動産鑑定評価手法の在り方に関する検討業務</a:t>
          </a:r>
        </a:p>
      </xdr:txBody>
    </xdr:sp>
    <xdr:clientData/>
  </xdr:twoCellAnchor>
  <xdr:twoCellAnchor>
    <xdr:from>
      <xdr:col>21</xdr:col>
      <xdr:colOff>114247</xdr:colOff>
      <xdr:row>751</xdr:row>
      <xdr:rowOff>156776</xdr:rowOff>
    </xdr:from>
    <xdr:to>
      <xdr:col>35</xdr:col>
      <xdr:colOff>59286</xdr:colOff>
      <xdr:row>752</xdr:row>
      <xdr:rowOff>136518</xdr:rowOff>
    </xdr:to>
    <xdr:sp macro="" textlink="">
      <xdr:nvSpPr>
        <xdr:cNvPr id="20" name="テキスト ボックス 19"/>
        <xdr:cNvSpPr txBox="1"/>
      </xdr:nvSpPr>
      <xdr:spPr>
        <a:xfrm>
          <a:off x="4478429" y="57739731"/>
          <a:ext cx="2854493" cy="326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ja-JP" sz="1100">
              <a:solidFill>
                <a:schemeClr val="dk1"/>
              </a:solidFill>
              <a:effectLst/>
              <a:latin typeface="+mn-lt"/>
              <a:ea typeface="+mn-ea"/>
              <a:cs typeface="+mn-cs"/>
            </a:rPr>
            <a:t>随意契約（企画競争</a:t>
          </a:r>
          <a:r>
            <a:rPr kumimoji="1" lang="ja-JP" altLang="en-US" sz="1050"/>
            <a:t>）</a:t>
          </a:r>
          <a:r>
            <a:rPr kumimoji="1" lang="en-US" altLang="ja-JP" sz="1050"/>
            <a:t>】</a:t>
          </a:r>
          <a:endParaRPr kumimoji="1" lang="ja-JP" altLang="en-US" sz="1050"/>
        </a:p>
      </xdr:txBody>
    </xdr:sp>
    <xdr:clientData/>
  </xdr:twoCellAnchor>
  <xdr:twoCellAnchor>
    <xdr:from>
      <xdr:col>21</xdr:col>
      <xdr:colOff>165016</xdr:colOff>
      <xdr:row>757</xdr:row>
      <xdr:rowOff>646658</xdr:rowOff>
    </xdr:from>
    <xdr:to>
      <xdr:col>35</xdr:col>
      <xdr:colOff>26784</xdr:colOff>
      <xdr:row>758</xdr:row>
      <xdr:rowOff>507123</xdr:rowOff>
    </xdr:to>
    <xdr:sp macro="" textlink="">
      <xdr:nvSpPr>
        <xdr:cNvPr id="21" name="正方形/長方形 20"/>
        <xdr:cNvSpPr/>
      </xdr:nvSpPr>
      <xdr:spPr bwMode="auto">
        <a:xfrm>
          <a:off x="4529198" y="60636840"/>
          <a:ext cx="2771222" cy="535874"/>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kern="1200">
              <a:solidFill>
                <a:sysClr val="windowText" lastClr="000000"/>
              </a:solidFill>
              <a:effectLst/>
              <a:latin typeface="Calibri"/>
              <a:ea typeface="+mn-ea"/>
              <a:cs typeface="+mn-cs"/>
            </a:rPr>
            <a:t>Ｆ</a:t>
          </a:r>
          <a:r>
            <a:rPr kumimoji="1" lang="en-US" altLang="ja-JP" sz="1100" kern="1200">
              <a:solidFill>
                <a:sysClr val="windowText" lastClr="000000"/>
              </a:solidFill>
              <a:effectLst/>
              <a:latin typeface="Calibri"/>
              <a:ea typeface="+mn-ea"/>
              <a:cs typeface="+mn-cs"/>
            </a:rPr>
            <a:t>.</a:t>
          </a:r>
          <a:r>
            <a:rPr kumimoji="1" lang="ja-JP" altLang="ja-JP" sz="1100" kern="1200">
              <a:solidFill>
                <a:sysClr val="windowText" lastClr="000000"/>
              </a:solidFill>
              <a:effectLst/>
              <a:latin typeface="Calibri"/>
              <a:ea typeface="+mn-ea"/>
              <a:cs typeface="+mn-cs"/>
            </a:rPr>
            <a:t>シービーアールイー（株）　　　　　　　　　　　</a:t>
          </a:r>
          <a:r>
            <a:rPr kumimoji="1" lang="ja-JP" altLang="en-US" sz="1100" kern="1200">
              <a:solidFill>
                <a:sysClr val="windowText" lastClr="000000"/>
              </a:solidFill>
              <a:effectLst/>
              <a:latin typeface="Calibri"/>
              <a:ea typeface="+mn-ea"/>
              <a:cs typeface="+mn-cs"/>
            </a:rPr>
            <a:t>　　　</a:t>
          </a:r>
          <a:endParaRPr kumimoji="1" lang="en-US" altLang="ja-JP" sz="1100" kern="1200">
            <a:solidFill>
              <a:sysClr val="windowText" lastClr="000000"/>
            </a:solidFill>
            <a:effectLst/>
            <a:latin typeface="Calibri"/>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kern="1200">
              <a:solidFill>
                <a:sysClr val="windowText" lastClr="000000"/>
              </a:solidFill>
              <a:effectLst/>
              <a:latin typeface="Calibri"/>
              <a:ea typeface="+mn-ea"/>
              <a:cs typeface="+mn-cs"/>
            </a:rPr>
            <a:t>　　　　　　　　　　　　</a:t>
          </a:r>
          <a:r>
            <a:rPr kumimoji="1" lang="en-US" altLang="ja-JP" sz="1100" kern="1200">
              <a:solidFill>
                <a:sysClr val="windowText" lastClr="000000"/>
              </a:solidFill>
              <a:effectLst/>
              <a:latin typeface="Calibri"/>
              <a:ea typeface="+mn-ea"/>
              <a:cs typeface="+mn-cs"/>
            </a:rPr>
            <a:t>6</a:t>
          </a:r>
          <a:r>
            <a:rPr kumimoji="1" lang="ja-JP" altLang="ja-JP" sz="1100" kern="1200">
              <a:solidFill>
                <a:sysClr val="windowText" lastClr="000000"/>
              </a:solidFill>
              <a:effectLst/>
              <a:latin typeface="Calibri"/>
              <a:ea typeface="+mn-ea"/>
              <a:cs typeface="+mn-cs"/>
            </a:rPr>
            <a:t>百万円</a:t>
          </a:r>
          <a:endParaRPr lang="en-US" altLang="ja-JP" sz="1100"/>
        </a:p>
      </xdr:txBody>
    </xdr:sp>
    <xdr:clientData/>
  </xdr:twoCellAnchor>
  <xdr:twoCellAnchor>
    <xdr:from>
      <xdr:col>21</xdr:col>
      <xdr:colOff>114247</xdr:colOff>
      <xdr:row>757</xdr:row>
      <xdr:rowOff>423708</xdr:rowOff>
    </xdr:from>
    <xdr:to>
      <xdr:col>32</xdr:col>
      <xdr:colOff>125200</xdr:colOff>
      <xdr:row>757</xdr:row>
      <xdr:rowOff>667641</xdr:rowOff>
    </xdr:to>
    <xdr:sp macro="" textlink="">
      <xdr:nvSpPr>
        <xdr:cNvPr id="22" name="テキスト ボックス 21"/>
        <xdr:cNvSpPr txBox="1"/>
      </xdr:nvSpPr>
      <xdr:spPr>
        <a:xfrm>
          <a:off x="4478429" y="60413890"/>
          <a:ext cx="2296953" cy="24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ja-JP" sz="1100">
              <a:solidFill>
                <a:schemeClr val="dk1"/>
              </a:solidFill>
              <a:effectLst/>
              <a:latin typeface="+mn-lt"/>
              <a:ea typeface="+mn-ea"/>
              <a:cs typeface="+mn-cs"/>
            </a:rPr>
            <a:t>随意契約（企画競争）</a:t>
          </a:r>
          <a:r>
            <a:rPr kumimoji="1" lang="en-US" altLang="ja-JP" sz="1050"/>
            <a:t>】</a:t>
          </a:r>
          <a:endParaRPr kumimoji="1" lang="ja-JP" altLang="en-US" sz="1050"/>
        </a:p>
      </xdr:txBody>
    </xdr:sp>
    <xdr:clientData/>
  </xdr:twoCellAnchor>
  <xdr:twoCellAnchor>
    <xdr:from>
      <xdr:col>22</xdr:col>
      <xdr:colOff>10090</xdr:colOff>
      <xdr:row>758</xdr:row>
      <xdr:rowOff>581414</xdr:rowOff>
    </xdr:from>
    <xdr:to>
      <xdr:col>38</xdr:col>
      <xdr:colOff>67235</xdr:colOff>
      <xdr:row>759</xdr:row>
      <xdr:rowOff>321420</xdr:rowOff>
    </xdr:to>
    <xdr:sp macro="" textlink="">
      <xdr:nvSpPr>
        <xdr:cNvPr id="23" name="大かっこ 22"/>
        <xdr:cNvSpPr/>
      </xdr:nvSpPr>
      <xdr:spPr bwMode="auto">
        <a:xfrm>
          <a:off x="4447619" y="61126796"/>
          <a:ext cx="3284440" cy="41235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100" kern="1200">
              <a:solidFill>
                <a:sysClr val="windowText" lastClr="000000"/>
              </a:solidFill>
              <a:effectLst/>
              <a:latin typeface="Calibri"/>
              <a:ea typeface="+mn-ea"/>
              <a:cs typeface="+mn-cs"/>
            </a:rPr>
            <a:t>平成</a:t>
          </a:r>
          <a:r>
            <a:rPr kumimoji="1" lang="en-US" altLang="ja-JP" sz="1100" kern="1200">
              <a:solidFill>
                <a:sysClr val="windowText" lastClr="000000"/>
              </a:solidFill>
              <a:effectLst/>
              <a:latin typeface="Calibri"/>
              <a:ea typeface="+mn-ea"/>
              <a:cs typeface="+mn-cs"/>
            </a:rPr>
            <a:t>30</a:t>
          </a:r>
          <a:r>
            <a:rPr kumimoji="1" lang="ja-JP" altLang="ja-JP" sz="1100" kern="1200">
              <a:solidFill>
                <a:sysClr val="windowText" lastClr="000000"/>
              </a:solidFill>
              <a:effectLst/>
              <a:latin typeface="Calibri"/>
              <a:ea typeface="+mn-ea"/>
              <a:cs typeface="+mn-cs"/>
            </a:rPr>
            <a:t>年度海外投資家アンケート調査業務</a:t>
          </a:r>
          <a:endParaRPr lang="ja-JP" altLang="ja-JP" sz="1100">
            <a:effectLst/>
          </a:endParaRPr>
        </a:p>
      </xdr:txBody>
    </xdr:sp>
    <xdr:clientData/>
  </xdr:twoCellAnchor>
  <xdr:twoCellAnchor>
    <xdr:from>
      <xdr:col>21</xdr:col>
      <xdr:colOff>165016</xdr:colOff>
      <xdr:row>761</xdr:row>
      <xdr:rowOff>81295</xdr:rowOff>
    </xdr:from>
    <xdr:to>
      <xdr:col>32</xdr:col>
      <xdr:colOff>74816</xdr:colOff>
      <xdr:row>762</xdr:row>
      <xdr:rowOff>144342</xdr:rowOff>
    </xdr:to>
    <xdr:sp macro="" textlink="">
      <xdr:nvSpPr>
        <xdr:cNvPr id="24" name="正方形/長方形 23"/>
        <xdr:cNvSpPr/>
      </xdr:nvSpPr>
      <xdr:spPr>
        <a:xfrm>
          <a:off x="4529198" y="62011113"/>
          <a:ext cx="2195800" cy="51332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1100">
              <a:solidFill>
                <a:sysClr val="windowText" lastClr="000000"/>
              </a:solidFill>
              <a:effectLst/>
              <a:latin typeface="+mn-lt"/>
              <a:ea typeface="+mn-ea"/>
              <a:cs typeface="+mn-cs"/>
            </a:rPr>
            <a:t>Ｇ</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（株）ゼンリン</a:t>
          </a:r>
          <a:endParaRPr lang="ja-JP" altLang="ja-JP" sz="11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百万円</a:t>
          </a:r>
          <a:endParaRPr lang="ja-JP" altLang="ja-JP" sz="1100">
            <a:solidFill>
              <a:sysClr val="windowText" lastClr="000000"/>
            </a:solidFill>
            <a:effectLst/>
          </a:endParaRPr>
        </a:p>
      </xdr:txBody>
    </xdr:sp>
    <xdr:clientData/>
  </xdr:twoCellAnchor>
  <xdr:twoCellAnchor>
    <xdr:from>
      <xdr:col>21</xdr:col>
      <xdr:colOff>114247</xdr:colOff>
      <xdr:row>760</xdr:row>
      <xdr:rowOff>62515</xdr:rowOff>
    </xdr:from>
    <xdr:to>
      <xdr:col>32</xdr:col>
      <xdr:colOff>124913</xdr:colOff>
      <xdr:row>761</xdr:row>
      <xdr:rowOff>85373</xdr:rowOff>
    </xdr:to>
    <xdr:sp macro="" textlink="">
      <xdr:nvSpPr>
        <xdr:cNvPr id="25" name="テキスト ボックス 24"/>
        <xdr:cNvSpPr txBox="1"/>
      </xdr:nvSpPr>
      <xdr:spPr>
        <a:xfrm>
          <a:off x="4478429" y="61767197"/>
          <a:ext cx="2296666" cy="247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随意契約（少額）</a:t>
          </a:r>
          <a:r>
            <a:rPr kumimoji="1" lang="en-US" altLang="ja-JP" sz="1050"/>
            <a:t>】</a:t>
          </a:r>
          <a:endParaRPr kumimoji="1" lang="ja-JP" altLang="en-US" sz="1050"/>
        </a:p>
      </xdr:txBody>
    </xdr:sp>
    <xdr:clientData/>
  </xdr:twoCellAnchor>
  <xdr:twoCellAnchor>
    <xdr:from>
      <xdr:col>21</xdr:col>
      <xdr:colOff>187401</xdr:colOff>
      <xdr:row>762</xdr:row>
      <xdr:rowOff>180078</xdr:rowOff>
    </xdr:from>
    <xdr:to>
      <xdr:col>38</xdr:col>
      <xdr:colOff>33617</xdr:colOff>
      <xdr:row>763</xdr:row>
      <xdr:rowOff>216824</xdr:rowOff>
    </xdr:to>
    <xdr:sp macro="" textlink="">
      <xdr:nvSpPr>
        <xdr:cNvPr id="26" name="大かっこ 25"/>
        <xdr:cNvSpPr/>
      </xdr:nvSpPr>
      <xdr:spPr bwMode="auto">
        <a:xfrm>
          <a:off x="4423225" y="62439960"/>
          <a:ext cx="3275216" cy="417746"/>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100" kern="1200">
              <a:solidFill>
                <a:sysClr val="windowText" lastClr="000000"/>
              </a:solidFill>
              <a:effectLst/>
              <a:latin typeface="Calibri"/>
              <a:ea typeface="+mn-ea"/>
              <a:cs typeface="+mn-cs"/>
            </a:rPr>
            <a:t>全国駅データ</a:t>
          </a:r>
          <a:endParaRPr lang="ja-JP" altLang="ja-JP" sz="1100">
            <a:effectLst/>
          </a:endParaRPr>
        </a:p>
      </xdr:txBody>
    </xdr:sp>
    <xdr:clientData/>
  </xdr:twoCellAnchor>
  <xdr:twoCellAnchor>
    <xdr:from>
      <xdr:col>21</xdr:col>
      <xdr:colOff>165016</xdr:colOff>
      <xdr:row>748</xdr:row>
      <xdr:rowOff>77291</xdr:rowOff>
    </xdr:from>
    <xdr:to>
      <xdr:col>34</xdr:col>
      <xdr:colOff>196881</xdr:colOff>
      <xdr:row>749</xdr:row>
      <xdr:rowOff>234485</xdr:rowOff>
    </xdr:to>
    <xdr:sp macro="" textlink="">
      <xdr:nvSpPr>
        <xdr:cNvPr id="30" name="正方形/長方形 29"/>
        <xdr:cNvSpPr/>
      </xdr:nvSpPr>
      <xdr:spPr bwMode="auto">
        <a:xfrm>
          <a:off x="4529198" y="56621155"/>
          <a:ext cx="2733501" cy="503557"/>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ja-JP" altLang="en-US" sz="1100" kern="1200">
              <a:solidFill>
                <a:sysClr val="windowText" lastClr="000000"/>
              </a:solidFill>
              <a:effectLst/>
              <a:latin typeface="Calibri"/>
              <a:ea typeface="+mn-ea"/>
              <a:cs typeface="+mn-cs"/>
            </a:rPr>
            <a:t>Ｃ．（株）工業市場研究所</a:t>
          </a:r>
          <a:r>
            <a:rPr kumimoji="1" lang="ja-JP" altLang="ja-JP" sz="1100" kern="1200">
              <a:solidFill>
                <a:sysClr val="windowText" lastClr="000000"/>
              </a:solidFill>
              <a:effectLst/>
              <a:latin typeface="Calibri"/>
              <a:ea typeface="+mn-ea"/>
              <a:cs typeface="+mn-cs"/>
            </a:rPr>
            <a:t>　　  </a:t>
          </a:r>
          <a:endParaRPr lang="ja-JP" altLang="ja-JP" sz="1100">
            <a:effectLst/>
          </a:endParaRPr>
        </a:p>
        <a:p>
          <a:r>
            <a:rPr kumimoji="1" lang="en-US" altLang="ja-JP" sz="1100" kern="1200">
              <a:solidFill>
                <a:sysClr val="windowText" lastClr="000000"/>
              </a:solidFill>
              <a:effectLst/>
              <a:latin typeface="Calibri"/>
              <a:ea typeface="+mn-ea"/>
              <a:cs typeface="+mn-cs"/>
            </a:rPr>
            <a:t>                                  </a:t>
          </a:r>
          <a:r>
            <a:rPr kumimoji="1" lang="ja-JP" altLang="en-US" sz="1100" kern="1200">
              <a:solidFill>
                <a:sysClr val="windowText" lastClr="000000"/>
              </a:solidFill>
              <a:effectLst/>
              <a:latin typeface="Calibri"/>
              <a:ea typeface="+mn-ea"/>
              <a:cs typeface="+mn-cs"/>
            </a:rPr>
            <a:t>　</a:t>
          </a:r>
          <a:r>
            <a:rPr kumimoji="1" lang="en-US" altLang="ja-JP" sz="1100" kern="1200">
              <a:solidFill>
                <a:sysClr val="windowText" lastClr="000000"/>
              </a:solidFill>
              <a:effectLst/>
              <a:latin typeface="Calibri"/>
              <a:ea typeface="+mn-ea"/>
              <a:cs typeface="+mn-cs"/>
            </a:rPr>
            <a:t>1</a:t>
          </a:r>
          <a:r>
            <a:rPr kumimoji="1" lang="ja-JP" altLang="ja-JP" sz="1100" kern="1200">
              <a:solidFill>
                <a:sysClr val="windowText" lastClr="000000"/>
              </a:solidFill>
              <a:effectLst/>
              <a:latin typeface="Calibri"/>
              <a:ea typeface="+mn-ea"/>
              <a:cs typeface="+mn-cs"/>
            </a:rPr>
            <a:t>百万円</a:t>
          </a:r>
          <a:endParaRPr lang="ja-JP" altLang="ja-JP" sz="1100">
            <a:effectLst/>
          </a:endParaRPr>
        </a:p>
      </xdr:txBody>
    </xdr:sp>
    <xdr:clientData/>
  </xdr:twoCellAnchor>
  <xdr:twoCellAnchor>
    <xdr:from>
      <xdr:col>21</xdr:col>
      <xdr:colOff>145105</xdr:colOff>
      <xdr:row>749</xdr:row>
      <xdr:rowOff>276140</xdr:rowOff>
    </xdr:from>
    <xdr:to>
      <xdr:col>38</xdr:col>
      <xdr:colOff>13608</xdr:colOff>
      <xdr:row>751</xdr:row>
      <xdr:rowOff>50982</xdr:rowOff>
    </xdr:to>
    <xdr:sp macro="" textlink="">
      <xdr:nvSpPr>
        <xdr:cNvPr id="31" name="大かっこ 30"/>
        <xdr:cNvSpPr/>
      </xdr:nvSpPr>
      <xdr:spPr bwMode="auto">
        <a:xfrm>
          <a:off x="4509287" y="57166367"/>
          <a:ext cx="3401412" cy="467570"/>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kern="1200">
              <a:solidFill>
                <a:sysClr val="windowText" lastClr="000000"/>
              </a:solidFill>
              <a:effectLst/>
              <a:latin typeface="Calibri"/>
              <a:ea typeface="+mn-ea"/>
              <a:cs typeface="+mn-cs"/>
            </a:rPr>
            <a:t>子育て期及び高齢期における不動産ニーズ等に関する調査業務</a:t>
          </a:r>
        </a:p>
      </xdr:txBody>
    </xdr:sp>
    <xdr:clientData/>
  </xdr:twoCellAnchor>
  <xdr:twoCellAnchor>
    <xdr:from>
      <xdr:col>21</xdr:col>
      <xdr:colOff>114247</xdr:colOff>
      <xdr:row>747</xdr:row>
      <xdr:rowOff>182295</xdr:rowOff>
    </xdr:from>
    <xdr:to>
      <xdr:col>32</xdr:col>
      <xdr:colOff>124665</xdr:colOff>
      <xdr:row>748</xdr:row>
      <xdr:rowOff>118109</xdr:rowOff>
    </xdr:to>
    <xdr:sp macro="" textlink="">
      <xdr:nvSpPr>
        <xdr:cNvPr id="32" name="テキスト ボックス 31"/>
        <xdr:cNvSpPr txBox="1"/>
      </xdr:nvSpPr>
      <xdr:spPr>
        <a:xfrm>
          <a:off x="4478429" y="56379795"/>
          <a:ext cx="2296418" cy="282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100">
              <a:solidFill>
                <a:schemeClr val="dk1"/>
              </a:solidFill>
              <a:effectLst/>
              <a:latin typeface="+mn-lt"/>
              <a:ea typeface="+mn-ea"/>
              <a:cs typeface="+mn-cs"/>
            </a:rPr>
            <a:t>一般競争契約（最低価格）</a:t>
          </a:r>
          <a:r>
            <a:rPr kumimoji="1" lang="en-US" altLang="ja-JP" sz="1050"/>
            <a:t>】</a:t>
          </a:r>
          <a:endParaRPr kumimoji="1" lang="ja-JP" altLang="en-US" sz="1050"/>
        </a:p>
      </xdr:txBody>
    </xdr:sp>
    <xdr:clientData/>
  </xdr:twoCellAnchor>
  <xdr:twoCellAnchor>
    <xdr:from>
      <xdr:col>21</xdr:col>
      <xdr:colOff>165016</xdr:colOff>
      <xdr:row>744</xdr:row>
      <xdr:rowOff>164083</xdr:rowOff>
    </xdr:from>
    <xdr:to>
      <xdr:col>34</xdr:col>
      <xdr:colOff>92841</xdr:colOff>
      <xdr:row>745</xdr:row>
      <xdr:rowOff>323568</xdr:rowOff>
    </xdr:to>
    <xdr:sp macro="" textlink="">
      <xdr:nvSpPr>
        <xdr:cNvPr id="33" name="正方形/長方形 32"/>
        <xdr:cNvSpPr/>
      </xdr:nvSpPr>
      <xdr:spPr bwMode="auto">
        <a:xfrm>
          <a:off x="4365541" y="54332758"/>
          <a:ext cx="2528150" cy="51191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Ｂ</a:t>
          </a:r>
          <a:r>
            <a:rPr lang="en-US" altLang="ja-JP" sz="1100"/>
            <a:t>.</a:t>
          </a:r>
          <a:r>
            <a:rPr lang="ja-JP" altLang="en-US" sz="1100"/>
            <a:t>（株）日本能率協会総合研究所</a:t>
          </a:r>
          <a:r>
            <a:rPr kumimoji="1" lang="ja-JP" altLang="en-US" sz="1100"/>
            <a:t>　　　　　　　　　　　　　　</a:t>
          </a:r>
          <a:endParaRPr kumimoji="1" lang="en-US" altLang="ja-JP" sz="1100"/>
        </a:p>
        <a:p>
          <a:pPr algn="l"/>
          <a:r>
            <a:rPr kumimoji="1" lang="ja-JP" altLang="en-US" sz="1100"/>
            <a:t>　　　　　　　　　　　　</a:t>
          </a:r>
          <a:r>
            <a:rPr kumimoji="1" lang="en-US" altLang="ja-JP" sz="1100"/>
            <a:t>2</a:t>
          </a:r>
          <a:r>
            <a:rPr kumimoji="1" lang="ja-JP" altLang="en-US" sz="1100"/>
            <a:t>百万円</a:t>
          </a:r>
        </a:p>
      </xdr:txBody>
    </xdr:sp>
    <xdr:clientData/>
  </xdr:twoCellAnchor>
  <xdr:twoCellAnchor>
    <xdr:from>
      <xdr:col>21</xdr:col>
      <xdr:colOff>145613</xdr:colOff>
      <xdr:row>746</xdr:row>
      <xdr:rowOff>15782</xdr:rowOff>
    </xdr:from>
    <xdr:to>
      <xdr:col>41</xdr:col>
      <xdr:colOff>149678</xdr:colOff>
      <xdr:row>747</xdr:row>
      <xdr:rowOff>109137</xdr:rowOff>
    </xdr:to>
    <xdr:sp macro="" textlink="">
      <xdr:nvSpPr>
        <xdr:cNvPr id="34" name="大かっこ 33"/>
        <xdr:cNvSpPr/>
      </xdr:nvSpPr>
      <xdr:spPr bwMode="auto">
        <a:xfrm>
          <a:off x="4431863" y="56199675"/>
          <a:ext cx="4086208" cy="447141"/>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平成時代における土地需要の変遷と不動産市場の変化及び人生１００年時代を見据えた土地利用の動向等に関する調査業務</a:t>
          </a:r>
        </a:p>
      </xdr:txBody>
    </xdr:sp>
    <xdr:clientData/>
  </xdr:twoCellAnchor>
  <xdr:twoCellAnchor>
    <xdr:from>
      <xdr:col>21</xdr:col>
      <xdr:colOff>114247</xdr:colOff>
      <xdr:row>743</xdr:row>
      <xdr:rowOff>264461</xdr:rowOff>
    </xdr:from>
    <xdr:to>
      <xdr:col>32</xdr:col>
      <xdr:colOff>100732</xdr:colOff>
      <xdr:row>744</xdr:row>
      <xdr:rowOff>187593</xdr:rowOff>
    </xdr:to>
    <xdr:sp macro="" textlink="">
      <xdr:nvSpPr>
        <xdr:cNvPr id="35" name="テキスト ボックス 20"/>
        <xdr:cNvSpPr txBox="1"/>
      </xdr:nvSpPr>
      <xdr:spPr>
        <a:xfrm>
          <a:off x="4314772" y="54080711"/>
          <a:ext cx="2186760" cy="27555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165016</xdr:colOff>
      <xdr:row>740</xdr:row>
      <xdr:rowOff>313714</xdr:rowOff>
    </xdr:from>
    <xdr:to>
      <xdr:col>33</xdr:col>
      <xdr:colOff>56872</xdr:colOff>
      <xdr:row>742</xdr:row>
      <xdr:rowOff>105193</xdr:rowOff>
    </xdr:to>
    <xdr:sp macro="" textlink="">
      <xdr:nvSpPr>
        <xdr:cNvPr id="36" name="正方形/長方形 35"/>
        <xdr:cNvSpPr/>
      </xdr:nvSpPr>
      <xdr:spPr bwMode="auto">
        <a:xfrm>
          <a:off x="4365541" y="53072689"/>
          <a:ext cx="2292156" cy="496329"/>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Ａ</a:t>
          </a:r>
          <a:r>
            <a:rPr lang="en-US" altLang="ja-JP" sz="1100"/>
            <a:t>.</a:t>
          </a:r>
          <a:r>
            <a:rPr lang="ja-JP" altLang="en-US" sz="1100"/>
            <a:t>（一社）中央調査社</a:t>
          </a:r>
          <a:endParaRPr lang="en-US" altLang="ja-JP" sz="1100"/>
        </a:p>
        <a:p>
          <a:pPr algn="l"/>
          <a:r>
            <a:rPr kumimoji="1" lang="ja-JP" altLang="en-US" sz="1100"/>
            <a:t>　　　　　　　　　　　　</a:t>
          </a:r>
          <a:r>
            <a:rPr kumimoji="1" lang="en-US" altLang="ja-JP" sz="1100"/>
            <a:t>9</a:t>
          </a:r>
          <a:r>
            <a:rPr kumimoji="1" lang="ja-JP" altLang="en-US" sz="1100"/>
            <a:t>百万円</a:t>
          </a:r>
        </a:p>
      </xdr:txBody>
    </xdr:sp>
    <xdr:clientData/>
  </xdr:twoCellAnchor>
  <xdr:twoCellAnchor>
    <xdr:from>
      <xdr:col>22</xdr:col>
      <xdr:colOff>10628</xdr:colOff>
      <xdr:row>742</xdr:row>
      <xdr:rowOff>155679</xdr:rowOff>
    </xdr:from>
    <xdr:to>
      <xdr:col>34</xdr:col>
      <xdr:colOff>75019</xdr:colOff>
      <xdr:row>743</xdr:row>
      <xdr:rowOff>216139</xdr:rowOff>
    </xdr:to>
    <xdr:sp macro="" textlink="">
      <xdr:nvSpPr>
        <xdr:cNvPr id="37" name="大かっこ 36"/>
        <xdr:cNvSpPr/>
      </xdr:nvSpPr>
      <xdr:spPr bwMode="auto">
        <a:xfrm>
          <a:off x="4411178" y="53619504"/>
          <a:ext cx="2464691" cy="412885"/>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平成</a:t>
          </a:r>
          <a:r>
            <a:rPr lang="en-US" altLang="ja-JP" sz="1100"/>
            <a:t>30</a:t>
          </a:r>
          <a:r>
            <a:rPr lang="ja-JP" altLang="en-US" sz="1100"/>
            <a:t>年度土地問題に関する国民の意識調査</a:t>
          </a:r>
        </a:p>
      </xdr:txBody>
    </xdr:sp>
    <xdr:clientData/>
  </xdr:twoCellAnchor>
  <xdr:twoCellAnchor>
    <xdr:from>
      <xdr:col>21</xdr:col>
      <xdr:colOff>114247</xdr:colOff>
      <xdr:row>740</xdr:row>
      <xdr:rowOff>58273</xdr:rowOff>
    </xdr:from>
    <xdr:to>
      <xdr:col>32</xdr:col>
      <xdr:colOff>100273</xdr:colOff>
      <xdr:row>740</xdr:row>
      <xdr:rowOff>332817</xdr:rowOff>
    </xdr:to>
    <xdr:sp macro="" textlink="">
      <xdr:nvSpPr>
        <xdr:cNvPr id="38" name="テキスト ボックス 20"/>
        <xdr:cNvSpPr txBox="1"/>
      </xdr:nvSpPr>
      <xdr:spPr>
        <a:xfrm>
          <a:off x="4314772" y="52817248"/>
          <a:ext cx="2186301" cy="274544"/>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4" sqref="A4: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332</v>
      </c>
      <c r="AT2" s="220"/>
      <c r="AU2" s="220"/>
      <c r="AV2" s="52" t="str">
        <f>IF(AW2="", "", "-")</f>
        <v/>
      </c>
      <c r="AW2" s="397"/>
      <c r="AX2" s="397"/>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564</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561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562</v>
      </c>
      <c r="AF4" s="706"/>
      <c r="AG4" s="706"/>
      <c r="AH4" s="706"/>
      <c r="AI4" s="706"/>
      <c r="AJ4" s="706"/>
      <c r="AK4" s="706"/>
      <c r="AL4" s="706"/>
      <c r="AM4" s="706"/>
      <c r="AN4" s="706"/>
      <c r="AO4" s="706"/>
      <c r="AP4" s="707"/>
      <c r="AQ4" s="708" t="s">
        <v>2</v>
      </c>
      <c r="AR4" s="703"/>
      <c r="AS4" s="703"/>
      <c r="AT4" s="703"/>
      <c r="AU4" s="703"/>
      <c r="AV4" s="703"/>
      <c r="AW4" s="703"/>
      <c r="AX4" s="709"/>
    </row>
    <row r="5" spans="1:50" ht="63.75" customHeight="1" x14ac:dyDescent="0.15">
      <c r="A5" s="710" t="s">
        <v>67</v>
      </c>
      <c r="B5" s="711"/>
      <c r="C5" s="711"/>
      <c r="D5" s="711"/>
      <c r="E5" s="711"/>
      <c r="F5" s="712"/>
      <c r="G5" s="557" t="s">
        <v>168</v>
      </c>
      <c r="H5" s="558"/>
      <c r="I5" s="558"/>
      <c r="J5" s="558"/>
      <c r="K5" s="558"/>
      <c r="L5" s="558"/>
      <c r="M5" s="559" t="s">
        <v>66</v>
      </c>
      <c r="N5" s="560"/>
      <c r="O5" s="560"/>
      <c r="P5" s="560"/>
      <c r="Q5" s="560"/>
      <c r="R5" s="561"/>
      <c r="S5" s="562" t="s">
        <v>131</v>
      </c>
      <c r="T5" s="558"/>
      <c r="U5" s="558"/>
      <c r="V5" s="558"/>
      <c r="W5" s="558"/>
      <c r="X5" s="563"/>
      <c r="Y5" s="716" t="s">
        <v>3</v>
      </c>
      <c r="Z5" s="717"/>
      <c r="AA5" s="717"/>
      <c r="AB5" s="717"/>
      <c r="AC5" s="717"/>
      <c r="AD5" s="718"/>
      <c r="AE5" s="719" t="s">
        <v>563</v>
      </c>
      <c r="AF5" s="719"/>
      <c r="AG5" s="719"/>
      <c r="AH5" s="719"/>
      <c r="AI5" s="719"/>
      <c r="AJ5" s="719"/>
      <c r="AK5" s="719"/>
      <c r="AL5" s="719"/>
      <c r="AM5" s="719"/>
      <c r="AN5" s="719"/>
      <c r="AO5" s="719"/>
      <c r="AP5" s="720"/>
      <c r="AQ5" s="721" t="s">
        <v>674</v>
      </c>
      <c r="AR5" s="722"/>
      <c r="AS5" s="722"/>
      <c r="AT5" s="722"/>
      <c r="AU5" s="722"/>
      <c r="AV5" s="722"/>
      <c r="AW5" s="722"/>
      <c r="AX5" s="723"/>
    </row>
    <row r="6" spans="1:50" ht="39" customHeight="1" x14ac:dyDescent="0.15">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566</v>
      </c>
      <c r="H7" s="832"/>
      <c r="I7" s="832"/>
      <c r="J7" s="832"/>
      <c r="K7" s="832"/>
      <c r="L7" s="832"/>
      <c r="M7" s="832"/>
      <c r="N7" s="832"/>
      <c r="O7" s="832"/>
      <c r="P7" s="832"/>
      <c r="Q7" s="832"/>
      <c r="R7" s="832"/>
      <c r="S7" s="832"/>
      <c r="T7" s="832"/>
      <c r="U7" s="832"/>
      <c r="V7" s="832"/>
      <c r="W7" s="832"/>
      <c r="X7" s="833"/>
      <c r="Y7" s="395" t="s">
        <v>507</v>
      </c>
      <c r="Z7" s="296"/>
      <c r="AA7" s="296"/>
      <c r="AB7" s="296"/>
      <c r="AC7" s="296"/>
      <c r="AD7" s="396"/>
      <c r="AE7" s="383" t="s">
        <v>567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8" t="s">
        <v>377</v>
      </c>
      <c r="B8" s="829"/>
      <c r="C8" s="829"/>
      <c r="D8" s="829"/>
      <c r="E8" s="829"/>
      <c r="F8" s="830"/>
      <c r="G8" s="223" t="str">
        <f>入力規則等!A28</f>
        <v>-</v>
      </c>
      <c r="H8" s="224"/>
      <c r="I8" s="224"/>
      <c r="J8" s="224"/>
      <c r="K8" s="224"/>
      <c r="L8" s="224"/>
      <c r="M8" s="224"/>
      <c r="N8" s="224"/>
      <c r="O8" s="224"/>
      <c r="P8" s="224"/>
      <c r="Q8" s="224"/>
      <c r="R8" s="224"/>
      <c r="S8" s="224"/>
      <c r="T8" s="224"/>
      <c r="U8" s="224"/>
      <c r="V8" s="224"/>
      <c r="W8" s="224"/>
      <c r="X8" s="225"/>
      <c r="Y8" s="568" t="s">
        <v>378</v>
      </c>
      <c r="Z8" s="569"/>
      <c r="AA8" s="569"/>
      <c r="AB8" s="569"/>
      <c r="AC8" s="569"/>
      <c r="AD8" s="570"/>
      <c r="AE8" s="739"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5" t="s">
        <v>23</v>
      </c>
      <c r="B9" s="146"/>
      <c r="C9" s="146"/>
      <c r="D9" s="146"/>
      <c r="E9" s="146"/>
      <c r="F9" s="146"/>
      <c r="G9" s="571" t="s">
        <v>568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4" t="s">
        <v>681</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03" t="s">
        <v>526</v>
      </c>
      <c r="Q12" s="298"/>
      <c r="R12" s="298"/>
      <c r="S12" s="298"/>
      <c r="T12" s="298"/>
      <c r="U12" s="298"/>
      <c r="V12" s="299"/>
      <c r="W12" s="303" t="s">
        <v>523</v>
      </c>
      <c r="X12" s="298"/>
      <c r="Y12" s="298"/>
      <c r="Z12" s="298"/>
      <c r="AA12" s="298"/>
      <c r="AB12" s="298"/>
      <c r="AC12" s="299"/>
      <c r="AD12" s="303" t="s">
        <v>518</v>
      </c>
      <c r="AE12" s="298"/>
      <c r="AF12" s="298"/>
      <c r="AG12" s="298"/>
      <c r="AH12" s="298"/>
      <c r="AI12" s="298"/>
      <c r="AJ12" s="299"/>
      <c r="AK12" s="303" t="s">
        <v>511</v>
      </c>
      <c r="AL12" s="298"/>
      <c r="AM12" s="298"/>
      <c r="AN12" s="298"/>
      <c r="AO12" s="298"/>
      <c r="AP12" s="298"/>
      <c r="AQ12" s="299"/>
      <c r="AR12" s="303" t="s">
        <v>509</v>
      </c>
      <c r="AS12" s="298"/>
      <c r="AT12" s="298"/>
      <c r="AU12" s="298"/>
      <c r="AV12" s="298"/>
      <c r="AW12" s="298"/>
      <c r="AX12" s="743"/>
    </row>
    <row r="13" spans="1:50" ht="21" customHeight="1" x14ac:dyDescent="0.15">
      <c r="A13" s="142"/>
      <c r="B13" s="143"/>
      <c r="C13" s="143"/>
      <c r="D13" s="143"/>
      <c r="E13" s="143"/>
      <c r="F13" s="144"/>
      <c r="G13" s="744" t="s">
        <v>6</v>
      </c>
      <c r="H13" s="745"/>
      <c r="I13" s="635" t="s">
        <v>7</v>
      </c>
      <c r="J13" s="636"/>
      <c r="K13" s="636"/>
      <c r="L13" s="636"/>
      <c r="M13" s="636"/>
      <c r="N13" s="636"/>
      <c r="O13" s="637"/>
      <c r="P13" s="108">
        <v>43</v>
      </c>
      <c r="Q13" s="109"/>
      <c r="R13" s="109"/>
      <c r="S13" s="109"/>
      <c r="T13" s="109"/>
      <c r="U13" s="109"/>
      <c r="V13" s="110"/>
      <c r="W13" s="108">
        <v>35</v>
      </c>
      <c r="X13" s="109"/>
      <c r="Y13" s="109"/>
      <c r="Z13" s="109"/>
      <c r="AA13" s="109"/>
      <c r="AB13" s="109"/>
      <c r="AC13" s="110"/>
      <c r="AD13" s="108">
        <v>30</v>
      </c>
      <c r="AE13" s="109"/>
      <c r="AF13" s="109"/>
      <c r="AG13" s="109"/>
      <c r="AH13" s="109"/>
      <c r="AI13" s="109"/>
      <c r="AJ13" s="110"/>
      <c r="AK13" s="108">
        <v>32</v>
      </c>
      <c r="AL13" s="109"/>
      <c r="AM13" s="109"/>
      <c r="AN13" s="109"/>
      <c r="AO13" s="109"/>
      <c r="AP13" s="109"/>
      <c r="AQ13" s="110"/>
      <c r="AR13" s="105">
        <v>35</v>
      </c>
      <c r="AS13" s="106"/>
      <c r="AT13" s="106"/>
      <c r="AU13" s="106"/>
      <c r="AV13" s="106"/>
      <c r="AW13" s="106"/>
      <c r="AX13" s="394"/>
    </row>
    <row r="14" spans="1:50" ht="21" customHeight="1" x14ac:dyDescent="0.15">
      <c r="A14" s="142"/>
      <c r="B14" s="143"/>
      <c r="C14" s="143"/>
      <c r="D14" s="143"/>
      <c r="E14" s="143"/>
      <c r="F14" s="144"/>
      <c r="G14" s="746"/>
      <c r="H14" s="747"/>
      <c r="I14" s="574" t="s">
        <v>8</v>
      </c>
      <c r="J14" s="629"/>
      <c r="K14" s="629"/>
      <c r="L14" s="629"/>
      <c r="M14" s="629"/>
      <c r="N14" s="629"/>
      <c r="O14" s="630"/>
      <c r="P14" s="108" t="s">
        <v>569</v>
      </c>
      <c r="Q14" s="109"/>
      <c r="R14" s="109"/>
      <c r="S14" s="109"/>
      <c r="T14" s="109"/>
      <c r="U14" s="109"/>
      <c r="V14" s="110"/>
      <c r="W14" s="108" t="s">
        <v>569</v>
      </c>
      <c r="X14" s="109"/>
      <c r="Y14" s="109"/>
      <c r="Z14" s="109"/>
      <c r="AA14" s="109"/>
      <c r="AB14" s="109"/>
      <c r="AC14" s="110"/>
      <c r="AD14" s="108" t="s">
        <v>569</v>
      </c>
      <c r="AE14" s="109"/>
      <c r="AF14" s="109"/>
      <c r="AG14" s="109"/>
      <c r="AH14" s="109"/>
      <c r="AI14" s="109"/>
      <c r="AJ14" s="110"/>
      <c r="AK14" s="108" t="s">
        <v>569</v>
      </c>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6"/>
      <c r="H15" s="747"/>
      <c r="I15" s="574" t="s">
        <v>51</v>
      </c>
      <c r="J15" s="575"/>
      <c r="K15" s="575"/>
      <c r="L15" s="575"/>
      <c r="M15" s="575"/>
      <c r="N15" s="575"/>
      <c r="O15" s="576"/>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t="s">
        <v>569</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6"/>
      <c r="H16" s="747"/>
      <c r="I16" s="574" t="s">
        <v>52</v>
      </c>
      <c r="J16" s="575"/>
      <c r="K16" s="575"/>
      <c r="L16" s="575"/>
      <c r="M16" s="575"/>
      <c r="N16" s="575"/>
      <c r="O16" s="576"/>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t="s">
        <v>569</v>
      </c>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6"/>
      <c r="H17" s="747"/>
      <c r="I17" s="574" t="s">
        <v>50</v>
      </c>
      <c r="J17" s="629"/>
      <c r="K17" s="629"/>
      <c r="L17" s="629"/>
      <c r="M17" s="629"/>
      <c r="N17" s="629"/>
      <c r="O17" s="630"/>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t="s">
        <v>569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8"/>
      <c r="H18" s="749"/>
      <c r="I18" s="736" t="s">
        <v>20</v>
      </c>
      <c r="J18" s="737"/>
      <c r="K18" s="737"/>
      <c r="L18" s="737"/>
      <c r="M18" s="737"/>
      <c r="N18" s="737"/>
      <c r="O18" s="738"/>
      <c r="P18" s="114">
        <f>SUM(P13:V17)</f>
        <v>43</v>
      </c>
      <c r="Q18" s="115"/>
      <c r="R18" s="115"/>
      <c r="S18" s="115"/>
      <c r="T18" s="115"/>
      <c r="U18" s="115"/>
      <c r="V18" s="116"/>
      <c r="W18" s="114">
        <f>SUM(W13:AC17)</f>
        <v>35</v>
      </c>
      <c r="X18" s="115"/>
      <c r="Y18" s="115"/>
      <c r="Z18" s="115"/>
      <c r="AA18" s="115"/>
      <c r="AB18" s="115"/>
      <c r="AC18" s="116"/>
      <c r="AD18" s="114">
        <f>SUM(AD13:AJ17)</f>
        <v>30</v>
      </c>
      <c r="AE18" s="115"/>
      <c r="AF18" s="115"/>
      <c r="AG18" s="115"/>
      <c r="AH18" s="115"/>
      <c r="AI18" s="115"/>
      <c r="AJ18" s="116"/>
      <c r="AK18" s="114">
        <f>SUM(AK13:AQ17)</f>
        <v>32</v>
      </c>
      <c r="AL18" s="115"/>
      <c r="AM18" s="115"/>
      <c r="AN18" s="115"/>
      <c r="AO18" s="115"/>
      <c r="AP18" s="115"/>
      <c r="AQ18" s="116"/>
      <c r="AR18" s="114">
        <f>SUM(AR13:AX17)</f>
        <v>35</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41</v>
      </c>
      <c r="Q19" s="109"/>
      <c r="R19" s="109"/>
      <c r="S19" s="109"/>
      <c r="T19" s="109"/>
      <c r="U19" s="109"/>
      <c r="V19" s="110"/>
      <c r="W19" s="108">
        <v>27</v>
      </c>
      <c r="X19" s="109"/>
      <c r="Y19" s="109"/>
      <c r="Z19" s="109"/>
      <c r="AA19" s="109"/>
      <c r="AB19" s="109"/>
      <c r="AC19" s="110"/>
      <c r="AD19" s="108">
        <v>28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0.95348837209302328</v>
      </c>
      <c r="Q20" s="539"/>
      <c r="R20" s="539"/>
      <c r="S20" s="539"/>
      <c r="T20" s="539"/>
      <c r="U20" s="539"/>
      <c r="V20" s="539"/>
      <c r="W20" s="539">
        <f t="shared" ref="W20" si="0">IF(W18=0, "-", SUM(W19)/W18)</f>
        <v>0.77142857142857146</v>
      </c>
      <c r="X20" s="539"/>
      <c r="Y20" s="539"/>
      <c r="Z20" s="539"/>
      <c r="AA20" s="539"/>
      <c r="AB20" s="539"/>
      <c r="AC20" s="539"/>
      <c r="AD20" s="539">
        <f t="shared" ref="AD20" si="1">IF(AD18=0, "-", SUM(AD19)/AD18)</f>
        <v>0.93333333333333335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1" t="s">
        <v>472</v>
      </c>
      <c r="H21" s="932"/>
      <c r="I21" s="932"/>
      <c r="J21" s="932"/>
      <c r="K21" s="932"/>
      <c r="L21" s="932"/>
      <c r="M21" s="932"/>
      <c r="N21" s="932"/>
      <c r="O21" s="932"/>
      <c r="P21" s="539">
        <f>IF(P19=0, "-", SUM(P19)/SUM(P13,P14))</f>
        <v>0.95348837209302328</v>
      </c>
      <c r="Q21" s="539"/>
      <c r="R21" s="539"/>
      <c r="S21" s="539"/>
      <c r="T21" s="539"/>
      <c r="U21" s="539"/>
      <c r="V21" s="539"/>
      <c r="W21" s="539">
        <f t="shared" ref="W21" si="2">IF(W19=0, "-", SUM(W19)/SUM(W13,W14))</f>
        <v>0.77142857142857146</v>
      </c>
      <c r="X21" s="539"/>
      <c r="Y21" s="539"/>
      <c r="Z21" s="539"/>
      <c r="AA21" s="539"/>
      <c r="AB21" s="539"/>
      <c r="AC21" s="539"/>
      <c r="AD21" s="539">
        <f t="shared" ref="AD21" si="3">IF(AD19=0, "-", SUM(AD19)/SUM(AD13,AD14))</f>
        <v>0.93333333333333335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551</v>
      </c>
      <c r="B22" s="199"/>
      <c r="C22" s="199"/>
      <c r="D22" s="199"/>
      <c r="E22" s="199"/>
      <c r="F22" s="200"/>
      <c r="G22" s="183" t="s">
        <v>451</v>
      </c>
      <c r="H22" s="184"/>
      <c r="I22" s="184"/>
      <c r="J22" s="184"/>
      <c r="K22" s="184"/>
      <c r="L22" s="184"/>
      <c r="M22" s="184"/>
      <c r="N22" s="184"/>
      <c r="O22" s="185"/>
      <c r="P22" s="207" t="s">
        <v>512</v>
      </c>
      <c r="Q22" s="184"/>
      <c r="R22" s="184"/>
      <c r="S22" s="184"/>
      <c r="T22" s="184"/>
      <c r="U22" s="184"/>
      <c r="V22" s="185"/>
      <c r="W22" s="207" t="s">
        <v>508</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570</v>
      </c>
      <c r="H23" s="187"/>
      <c r="I23" s="187"/>
      <c r="J23" s="187"/>
      <c r="K23" s="187"/>
      <c r="L23" s="187"/>
      <c r="M23" s="187"/>
      <c r="N23" s="187"/>
      <c r="O23" s="188"/>
      <c r="P23" s="105">
        <v>32</v>
      </c>
      <c r="Q23" s="106"/>
      <c r="R23" s="106"/>
      <c r="S23" s="106"/>
      <c r="T23" s="106"/>
      <c r="U23" s="106"/>
      <c r="V23" s="107"/>
      <c r="W23" s="105">
        <v>35</v>
      </c>
      <c r="X23" s="106"/>
      <c r="Y23" s="106"/>
      <c r="Z23" s="106"/>
      <c r="AA23" s="106"/>
      <c r="AB23" s="106"/>
      <c r="AC23" s="107"/>
      <c r="AD23" s="209" t="s">
        <v>677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671</v>
      </c>
      <c r="H24" s="190"/>
      <c r="I24" s="190"/>
      <c r="J24" s="190"/>
      <c r="K24" s="190"/>
      <c r="L24" s="190"/>
      <c r="M24" s="190"/>
      <c r="N24" s="190"/>
      <c r="O24" s="191"/>
      <c r="P24" s="108">
        <v>0.1</v>
      </c>
      <c r="Q24" s="109"/>
      <c r="R24" s="109"/>
      <c r="S24" s="109"/>
      <c r="T24" s="109"/>
      <c r="U24" s="109"/>
      <c r="V24" s="110"/>
      <c r="W24" s="108">
        <v>0.2</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672</v>
      </c>
      <c r="H25" s="190"/>
      <c r="I25" s="190"/>
      <c r="J25" s="190"/>
      <c r="K25" s="190"/>
      <c r="L25" s="190"/>
      <c r="M25" s="190"/>
      <c r="N25" s="190"/>
      <c r="O25" s="191"/>
      <c r="P25" s="108">
        <v>0.1</v>
      </c>
      <c r="Q25" s="109"/>
      <c r="R25" s="109"/>
      <c r="S25" s="109"/>
      <c r="T25" s="109"/>
      <c r="U25" s="109"/>
      <c r="V25" s="110"/>
      <c r="W25" s="108">
        <v>0.1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455</v>
      </c>
      <c r="H28" s="193"/>
      <c r="I28" s="193"/>
      <c r="J28" s="193"/>
      <c r="K28" s="193"/>
      <c r="L28" s="193"/>
      <c r="M28" s="193"/>
      <c r="N28" s="193"/>
      <c r="O28" s="194"/>
      <c r="P28" s="114">
        <f>P29-SUM(P23:P27)</f>
        <v>-0.20000000000000284</v>
      </c>
      <c r="Q28" s="115"/>
      <c r="R28" s="115"/>
      <c r="S28" s="115"/>
      <c r="T28" s="115"/>
      <c r="U28" s="115"/>
      <c r="V28" s="116"/>
      <c r="W28" s="114">
        <f>W29-SUM(W23:W27)</f>
        <v>-0.30000000000000426</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32</v>
      </c>
      <c r="Q29" s="109"/>
      <c r="R29" s="109"/>
      <c r="S29" s="109"/>
      <c r="T29" s="109"/>
      <c r="U29" s="109"/>
      <c r="V29" s="110"/>
      <c r="W29" s="227">
        <f>AR13</f>
        <v>35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467</v>
      </c>
      <c r="B30" s="510"/>
      <c r="C30" s="510"/>
      <c r="D30" s="510"/>
      <c r="E30" s="510"/>
      <c r="F30" s="511"/>
      <c r="G30" s="647" t="s">
        <v>265</v>
      </c>
      <c r="H30" s="390"/>
      <c r="I30" s="390"/>
      <c r="J30" s="390"/>
      <c r="K30" s="390"/>
      <c r="L30" s="390"/>
      <c r="M30" s="390"/>
      <c r="N30" s="390"/>
      <c r="O30" s="578"/>
      <c r="P30" s="577" t="s">
        <v>59</v>
      </c>
      <c r="Q30" s="390"/>
      <c r="R30" s="390"/>
      <c r="S30" s="390"/>
      <c r="T30" s="390"/>
      <c r="U30" s="390"/>
      <c r="V30" s="390"/>
      <c r="W30" s="390"/>
      <c r="X30" s="578"/>
      <c r="Y30" s="465"/>
      <c r="Z30" s="466"/>
      <c r="AA30" s="467"/>
      <c r="AB30" s="386" t="s">
        <v>11</v>
      </c>
      <c r="AC30" s="387"/>
      <c r="AD30" s="388"/>
      <c r="AE30" s="386" t="s">
        <v>527</v>
      </c>
      <c r="AF30" s="387"/>
      <c r="AG30" s="387"/>
      <c r="AH30" s="388"/>
      <c r="AI30" s="386" t="s">
        <v>524</v>
      </c>
      <c r="AJ30" s="387"/>
      <c r="AK30" s="387"/>
      <c r="AL30" s="388"/>
      <c r="AM30" s="389" t="s">
        <v>519</v>
      </c>
      <c r="AN30" s="389"/>
      <c r="AO30" s="389"/>
      <c r="AP30" s="386"/>
      <c r="AQ30" s="638" t="s">
        <v>353</v>
      </c>
      <c r="AR30" s="639"/>
      <c r="AS30" s="639"/>
      <c r="AT30" s="640"/>
      <c r="AU30" s="390" t="s">
        <v>253</v>
      </c>
      <c r="AV30" s="390"/>
      <c r="AW30" s="390"/>
      <c r="AX30" s="391"/>
    </row>
    <row r="31" spans="1:50" ht="18.75" customHeight="1" x14ac:dyDescent="0.15">
      <c r="A31" s="512"/>
      <c r="B31" s="513"/>
      <c r="C31" s="513"/>
      <c r="D31" s="513"/>
      <c r="E31" s="513"/>
      <c r="F31" s="514"/>
      <c r="G31" s="566"/>
      <c r="H31" s="379"/>
      <c r="I31" s="379"/>
      <c r="J31" s="379"/>
      <c r="K31" s="379"/>
      <c r="L31" s="379"/>
      <c r="M31" s="379"/>
      <c r="N31" s="379"/>
      <c r="O31" s="567"/>
      <c r="P31" s="579"/>
      <c r="Q31" s="379"/>
      <c r="R31" s="379"/>
      <c r="S31" s="379"/>
      <c r="T31" s="379"/>
      <c r="U31" s="379"/>
      <c r="V31" s="379"/>
      <c r="W31" s="379"/>
      <c r="X31" s="567"/>
      <c r="Y31" s="468"/>
      <c r="Z31" s="469"/>
      <c r="AA31" s="470"/>
      <c r="AB31" s="332"/>
      <c r="AC31" s="333"/>
      <c r="AD31" s="334"/>
      <c r="AE31" s="332"/>
      <c r="AF31" s="333"/>
      <c r="AG31" s="333"/>
      <c r="AH31" s="334"/>
      <c r="AI31" s="332"/>
      <c r="AJ31" s="333"/>
      <c r="AK31" s="333"/>
      <c r="AL31" s="334"/>
      <c r="AM31" s="376"/>
      <c r="AN31" s="376"/>
      <c r="AO31" s="376"/>
      <c r="AP31" s="332"/>
      <c r="AQ31" s="217" t="s">
        <v>574</v>
      </c>
      <c r="AR31" s="136"/>
      <c r="AS31" s="137" t="s">
        <v>354</v>
      </c>
      <c r="AT31" s="172"/>
      <c r="AU31" s="271">
        <v>33</v>
      </c>
      <c r="AV31" s="271"/>
      <c r="AW31" s="379" t="s">
        <v>300</v>
      </c>
      <c r="AX31" s="380"/>
    </row>
    <row r="32" spans="1:50" ht="23.25" customHeight="1" x14ac:dyDescent="0.15">
      <c r="A32" s="515"/>
      <c r="B32" s="513"/>
      <c r="C32" s="513"/>
      <c r="D32" s="513"/>
      <c r="E32" s="513"/>
      <c r="F32" s="514"/>
      <c r="G32" s="540" t="s">
        <v>571</v>
      </c>
      <c r="H32" s="541"/>
      <c r="I32" s="541"/>
      <c r="J32" s="541"/>
      <c r="K32" s="541"/>
      <c r="L32" s="541"/>
      <c r="M32" s="541"/>
      <c r="N32" s="541"/>
      <c r="O32" s="542"/>
      <c r="P32" s="161" t="s">
        <v>572</v>
      </c>
      <c r="Q32" s="161"/>
      <c r="R32" s="161"/>
      <c r="S32" s="161"/>
      <c r="T32" s="161"/>
      <c r="U32" s="161"/>
      <c r="V32" s="161"/>
      <c r="W32" s="161"/>
      <c r="X32" s="231"/>
      <c r="Y32" s="338" t="s">
        <v>12</v>
      </c>
      <c r="Z32" s="549"/>
      <c r="AA32" s="550"/>
      <c r="AB32" s="551" t="s">
        <v>573</v>
      </c>
      <c r="AC32" s="551"/>
      <c r="AD32" s="551"/>
      <c r="AE32" s="364">
        <v>7155</v>
      </c>
      <c r="AF32" s="365"/>
      <c r="AG32" s="365"/>
      <c r="AH32" s="365"/>
      <c r="AI32" s="364">
        <v>4934</v>
      </c>
      <c r="AJ32" s="365"/>
      <c r="AK32" s="365"/>
      <c r="AL32" s="365"/>
      <c r="AM32" s="364">
        <v>2483</v>
      </c>
      <c r="AN32" s="365"/>
      <c r="AO32" s="365"/>
      <c r="AP32" s="365"/>
      <c r="AQ32" s="111" t="s">
        <v>574</v>
      </c>
      <c r="AR32" s="112"/>
      <c r="AS32" s="112"/>
      <c r="AT32" s="113"/>
      <c r="AU32" s="365" t="s">
        <v>569</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573</v>
      </c>
      <c r="AC33" s="522"/>
      <c r="AD33" s="522"/>
      <c r="AE33" s="364" t="s">
        <v>569</v>
      </c>
      <c r="AF33" s="365"/>
      <c r="AG33" s="365"/>
      <c r="AH33" s="365"/>
      <c r="AI33" s="364" t="s">
        <v>569</v>
      </c>
      <c r="AJ33" s="365"/>
      <c r="AK33" s="365"/>
      <c r="AL33" s="365"/>
      <c r="AM33" s="364" t="s">
        <v>569</v>
      </c>
      <c r="AN33" s="365"/>
      <c r="AO33" s="365"/>
      <c r="AP33" s="365"/>
      <c r="AQ33" s="111" t="s">
        <v>574</v>
      </c>
      <c r="AR33" s="112"/>
      <c r="AS33" s="112"/>
      <c r="AT33" s="113"/>
      <c r="AU33" s="365">
        <v>8000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90</v>
      </c>
      <c r="AF34" s="365"/>
      <c r="AG34" s="365"/>
      <c r="AH34" s="365"/>
      <c r="AI34" s="364">
        <v>62</v>
      </c>
      <c r="AJ34" s="365"/>
      <c r="AK34" s="365"/>
      <c r="AL34" s="365"/>
      <c r="AM34" s="364">
        <f>AM32/AU33*100</f>
        <v>31.037500000000001</v>
      </c>
      <c r="AN34" s="365"/>
      <c r="AO34" s="365"/>
      <c r="AP34" s="365"/>
      <c r="AQ34" s="111" t="s">
        <v>574</v>
      </c>
      <c r="AR34" s="112"/>
      <c r="AS34" s="112"/>
      <c r="AT34" s="113"/>
      <c r="AU34" s="365" t="s">
        <v>569</v>
      </c>
      <c r="AV34" s="365"/>
      <c r="AW34" s="365"/>
      <c r="AX34" s="367"/>
    </row>
    <row r="35" spans="1:50" ht="23.25" customHeight="1" x14ac:dyDescent="0.15">
      <c r="A35" s="902" t="s">
        <v>497</v>
      </c>
      <c r="B35" s="903"/>
      <c r="C35" s="903"/>
      <c r="D35" s="903"/>
      <c r="E35" s="903"/>
      <c r="F35" s="904"/>
      <c r="G35" s="908" t="s">
        <v>632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1" t="s">
        <v>467</v>
      </c>
      <c r="B37" s="642"/>
      <c r="C37" s="642"/>
      <c r="D37" s="642"/>
      <c r="E37" s="642"/>
      <c r="F37" s="643"/>
      <c r="G37" s="564" t="s">
        <v>265</v>
      </c>
      <c r="H37" s="381"/>
      <c r="I37" s="381"/>
      <c r="J37" s="381"/>
      <c r="K37" s="381"/>
      <c r="L37" s="381"/>
      <c r="M37" s="381"/>
      <c r="N37" s="381"/>
      <c r="O37" s="565"/>
      <c r="P37" s="631" t="s">
        <v>59</v>
      </c>
      <c r="Q37" s="381"/>
      <c r="R37" s="381"/>
      <c r="S37" s="381"/>
      <c r="T37" s="381"/>
      <c r="U37" s="381"/>
      <c r="V37" s="381"/>
      <c r="W37" s="381"/>
      <c r="X37" s="565"/>
      <c r="Y37" s="632"/>
      <c r="Z37" s="633"/>
      <c r="AA37" s="634"/>
      <c r="AB37" s="368" t="s">
        <v>11</v>
      </c>
      <c r="AC37" s="369"/>
      <c r="AD37" s="370"/>
      <c r="AE37" s="368" t="s">
        <v>527</v>
      </c>
      <c r="AF37" s="369"/>
      <c r="AG37" s="369"/>
      <c r="AH37" s="370"/>
      <c r="AI37" s="368" t="s">
        <v>524</v>
      </c>
      <c r="AJ37" s="369"/>
      <c r="AK37" s="369"/>
      <c r="AL37" s="370"/>
      <c r="AM37" s="375" t="s">
        <v>519</v>
      </c>
      <c r="AN37" s="375"/>
      <c r="AO37" s="375"/>
      <c r="AP37" s="368"/>
      <c r="AQ37" s="267" t="s">
        <v>353</v>
      </c>
      <c r="AR37" s="268"/>
      <c r="AS37" s="268"/>
      <c r="AT37" s="269"/>
      <c r="AU37" s="381" t="s">
        <v>253</v>
      </c>
      <c r="AV37" s="381"/>
      <c r="AW37" s="381"/>
      <c r="AX37" s="382"/>
    </row>
    <row r="38" spans="1:50" ht="18.75" customHeight="1" x14ac:dyDescent="0.15">
      <c r="A38" s="512"/>
      <c r="B38" s="513"/>
      <c r="C38" s="513"/>
      <c r="D38" s="513"/>
      <c r="E38" s="513"/>
      <c r="F38" s="514"/>
      <c r="G38" s="566"/>
      <c r="H38" s="379"/>
      <c r="I38" s="379"/>
      <c r="J38" s="379"/>
      <c r="K38" s="379"/>
      <c r="L38" s="379"/>
      <c r="M38" s="379"/>
      <c r="N38" s="379"/>
      <c r="O38" s="567"/>
      <c r="P38" s="579"/>
      <c r="Q38" s="379"/>
      <c r="R38" s="379"/>
      <c r="S38" s="379"/>
      <c r="T38" s="379"/>
      <c r="U38" s="379"/>
      <c r="V38" s="379"/>
      <c r="W38" s="379"/>
      <c r="X38" s="567"/>
      <c r="Y38" s="468"/>
      <c r="Z38" s="469"/>
      <c r="AA38" s="470"/>
      <c r="AB38" s="332"/>
      <c r="AC38" s="333"/>
      <c r="AD38" s="334"/>
      <c r="AE38" s="332"/>
      <c r="AF38" s="333"/>
      <c r="AG38" s="333"/>
      <c r="AH38" s="334"/>
      <c r="AI38" s="332"/>
      <c r="AJ38" s="333"/>
      <c r="AK38" s="333"/>
      <c r="AL38" s="334"/>
      <c r="AM38" s="376"/>
      <c r="AN38" s="376"/>
      <c r="AO38" s="376"/>
      <c r="AP38" s="332"/>
      <c r="AQ38" s="217" t="s">
        <v>574</v>
      </c>
      <c r="AR38" s="136"/>
      <c r="AS38" s="137" t="s">
        <v>354</v>
      </c>
      <c r="AT38" s="172"/>
      <c r="AU38" s="271">
        <v>33</v>
      </c>
      <c r="AV38" s="271"/>
      <c r="AW38" s="379" t="s">
        <v>300</v>
      </c>
      <c r="AX38" s="380"/>
    </row>
    <row r="39" spans="1:50" ht="23.25" customHeight="1" x14ac:dyDescent="0.15">
      <c r="A39" s="515"/>
      <c r="B39" s="513"/>
      <c r="C39" s="513"/>
      <c r="D39" s="513"/>
      <c r="E39" s="513"/>
      <c r="F39" s="514"/>
      <c r="G39" s="540" t="s">
        <v>575</v>
      </c>
      <c r="H39" s="541"/>
      <c r="I39" s="541"/>
      <c r="J39" s="541"/>
      <c r="K39" s="541"/>
      <c r="L39" s="541"/>
      <c r="M39" s="541"/>
      <c r="N39" s="541"/>
      <c r="O39" s="542"/>
      <c r="P39" s="161" t="s">
        <v>576</v>
      </c>
      <c r="Q39" s="161"/>
      <c r="R39" s="161"/>
      <c r="S39" s="161"/>
      <c r="T39" s="161"/>
      <c r="U39" s="161"/>
      <c r="V39" s="161"/>
      <c r="W39" s="161"/>
      <c r="X39" s="231"/>
      <c r="Y39" s="338" t="s">
        <v>12</v>
      </c>
      <c r="Z39" s="549"/>
      <c r="AA39" s="550"/>
      <c r="AB39" s="551" t="s">
        <v>573</v>
      </c>
      <c r="AC39" s="551"/>
      <c r="AD39" s="551"/>
      <c r="AE39" s="364">
        <v>132467</v>
      </c>
      <c r="AF39" s="365"/>
      <c r="AG39" s="365"/>
      <c r="AH39" s="365"/>
      <c r="AI39" s="364">
        <v>215835</v>
      </c>
      <c r="AJ39" s="365"/>
      <c r="AK39" s="365"/>
      <c r="AL39" s="365"/>
      <c r="AM39" s="364">
        <v>354126</v>
      </c>
      <c r="AN39" s="365"/>
      <c r="AO39" s="365"/>
      <c r="AP39" s="365"/>
      <c r="AQ39" s="111" t="s">
        <v>569</v>
      </c>
      <c r="AR39" s="112"/>
      <c r="AS39" s="112"/>
      <c r="AT39" s="113"/>
      <c r="AU39" s="365" t="s">
        <v>569</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573</v>
      </c>
      <c r="AC40" s="522"/>
      <c r="AD40" s="522"/>
      <c r="AE40" s="364" t="s">
        <v>569</v>
      </c>
      <c r="AF40" s="365"/>
      <c r="AG40" s="365"/>
      <c r="AH40" s="365"/>
      <c r="AI40" s="364" t="s">
        <v>569</v>
      </c>
      <c r="AJ40" s="365"/>
      <c r="AK40" s="365"/>
      <c r="AL40" s="365"/>
      <c r="AM40" s="364" t="s">
        <v>633</v>
      </c>
      <c r="AN40" s="365"/>
      <c r="AO40" s="365"/>
      <c r="AP40" s="365"/>
      <c r="AQ40" s="111" t="s">
        <v>569</v>
      </c>
      <c r="AR40" s="112"/>
      <c r="AS40" s="112"/>
      <c r="AT40" s="113"/>
      <c r="AU40" s="365">
        <v>170000</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78</v>
      </c>
      <c r="AF41" s="365"/>
      <c r="AG41" s="365"/>
      <c r="AH41" s="365"/>
      <c r="AI41" s="364">
        <v>127</v>
      </c>
      <c r="AJ41" s="365"/>
      <c r="AK41" s="365"/>
      <c r="AL41" s="365"/>
      <c r="AM41" s="364">
        <v>208</v>
      </c>
      <c r="AN41" s="365"/>
      <c r="AO41" s="365"/>
      <c r="AP41" s="365"/>
      <c r="AQ41" s="111" t="s">
        <v>569</v>
      </c>
      <c r="AR41" s="112"/>
      <c r="AS41" s="112"/>
      <c r="AT41" s="113"/>
      <c r="AU41" s="365" t="s">
        <v>569</v>
      </c>
      <c r="AV41" s="365"/>
      <c r="AW41" s="365"/>
      <c r="AX41" s="367"/>
    </row>
    <row r="42" spans="1:50" ht="23.25" customHeight="1" x14ac:dyDescent="0.15">
      <c r="A42" s="902" t="s">
        <v>497</v>
      </c>
      <c r="B42" s="903"/>
      <c r="C42" s="903"/>
      <c r="D42" s="903"/>
      <c r="E42" s="903"/>
      <c r="F42" s="904"/>
      <c r="G42" s="908" t="s">
        <v>577</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641" t="s">
        <v>467</v>
      </c>
      <c r="B44" s="642"/>
      <c r="C44" s="642"/>
      <c r="D44" s="642"/>
      <c r="E44" s="642"/>
      <c r="F44" s="643"/>
      <c r="G44" s="564" t="s">
        <v>265</v>
      </c>
      <c r="H44" s="381"/>
      <c r="I44" s="381"/>
      <c r="J44" s="381"/>
      <c r="K44" s="381"/>
      <c r="L44" s="381"/>
      <c r="M44" s="381"/>
      <c r="N44" s="381"/>
      <c r="O44" s="565"/>
      <c r="P44" s="631" t="s">
        <v>59</v>
      </c>
      <c r="Q44" s="381"/>
      <c r="R44" s="381"/>
      <c r="S44" s="381"/>
      <c r="T44" s="381"/>
      <c r="U44" s="381"/>
      <c r="V44" s="381"/>
      <c r="W44" s="381"/>
      <c r="X44" s="565"/>
      <c r="Y44" s="632"/>
      <c r="Z44" s="633"/>
      <c r="AA44" s="634"/>
      <c r="AB44" s="368" t="s">
        <v>11</v>
      </c>
      <c r="AC44" s="369"/>
      <c r="AD44" s="370"/>
      <c r="AE44" s="368" t="s">
        <v>527</v>
      </c>
      <c r="AF44" s="369"/>
      <c r="AG44" s="369"/>
      <c r="AH44" s="370"/>
      <c r="AI44" s="368" t="s">
        <v>524</v>
      </c>
      <c r="AJ44" s="369"/>
      <c r="AK44" s="369"/>
      <c r="AL44" s="370"/>
      <c r="AM44" s="375" t="s">
        <v>519</v>
      </c>
      <c r="AN44" s="375"/>
      <c r="AO44" s="375"/>
      <c r="AP44" s="368"/>
      <c r="AQ44" s="267" t="s">
        <v>353</v>
      </c>
      <c r="AR44" s="268"/>
      <c r="AS44" s="268"/>
      <c r="AT44" s="269"/>
      <c r="AU44" s="381" t="s">
        <v>253</v>
      </c>
      <c r="AV44" s="381"/>
      <c r="AW44" s="381"/>
      <c r="AX44" s="382"/>
    </row>
    <row r="45" spans="1:50" ht="18.75" customHeight="1" x14ac:dyDescent="0.15">
      <c r="A45" s="512"/>
      <c r="B45" s="513"/>
      <c r="C45" s="513"/>
      <c r="D45" s="513"/>
      <c r="E45" s="513"/>
      <c r="F45" s="514"/>
      <c r="G45" s="566"/>
      <c r="H45" s="379"/>
      <c r="I45" s="379"/>
      <c r="J45" s="379"/>
      <c r="K45" s="379"/>
      <c r="L45" s="379"/>
      <c r="M45" s="379"/>
      <c r="N45" s="379"/>
      <c r="O45" s="567"/>
      <c r="P45" s="579"/>
      <c r="Q45" s="379"/>
      <c r="R45" s="379"/>
      <c r="S45" s="379"/>
      <c r="T45" s="379"/>
      <c r="U45" s="379"/>
      <c r="V45" s="379"/>
      <c r="W45" s="379"/>
      <c r="X45" s="567"/>
      <c r="Y45" s="468"/>
      <c r="Z45" s="469"/>
      <c r="AA45" s="470"/>
      <c r="AB45" s="332"/>
      <c r="AC45" s="333"/>
      <c r="AD45" s="334"/>
      <c r="AE45" s="332"/>
      <c r="AF45" s="333"/>
      <c r="AG45" s="333"/>
      <c r="AH45" s="334"/>
      <c r="AI45" s="332"/>
      <c r="AJ45" s="333"/>
      <c r="AK45" s="333"/>
      <c r="AL45" s="334"/>
      <c r="AM45" s="376"/>
      <c r="AN45" s="376"/>
      <c r="AO45" s="376"/>
      <c r="AP45" s="332"/>
      <c r="AQ45" s="217" t="s">
        <v>574</v>
      </c>
      <c r="AR45" s="136"/>
      <c r="AS45" s="137" t="s">
        <v>354</v>
      </c>
      <c r="AT45" s="172"/>
      <c r="AU45" s="271">
        <v>33</v>
      </c>
      <c r="AV45" s="271"/>
      <c r="AW45" s="379" t="s">
        <v>300</v>
      </c>
      <c r="AX45" s="380"/>
    </row>
    <row r="46" spans="1:50" ht="23.25" customHeight="1" x14ac:dyDescent="0.15">
      <c r="A46" s="515"/>
      <c r="B46" s="513"/>
      <c r="C46" s="513"/>
      <c r="D46" s="513"/>
      <c r="E46" s="513"/>
      <c r="F46" s="514"/>
      <c r="G46" s="540" t="s">
        <v>578</v>
      </c>
      <c r="H46" s="541"/>
      <c r="I46" s="541"/>
      <c r="J46" s="541"/>
      <c r="K46" s="541"/>
      <c r="L46" s="541"/>
      <c r="M46" s="541"/>
      <c r="N46" s="541"/>
      <c r="O46" s="542"/>
      <c r="P46" s="161" t="s">
        <v>579</v>
      </c>
      <c r="Q46" s="161"/>
      <c r="R46" s="161"/>
      <c r="S46" s="161"/>
      <c r="T46" s="161"/>
      <c r="U46" s="161"/>
      <c r="V46" s="161"/>
      <c r="W46" s="161"/>
      <c r="X46" s="231"/>
      <c r="Y46" s="338" t="s">
        <v>12</v>
      </c>
      <c r="Z46" s="549"/>
      <c r="AA46" s="550"/>
      <c r="AB46" s="551" t="s">
        <v>573</v>
      </c>
      <c r="AC46" s="551"/>
      <c r="AD46" s="551"/>
      <c r="AE46" s="364">
        <v>8276</v>
      </c>
      <c r="AF46" s="365"/>
      <c r="AG46" s="365"/>
      <c r="AH46" s="365"/>
      <c r="AI46" s="364">
        <v>6667</v>
      </c>
      <c r="AJ46" s="365"/>
      <c r="AK46" s="365"/>
      <c r="AL46" s="365"/>
      <c r="AM46" s="364">
        <v>6671</v>
      </c>
      <c r="AN46" s="365"/>
      <c r="AO46" s="365"/>
      <c r="AP46" s="365"/>
      <c r="AQ46" s="111" t="s">
        <v>569</v>
      </c>
      <c r="AR46" s="112"/>
      <c r="AS46" s="112"/>
      <c r="AT46" s="113"/>
      <c r="AU46" s="365" t="s">
        <v>569</v>
      </c>
      <c r="AV46" s="365"/>
      <c r="AW46" s="365"/>
      <c r="AX46" s="367"/>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573</v>
      </c>
      <c r="AC47" s="522"/>
      <c r="AD47" s="522"/>
      <c r="AE47" s="364" t="s">
        <v>569</v>
      </c>
      <c r="AF47" s="365"/>
      <c r="AG47" s="365"/>
      <c r="AH47" s="365"/>
      <c r="AI47" s="364" t="s">
        <v>569</v>
      </c>
      <c r="AJ47" s="365"/>
      <c r="AK47" s="365"/>
      <c r="AL47" s="365"/>
      <c r="AM47" s="364" t="s">
        <v>569</v>
      </c>
      <c r="AN47" s="365"/>
      <c r="AO47" s="365"/>
      <c r="AP47" s="365"/>
      <c r="AQ47" s="111" t="s">
        <v>569</v>
      </c>
      <c r="AR47" s="112"/>
      <c r="AS47" s="112"/>
      <c r="AT47" s="113"/>
      <c r="AU47" s="365">
        <v>10000</v>
      </c>
      <c r="AV47" s="365"/>
      <c r="AW47" s="365"/>
      <c r="AX47" s="367"/>
    </row>
    <row r="48" spans="1:50" ht="23.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v>83</v>
      </c>
      <c r="AF48" s="365"/>
      <c r="AG48" s="365"/>
      <c r="AH48" s="365"/>
      <c r="AI48" s="364">
        <v>67</v>
      </c>
      <c r="AJ48" s="365"/>
      <c r="AK48" s="365"/>
      <c r="AL48" s="365"/>
      <c r="AM48" s="364">
        <v>67</v>
      </c>
      <c r="AN48" s="365"/>
      <c r="AO48" s="365"/>
      <c r="AP48" s="365"/>
      <c r="AQ48" s="111" t="s">
        <v>569</v>
      </c>
      <c r="AR48" s="112"/>
      <c r="AS48" s="112"/>
      <c r="AT48" s="113"/>
      <c r="AU48" s="365" t="s">
        <v>569</v>
      </c>
      <c r="AV48" s="365"/>
      <c r="AW48" s="365"/>
      <c r="AX48" s="367"/>
    </row>
    <row r="49" spans="1:50" ht="23.25" customHeight="1" x14ac:dyDescent="0.15">
      <c r="A49" s="902" t="s">
        <v>497</v>
      </c>
      <c r="B49" s="903"/>
      <c r="C49" s="903"/>
      <c r="D49" s="903"/>
      <c r="E49" s="903"/>
      <c r="F49" s="904"/>
      <c r="G49" s="908" t="s">
        <v>580</v>
      </c>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2" t="s">
        <v>467</v>
      </c>
      <c r="B51" s="513"/>
      <c r="C51" s="513"/>
      <c r="D51" s="513"/>
      <c r="E51" s="513"/>
      <c r="F51" s="514"/>
      <c r="G51" s="564" t="s">
        <v>265</v>
      </c>
      <c r="H51" s="381"/>
      <c r="I51" s="381"/>
      <c r="J51" s="381"/>
      <c r="K51" s="381"/>
      <c r="L51" s="381"/>
      <c r="M51" s="381"/>
      <c r="N51" s="381"/>
      <c r="O51" s="565"/>
      <c r="P51" s="631" t="s">
        <v>59</v>
      </c>
      <c r="Q51" s="381"/>
      <c r="R51" s="381"/>
      <c r="S51" s="381"/>
      <c r="T51" s="381"/>
      <c r="U51" s="381"/>
      <c r="V51" s="381"/>
      <c r="W51" s="381"/>
      <c r="X51" s="565"/>
      <c r="Y51" s="632"/>
      <c r="Z51" s="633"/>
      <c r="AA51" s="634"/>
      <c r="AB51" s="368" t="s">
        <v>11</v>
      </c>
      <c r="AC51" s="369"/>
      <c r="AD51" s="370"/>
      <c r="AE51" s="368" t="s">
        <v>527</v>
      </c>
      <c r="AF51" s="369"/>
      <c r="AG51" s="369"/>
      <c r="AH51" s="370"/>
      <c r="AI51" s="368" t="s">
        <v>524</v>
      </c>
      <c r="AJ51" s="369"/>
      <c r="AK51" s="369"/>
      <c r="AL51" s="370"/>
      <c r="AM51" s="375" t="s">
        <v>520</v>
      </c>
      <c r="AN51" s="375"/>
      <c r="AO51" s="375"/>
      <c r="AP51" s="368"/>
      <c r="AQ51" s="267" t="s">
        <v>353</v>
      </c>
      <c r="AR51" s="268"/>
      <c r="AS51" s="268"/>
      <c r="AT51" s="269"/>
      <c r="AU51" s="377" t="s">
        <v>253</v>
      </c>
      <c r="AV51" s="377"/>
      <c r="AW51" s="377"/>
      <c r="AX51" s="378"/>
    </row>
    <row r="52" spans="1:50" ht="18.75" customHeight="1" x14ac:dyDescent="0.15">
      <c r="A52" s="512"/>
      <c r="B52" s="513"/>
      <c r="C52" s="513"/>
      <c r="D52" s="513"/>
      <c r="E52" s="513"/>
      <c r="F52" s="514"/>
      <c r="G52" s="566"/>
      <c r="H52" s="379"/>
      <c r="I52" s="379"/>
      <c r="J52" s="379"/>
      <c r="K52" s="379"/>
      <c r="L52" s="379"/>
      <c r="M52" s="379"/>
      <c r="N52" s="379"/>
      <c r="O52" s="567"/>
      <c r="P52" s="579"/>
      <c r="Q52" s="379"/>
      <c r="R52" s="379"/>
      <c r="S52" s="379"/>
      <c r="T52" s="379"/>
      <c r="U52" s="379"/>
      <c r="V52" s="379"/>
      <c r="W52" s="379"/>
      <c r="X52" s="567"/>
      <c r="Y52" s="468"/>
      <c r="Z52" s="469"/>
      <c r="AA52" s="470"/>
      <c r="AB52" s="332"/>
      <c r="AC52" s="333"/>
      <c r="AD52" s="334"/>
      <c r="AE52" s="332"/>
      <c r="AF52" s="333"/>
      <c r="AG52" s="333"/>
      <c r="AH52" s="334"/>
      <c r="AI52" s="332"/>
      <c r="AJ52" s="333"/>
      <c r="AK52" s="333"/>
      <c r="AL52" s="334"/>
      <c r="AM52" s="376"/>
      <c r="AN52" s="376"/>
      <c r="AO52" s="376"/>
      <c r="AP52" s="332"/>
      <c r="AQ52" s="217" t="s">
        <v>574</v>
      </c>
      <c r="AR52" s="136"/>
      <c r="AS52" s="137" t="s">
        <v>354</v>
      </c>
      <c r="AT52" s="172"/>
      <c r="AU52" s="271">
        <v>33</v>
      </c>
      <c r="AV52" s="271"/>
      <c r="AW52" s="379" t="s">
        <v>300</v>
      </c>
      <c r="AX52" s="380"/>
    </row>
    <row r="53" spans="1:50" ht="23.25" customHeight="1" x14ac:dyDescent="0.15">
      <c r="A53" s="515"/>
      <c r="B53" s="513"/>
      <c r="C53" s="513"/>
      <c r="D53" s="513"/>
      <c r="E53" s="513"/>
      <c r="F53" s="514"/>
      <c r="G53" s="540" t="s">
        <v>581</v>
      </c>
      <c r="H53" s="541"/>
      <c r="I53" s="541"/>
      <c r="J53" s="541"/>
      <c r="K53" s="541"/>
      <c r="L53" s="541"/>
      <c r="M53" s="541"/>
      <c r="N53" s="541"/>
      <c r="O53" s="542"/>
      <c r="P53" s="161" t="s">
        <v>582</v>
      </c>
      <c r="Q53" s="161"/>
      <c r="R53" s="161"/>
      <c r="S53" s="161"/>
      <c r="T53" s="161"/>
      <c r="U53" s="161"/>
      <c r="V53" s="161"/>
      <c r="W53" s="161"/>
      <c r="X53" s="231"/>
      <c r="Y53" s="338" t="s">
        <v>12</v>
      </c>
      <c r="Z53" s="549"/>
      <c r="AA53" s="550"/>
      <c r="AB53" s="551" t="s">
        <v>583</v>
      </c>
      <c r="AC53" s="551"/>
      <c r="AD53" s="551"/>
      <c r="AE53" s="364">
        <v>65015</v>
      </c>
      <c r="AF53" s="365"/>
      <c r="AG53" s="365"/>
      <c r="AH53" s="365"/>
      <c r="AI53" s="364">
        <v>53261</v>
      </c>
      <c r="AJ53" s="365"/>
      <c r="AK53" s="365"/>
      <c r="AL53" s="365"/>
      <c r="AM53" s="364">
        <v>33436</v>
      </c>
      <c r="AN53" s="365"/>
      <c r="AO53" s="365"/>
      <c r="AP53" s="365"/>
      <c r="AQ53" s="111" t="s">
        <v>569</v>
      </c>
      <c r="AR53" s="112"/>
      <c r="AS53" s="112"/>
      <c r="AT53" s="113"/>
      <c r="AU53" s="365" t="s">
        <v>569</v>
      </c>
      <c r="AV53" s="365"/>
      <c r="AW53" s="365"/>
      <c r="AX53" s="367"/>
    </row>
    <row r="54" spans="1:50" ht="23.25"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583</v>
      </c>
      <c r="AC54" s="522"/>
      <c r="AD54" s="522"/>
      <c r="AE54" s="364" t="s">
        <v>569</v>
      </c>
      <c r="AF54" s="365"/>
      <c r="AG54" s="365"/>
      <c r="AH54" s="365"/>
      <c r="AI54" s="364" t="s">
        <v>569</v>
      </c>
      <c r="AJ54" s="365"/>
      <c r="AK54" s="365"/>
      <c r="AL54" s="365"/>
      <c r="AM54" s="364" t="s">
        <v>569</v>
      </c>
      <c r="AN54" s="365"/>
      <c r="AO54" s="365"/>
      <c r="AP54" s="365"/>
      <c r="AQ54" s="111" t="s">
        <v>569</v>
      </c>
      <c r="AR54" s="112"/>
      <c r="AS54" s="112"/>
      <c r="AT54" s="113"/>
      <c r="AU54" s="365">
        <v>70000</v>
      </c>
      <c r="AV54" s="365"/>
      <c r="AW54" s="365"/>
      <c r="AX54" s="367"/>
    </row>
    <row r="55" spans="1:50" ht="23.25"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v>93</v>
      </c>
      <c r="AF55" s="365"/>
      <c r="AG55" s="365"/>
      <c r="AH55" s="365"/>
      <c r="AI55" s="364">
        <v>76</v>
      </c>
      <c r="AJ55" s="365"/>
      <c r="AK55" s="365"/>
      <c r="AL55" s="365"/>
      <c r="AM55" s="364">
        <v>48</v>
      </c>
      <c r="AN55" s="365"/>
      <c r="AO55" s="365"/>
      <c r="AP55" s="365"/>
      <c r="AQ55" s="111" t="s">
        <v>569</v>
      </c>
      <c r="AR55" s="112"/>
      <c r="AS55" s="112"/>
      <c r="AT55" s="113"/>
      <c r="AU55" s="365" t="s">
        <v>569</v>
      </c>
      <c r="AV55" s="365"/>
      <c r="AW55" s="365"/>
      <c r="AX55" s="367"/>
    </row>
    <row r="56" spans="1:50" ht="23.25" customHeight="1" x14ac:dyDescent="0.15">
      <c r="A56" s="902" t="s">
        <v>497</v>
      </c>
      <c r="B56" s="903"/>
      <c r="C56" s="903"/>
      <c r="D56" s="903"/>
      <c r="E56" s="903"/>
      <c r="F56" s="904"/>
      <c r="G56" s="908" t="s">
        <v>584</v>
      </c>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customHeight="1" thickBo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2" t="s">
        <v>467</v>
      </c>
      <c r="B58" s="513"/>
      <c r="C58" s="513"/>
      <c r="D58" s="513"/>
      <c r="E58" s="513"/>
      <c r="F58" s="514"/>
      <c r="G58" s="564" t="s">
        <v>265</v>
      </c>
      <c r="H58" s="381"/>
      <c r="I58" s="381"/>
      <c r="J58" s="381"/>
      <c r="K58" s="381"/>
      <c r="L58" s="381"/>
      <c r="M58" s="381"/>
      <c r="N58" s="381"/>
      <c r="O58" s="565"/>
      <c r="P58" s="631" t="s">
        <v>59</v>
      </c>
      <c r="Q58" s="381"/>
      <c r="R58" s="381"/>
      <c r="S58" s="381"/>
      <c r="T58" s="381"/>
      <c r="U58" s="381"/>
      <c r="V58" s="381"/>
      <c r="W58" s="381"/>
      <c r="X58" s="565"/>
      <c r="Y58" s="632"/>
      <c r="Z58" s="633"/>
      <c r="AA58" s="634"/>
      <c r="AB58" s="368" t="s">
        <v>11</v>
      </c>
      <c r="AC58" s="369"/>
      <c r="AD58" s="370"/>
      <c r="AE58" s="368" t="s">
        <v>528</v>
      </c>
      <c r="AF58" s="369"/>
      <c r="AG58" s="369"/>
      <c r="AH58" s="370"/>
      <c r="AI58" s="368" t="s">
        <v>524</v>
      </c>
      <c r="AJ58" s="369"/>
      <c r="AK58" s="369"/>
      <c r="AL58" s="370"/>
      <c r="AM58" s="375" t="s">
        <v>519</v>
      </c>
      <c r="AN58" s="375"/>
      <c r="AO58" s="375"/>
      <c r="AP58" s="368"/>
      <c r="AQ58" s="267" t="s">
        <v>353</v>
      </c>
      <c r="AR58" s="268"/>
      <c r="AS58" s="268"/>
      <c r="AT58" s="269"/>
      <c r="AU58" s="377" t="s">
        <v>253</v>
      </c>
      <c r="AV58" s="377"/>
      <c r="AW58" s="377"/>
      <c r="AX58" s="378"/>
    </row>
    <row r="59" spans="1:50" ht="18.75" hidden="1" customHeight="1" x14ac:dyDescent="0.15">
      <c r="A59" s="512"/>
      <c r="B59" s="513"/>
      <c r="C59" s="513"/>
      <c r="D59" s="513"/>
      <c r="E59" s="513"/>
      <c r="F59" s="514"/>
      <c r="G59" s="566"/>
      <c r="H59" s="379"/>
      <c r="I59" s="379"/>
      <c r="J59" s="379"/>
      <c r="K59" s="379"/>
      <c r="L59" s="379"/>
      <c r="M59" s="379"/>
      <c r="N59" s="379"/>
      <c r="O59" s="567"/>
      <c r="P59" s="579"/>
      <c r="Q59" s="379"/>
      <c r="R59" s="379"/>
      <c r="S59" s="379"/>
      <c r="T59" s="379"/>
      <c r="U59" s="379"/>
      <c r="V59" s="379"/>
      <c r="W59" s="379"/>
      <c r="X59" s="567"/>
      <c r="Y59" s="468"/>
      <c r="Z59" s="469"/>
      <c r="AA59" s="470"/>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2" t="s">
        <v>497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0" t="s">
        <v>468</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463</v>
      </c>
      <c r="X65" s="872"/>
      <c r="Y65" s="875"/>
      <c r="Z65" s="875"/>
      <c r="AA65" s="876"/>
      <c r="AB65" s="869" t="s">
        <v>11</v>
      </c>
      <c r="AC65" s="865"/>
      <c r="AD65" s="866"/>
      <c r="AE65" s="368" t="s">
        <v>527</v>
      </c>
      <c r="AF65" s="369"/>
      <c r="AG65" s="369"/>
      <c r="AH65" s="370"/>
      <c r="AI65" s="368" t="s">
        <v>524</v>
      </c>
      <c r="AJ65" s="369"/>
      <c r="AK65" s="369"/>
      <c r="AL65" s="370"/>
      <c r="AM65" s="375" t="s">
        <v>519</v>
      </c>
      <c r="AN65" s="375"/>
      <c r="AO65" s="375"/>
      <c r="AP65" s="368"/>
      <c r="AQ65" s="869" t="s">
        <v>353</v>
      </c>
      <c r="AR65" s="865"/>
      <c r="AS65" s="865"/>
      <c r="AT65" s="866"/>
      <c r="AU65" s="981" t="s">
        <v>253</v>
      </c>
      <c r="AV65" s="981"/>
      <c r="AW65" s="981"/>
      <c r="AX65" s="982"/>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2"/>
      <c r="AF66" s="333"/>
      <c r="AG66" s="333"/>
      <c r="AH66" s="334"/>
      <c r="AI66" s="332"/>
      <c r="AJ66" s="333"/>
      <c r="AK66" s="333"/>
      <c r="AL66" s="334"/>
      <c r="AM66" s="376"/>
      <c r="AN66" s="376"/>
      <c r="AO66" s="376"/>
      <c r="AP66" s="332"/>
      <c r="AQ66" s="270"/>
      <c r="AR66" s="271"/>
      <c r="AS66" s="867" t="s">
        <v>354</v>
      </c>
      <c r="AT66" s="868"/>
      <c r="AU66" s="271"/>
      <c r="AV66" s="271"/>
      <c r="AW66" s="867" t="s">
        <v>466</v>
      </c>
      <c r="AX66" s="983"/>
    </row>
    <row r="67" spans="1:50" ht="23.25" hidden="1" customHeight="1" x14ac:dyDescent="0.15">
      <c r="A67" s="853"/>
      <c r="B67" s="854"/>
      <c r="C67" s="854"/>
      <c r="D67" s="854"/>
      <c r="E67" s="854"/>
      <c r="F67" s="855"/>
      <c r="G67" s="984" t="s">
        <v>355</v>
      </c>
      <c r="H67" s="967"/>
      <c r="I67" s="968"/>
      <c r="J67" s="968"/>
      <c r="K67" s="968"/>
      <c r="L67" s="968"/>
      <c r="M67" s="968"/>
      <c r="N67" s="968"/>
      <c r="O67" s="969"/>
      <c r="P67" s="967"/>
      <c r="Q67" s="968"/>
      <c r="R67" s="968"/>
      <c r="S67" s="968"/>
      <c r="T67" s="968"/>
      <c r="U67" s="968"/>
      <c r="V67" s="969"/>
      <c r="W67" s="973"/>
      <c r="X67" s="974"/>
      <c r="Y67" s="954" t="s">
        <v>12</v>
      </c>
      <c r="Z67" s="954"/>
      <c r="AA67" s="955"/>
      <c r="AB67" s="956" t="s">
        <v>487</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3"/>
      <c r="B68" s="854"/>
      <c r="C68" s="854"/>
      <c r="D68" s="854"/>
      <c r="E68" s="854"/>
      <c r="F68" s="855"/>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487</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3"/>
      <c r="B69" s="854"/>
      <c r="C69" s="854"/>
      <c r="D69" s="854"/>
      <c r="E69" s="854"/>
      <c r="F69" s="855"/>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488</v>
      </c>
      <c r="AC69" s="980"/>
      <c r="AD69" s="980"/>
      <c r="AE69" s="816"/>
      <c r="AF69" s="817"/>
      <c r="AG69" s="817"/>
      <c r="AH69" s="817"/>
      <c r="AI69" s="816"/>
      <c r="AJ69" s="817"/>
      <c r="AK69" s="817"/>
      <c r="AL69" s="817"/>
      <c r="AM69" s="816"/>
      <c r="AN69" s="817"/>
      <c r="AO69" s="817"/>
      <c r="AP69" s="817"/>
      <c r="AQ69" s="364"/>
      <c r="AR69" s="365"/>
      <c r="AS69" s="365"/>
      <c r="AT69" s="366"/>
      <c r="AU69" s="365"/>
      <c r="AV69" s="365"/>
      <c r="AW69" s="365"/>
      <c r="AX69" s="367"/>
    </row>
    <row r="70" spans="1:50" ht="23.25" hidden="1" customHeight="1" x14ac:dyDescent="0.15">
      <c r="A70" s="853" t="s">
        <v>473</v>
      </c>
      <c r="B70" s="854"/>
      <c r="C70" s="854"/>
      <c r="D70" s="854"/>
      <c r="E70" s="854"/>
      <c r="F70" s="855"/>
      <c r="G70" s="944" t="s">
        <v>356</v>
      </c>
      <c r="H70" s="945"/>
      <c r="I70" s="945"/>
      <c r="J70" s="945"/>
      <c r="K70" s="945"/>
      <c r="L70" s="945"/>
      <c r="M70" s="945"/>
      <c r="N70" s="945"/>
      <c r="O70" s="945"/>
      <c r="P70" s="945"/>
      <c r="Q70" s="945"/>
      <c r="R70" s="945"/>
      <c r="S70" s="945"/>
      <c r="T70" s="945"/>
      <c r="U70" s="945"/>
      <c r="V70" s="945"/>
      <c r="W70" s="948" t="s">
        <v>486</v>
      </c>
      <c r="X70" s="949"/>
      <c r="Y70" s="954" t="s">
        <v>12</v>
      </c>
      <c r="Z70" s="954"/>
      <c r="AA70" s="955"/>
      <c r="AB70" s="956" t="s">
        <v>487</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3"/>
      <c r="B71" s="854"/>
      <c r="C71" s="854"/>
      <c r="D71" s="854"/>
      <c r="E71" s="854"/>
      <c r="F71" s="855"/>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487</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6"/>
      <c r="B72" s="857"/>
      <c r="C72" s="857"/>
      <c r="D72" s="857"/>
      <c r="E72" s="857"/>
      <c r="F72" s="858"/>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488</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9" t="s">
        <v>468</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8" t="s">
        <v>527</v>
      </c>
      <c r="AF73" s="369"/>
      <c r="AG73" s="369"/>
      <c r="AH73" s="370"/>
      <c r="AI73" s="368" t="s">
        <v>524</v>
      </c>
      <c r="AJ73" s="369"/>
      <c r="AK73" s="369"/>
      <c r="AL73" s="370"/>
      <c r="AM73" s="375" t="s">
        <v>519</v>
      </c>
      <c r="AN73" s="375"/>
      <c r="AO73" s="375"/>
      <c r="AP73" s="368"/>
      <c r="AQ73" s="176" t="s">
        <v>353</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42"/>
      <c r="B75" s="843"/>
      <c r="C75" s="843"/>
      <c r="D75" s="843"/>
      <c r="E75" s="843"/>
      <c r="F75" s="844"/>
      <c r="G75" s="783"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6" t="s">
        <v>500</v>
      </c>
      <c r="B78" s="917"/>
      <c r="C78" s="917"/>
      <c r="D78" s="917"/>
      <c r="E78" s="914" t="s">
        <v>445</v>
      </c>
      <c r="F78" s="915"/>
      <c r="G78" s="57" t="s">
        <v>356</v>
      </c>
      <c r="H78" s="794"/>
      <c r="I78" s="244"/>
      <c r="J78" s="244"/>
      <c r="K78" s="244"/>
      <c r="L78" s="244"/>
      <c r="M78" s="244"/>
      <c r="N78" s="244"/>
      <c r="O78" s="795"/>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462</v>
      </c>
      <c r="AP79" s="149"/>
      <c r="AQ79" s="149"/>
      <c r="AR79" s="81" t="s">
        <v>460</v>
      </c>
      <c r="AS79" s="148"/>
      <c r="AT79" s="149"/>
      <c r="AU79" s="149"/>
      <c r="AV79" s="149"/>
      <c r="AW79" s="149"/>
      <c r="AX79" s="150"/>
    </row>
    <row r="80" spans="1:50" ht="18.75" hidden="1" customHeight="1" x14ac:dyDescent="0.15">
      <c r="A80" s="519" t="s">
        <v>266</v>
      </c>
      <c r="B80" s="848" t="s">
        <v>459</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552</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0"/>
      <c r="B81" s="851"/>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7"/>
      <c r="AB81" s="5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58" t="s">
        <v>11</v>
      </c>
      <c r="AC85" s="459"/>
      <c r="AD85" s="460"/>
      <c r="AE85" s="368" t="s">
        <v>527</v>
      </c>
      <c r="AF85" s="369"/>
      <c r="AG85" s="369"/>
      <c r="AH85" s="370"/>
      <c r="AI85" s="368" t="s">
        <v>524</v>
      </c>
      <c r="AJ85" s="369"/>
      <c r="AK85" s="369"/>
      <c r="AL85" s="370"/>
      <c r="AM85" s="375" t="s">
        <v>519</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6"/>
      <c r="H86" s="379"/>
      <c r="I86" s="379"/>
      <c r="J86" s="379"/>
      <c r="K86" s="379"/>
      <c r="L86" s="379"/>
      <c r="M86" s="379"/>
      <c r="N86" s="379"/>
      <c r="O86" s="567"/>
      <c r="P86" s="579"/>
      <c r="Q86" s="379"/>
      <c r="R86" s="379"/>
      <c r="S86" s="379"/>
      <c r="T86" s="379"/>
      <c r="U86" s="379"/>
      <c r="V86" s="379"/>
      <c r="W86" s="379"/>
      <c r="X86" s="567"/>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1"/>
      <c r="R87" s="801"/>
      <c r="S87" s="801"/>
      <c r="T87" s="801"/>
      <c r="U87" s="801"/>
      <c r="V87" s="801"/>
      <c r="W87" s="801"/>
      <c r="X87" s="802"/>
      <c r="Y87" s="757" t="s">
        <v>62</v>
      </c>
      <c r="Z87" s="758"/>
      <c r="AA87" s="759"/>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3"/>
      <c r="Q88" s="803"/>
      <c r="R88" s="803"/>
      <c r="S88" s="803"/>
      <c r="T88" s="803"/>
      <c r="U88" s="803"/>
      <c r="V88" s="803"/>
      <c r="W88" s="803"/>
      <c r="X88" s="804"/>
      <c r="Y88" s="731" t="s">
        <v>54</v>
      </c>
      <c r="Z88" s="732"/>
      <c r="AA88" s="733"/>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5"/>
      <c r="Y89" s="731" t="s">
        <v>13</v>
      </c>
      <c r="Z89" s="732"/>
      <c r="AA89" s="733"/>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58" t="s">
        <v>11</v>
      </c>
      <c r="AC90" s="459"/>
      <c r="AD90" s="460"/>
      <c r="AE90" s="368" t="s">
        <v>527</v>
      </c>
      <c r="AF90" s="369"/>
      <c r="AG90" s="369"/>
      <c r="AH90" s="370"/>
      <c r="AI90" s="368" t="s">
        <v>524</v>
      </c>
      <c r="AJ90" s="369"/>
      <c r="AK90" s="369"/>
      <c r="AL90" s="370"/>
      <c r="AM90" s="375" t="s">
        <v>519</v>
      </c>
      <c r="AN90" s="375"/>
      <c r="AO90" s="375"/>
      <c r="AP90" s="368"/>
      <c r="AQ90" s="176" t="s">
        <v>353</v>
      </c>
      <c r="AR90" s="169"/>
      <c r="AS90" s="169"/>
      <c r="AT90" s="170"/>
      <c r="AU90" s="373" t="s">
        <v>253</v>
      </c>
      <c r="AV90" s="373"/>
      <c r="AW90" s="373"/>
      <c r="AX90" s="374"/>
    </row>
    <row r="91" spans="1:60" ht="18.75" hidden="1" customHeight="1" x14ac:dyDescent="0.15">
      <c r="A91" s="520"/>
      <c r="B91" s="552"/>
      <c r="C91" s="552"/>
      <c r="D91" s="552"/>
      <c r="E91" s="552"/>
      <c r="F91" s="553"/>
      <c r="G91" s="566"/>
      <c r="H91" s="379"/>
      <c r="I91" s="379"/>
      <c r="J91" s="379"/>
      <c r="K91" s="379"/>
      <c r="L91" s="379"/>
      <c r="M91" s="379"/>
      <c r="N91" s="379"/>
      <c r="O91" s="567"/>
      <c r="P91" s="579"/>
      <c r="Q91" s="379"/>
      <c r="R91" s="379"/>
      <c r="S91" s="379"/>
      <c r="T91" s="379"/>
      <c r="U91" s="379"/>
      <c r="V91" s="379"/>
      <c r="W91" s="379"/>
      <c r="X91" s="567"/>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1"/>
      <c r="R92" s="801"/>
      <c r="S92" s="801"/>
      <c r="T92" s="801"/>
      <c r="U92" s="801"/>
      <c r="V92" s="801"/>
      <c r="W92" s="801"/>
      <c r="X92" s="802"/>
      <c r="Y92" s="757" t="s">
        <v>62</v>
      </c>
      <c r="Z92" s="758"/>
      <c r="AA92" s="759"/>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3"/>
      <c r="Q93" s="803"/>
      <c r="R93" s="803"/>
      <c r="S93" s="803"/>
      <c r="T93" s="803"/>
      <c r="U93" s="803"/>
      <c r="V93" s="803"/>
      <c r="W93" s="803"/>
      <c r="X93" s="804"/>
      <c r="Y93" s="731" t="s">
        <v>54</v>
      </c>
      <c r="Z93" s="732"/>
      <c r="AA93" s="733"/>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5"/>
      <c r="Y94" s="731" t="s">
        <v>13</v>
      </c>
      <c r="Z94" s="732"/>
      <c r="AA94" s="733"/>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58" t="s">
        <v>11</v>
      </c>
      <c r="AC95" s="459"/>
      <c r="AD95" s="460"/>
      <c r="AE95" s="368" t="s">
        <v>527</v>
      </c>
      <c r="AF95" s="369"/>
      <c r="AG95" s="369"/>
      <c r="AH95" s="370"/>
      <c r="AI95" s="368" t="s">
        <v>524</v>
      </c>
      <c r="AJ95" s="369"/>
      <c r="AK95" s="369"/>
      <c r="AL95" s="370"/>
      <c r="AM95" s="375" t="s">
        <v>519</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6"/>
      <c r="H96" s="379"/>
      <c r="I96" s="379"/>
      <c r="J96" s="379"/>
      <c r="K96" s="379"/>
      <c r="L96" s="379"/>
      <c r="M96" s="379"/>
      <c r="N96" s="379"/>
      <c r="O96" s="567"/>
      <c r="P96" s="579"/>
      <c r="Q96" s="379"/>
      <c r="R96" s="379"/>
      <c r="S96" s="379"/>
      <c r="T96" s="379"/>
      <c r="U96" s="379"/>
      <c r="V96" s="379"/>
      <c r="W96" s="379"/>
      <c r="X96" s="567"/>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1"/>
      <c r="R97" s="801"/>
      <c r="S97" s="801"/>
      <c r="T97" s="801"/>
      <c r="U97" s="801"/>
      <c r="V97" s="801"/>
      <c r="W97" s="801"/>
      <c r="X97" s="802"/>
      <c r="Y97" s="757" t="s">
        <v>62</v>
      </c>
      <c r="Z97" s="758"/>
      <c r="AA97" s="759"/>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3"/>
      <c r="Q98" s="803"/>
      <c r="R98" s="803"/>
      <c r="S98" s="803"/>
      <c r="T98" s="803"/>
      <c r="U98" s="803"/>
      <c r="V98" s="803"/>
      <c r="W98" s="803"/>
      <c r="X98" s="804"/>
      <c r="Y98" s="731" t="s">
        <v>54</v>
      </c>
      <c r="Z98" s="732"/>
      <c r="AA98" s="73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469</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527</v>
      </c>
      <c r="AF100" s="826"/>
      <c r="AG100" s="826"/>
      <c r="AH100" s="827"/>
      <c r="AI100" s="825" t="s">
        <v>524</v>
      </c>
      <c r="AJ100" s="826"/>
      <c r="AK100" s="826"/>
      <c r="AL100" s="827"/>
      <c r="AM100" s="825" t="s">
        <v>520</v>
      </c>
      <c r="AN100" s="826"/>
      <c r="AO100" s="826"/>
      <c r="AP100" s="827"/>
      <c r="AQ100" s="933" t="s">
        <v>513</v>
      </c>
      <c r="AR100" s="934"/>
      <c r="AS100" s="934"/>
      <c r="AT100" s="935"/>
      <c r="AU100" s="933" t="s">
        <v>510</v>
      </c>
      <c r="AV100" s="934"/>
      <c r="AW100" s="934"/>
      <c r="AX100" s="936"/>
    </row>
    <row r="101" spans="1:60" ht="23.25" customHeight="1" x14ac:dyDescent="0.15">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5" t="s">
        <v>55</v>
      </c>
      <c r="Z101" s="717"/>
      <c r="AA101" s="718"/>
      <c r="AB101" s="551" t="s">
        <v>586</v>
      </c>
      <c r="AC101" s="551"/>
      <c r="AD101" s="551"/>
      <c r="AE101" s="364">
        <v>1</v>
      </c>
      <c r="AF101" s="365"/>
      <c r="AG101" s="365"/>
      <c r="AH101" s="366"/>
      <c r="AI101" s="364">
        <v>1</v>
      </c>
      <c r="AJ101" s="365"/>
      <c r="AK101" s="365"/>
      <c r="AL101" s="366"/>
      <c r="AM101" s="364">
        <v>1</v>
      </c>
      <c r="AN101" s="365"/>
      <c r="AO101" s="365"/>
      <c r="AP101" s="366"/>
      <c r="AQ101" s="364" t="s">
        <v>569</v>
      </c>
      <c r="AR101" s="365"/>
      <c r="AS101" s="365"/>
      <c r="AT101" s="366"/>
      <c r="AU101" s="364" t="s">
        <v>569</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586</v>
      </c>
      <c r="AC102" s="551"/>
      <c r="AD102" s="551"/>
      <c r="AE102" s="358">
        <v>1</v>
      </c>
      <c r="AF102" s="358"/>
      <c r="AG102" s="358"/>
      <c r="AH102" s="358"/>
      <c r="AI102" s="358">
        <v>1</v>
      </c>
      <c r="AJ102" s="358"/>
      <c r="AK102" s="358"/>
      <c r="AL102" s="358"/>
      <c r="AM102" s="358">
        <v>1</v>
      </c>
      <c r="AN102" s="358"/>
      <c r="AO102" s="358"/>
      <c r="AP102" s="358"/>
      <c r="AQ102" s="816">
        <v>1</v>
      </c>
      <c r="AR102" s="817"/>
      <c r="AS102" s="817"/>
      <c r="AT102" s="818"/>
      <c r="AU102" s="816">
        <v>1</v>
      </c>
      <c r="AV102" s="817"/>
      <c r="AW102" s="817"/>
      <c r="AX102" s="818"/>
    </row>
    <row r="103" spans="1:60" ht="31.5" customHeight="1" x14ac:dyDescent="0.15">
      <c r="A103" s="488" t="s">
        <v>469</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3" t="s">
        <v>11</v>
      </c>
      <c r="AC103" s="298"/>
      <c r="AD103" s="299"/>
      <c r="AE103" s="303" t="s">
        <v>527</v>
      </c>
      <c r="AF103" s="298"/>
      <c r="AG103" s="298"/>
      <c r="AH103" s="299"/>
      <c r="AI103" s="303" t="s">
        <v>524</v>
      </c>
      <c r="AJ103" s="298"/>
      <c r="AK103" s="298"/>
      <c r="AL103" s="299"/>
      <c r="AM103" s="303" t="s">
        <v>520</v>
      </c>
      <c r="AN103" s="298"/>
      <c r="AO103" s="298"/>
      <c r="AP103" s="299"/>
      <c r="AQ103" s="360" t="s">
        <v>513</v>
      </c>
      <c r="AR103" s="361"/>
      <c r="AS103" s="361"/>
      <c r="AT103" s="362"/>
      <c r="AU103" s="360" t="s">
        <v>510</v>
      </c>
      <c r="AV103" s="361"/>
      <c r="AW103" s="361"/>
      <c r="AX103" s="363"/>
    </row>
    <row r="104" spans="1:60" ht="23.25" customHeight="1" x14ac:dyDescent="0.15">
      <c r="A104" s="491"/>
      <c r="B104" s="492"/>
      <c r="C104" s="492"/>
      <c r="D104" s="492"/>
      <c r="E104" s="492"/>
      <c r="F104" s="493"/>
      <c r="G104" s="161" t="s">
        <v>587</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586</v>
      </c>
      <c r="AC104" s="472"/>
      <c r="AD104" s="473"/>
      <c r="AE104" s="364">
        <v>2</v>
      </c>
      <c r="AF104" s="365"/>
      <c r="AG104" s="365"/>
      <c r="AH104" s="366"/>
      <c r="AI104" s="364">
        <v>1</v>
      </c>
      <c r="AJ104" s="365"/>
      <c r="AK104" s="365"/>
      <c r="AL104" s="366"/>
      <c r="AM104" s="364">
        <v>1</v>
      </c>
      <c r="AN104" s="365"/>
      <c r="AO104" s="365"/>
      <c r="AP104" s="366"/>
      <c r="AQ104" s="364" t="s">
        <v>633</v>
      </c>
      <c r="AR104" s="365"/>
      <c r="AS104" s="365"/>
      <c r="AT104" s="366"/>
      <c r="AU104" s="364" t="s">
        <v>633</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586</v>
      </c>
      <c r="AC105" s="407"/>
      <c r="AD105" s="408"/>
      <c r="AE105" s="358">
        <v>2</v>
      </c>
      <c r="AF105" s="358"/>
      <c r="AG105" s="358"/>
      <c r="AH105" s="358"/>
      <c r="AI105" s="358">
        <v>2</v>
      </c>
      <c r="AJ105" s="358"/>
      <c r="AK105" s="358"/>
      <c r="AL105" s="358"/>
      <c r="AM105" s="358">
        <v>1</v>
      </c>
      <c r="AN105" s="358"/>
      <c r="AO105" s="358"/>
      <c r="AP105" s="358"/>
      <c r="AQ105" s="364">
        <v>1</v>
      </c>
      <c r="AR105" s="365"/>
      <c r="AS105" s="365"/>
      <c r="AT105" s="366"/>
      <c r="AU105" s="816">
        <v>1</v>
      </c>
      <c r="AV105" s="817"/>
      <c r="AW105" s="817"/>
      <c r="AX105" s="818"/>
    </row>
    <row r="106" spans="1:60" ht="31.5" customHeight="1" x14ac:dyDescent="0.15">
      <c r="A106" s="488" t="s">
        <v>469</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3" t="s">
        <v>11</v>
      </c>
      <c r="AC106" s="298"/>
      <c r="AD106" s="299"/>
      <c r="AE106" s="303" t="s">
        <v>527</v>
      </c>
      <c r="AF106" s="298"/>
      <c r="AG106" s="298"/>
      <c r="AH106" s="299"/>
      <c r="AI106" s="303" t="s">
        <v>524</v>
      </c>
      <c r="AJ106" s="298"/>
      <c r="AK106" s="298"/>
      <c r="AL106" s="299"/>
      <c r="AM106" s="303" t="s">
        <v>519</v>
      </c>
      <c r="AN106" s="298"/>
      <c r="AO106" s="298"/>
      <c r="AP106" s="299"/>
      <c r="AQ106" s="360" t="s">
        <v>513</v>
      </c>
      <c r="AR106" s="361"/>
      <c r="AS106" s="361"/>
      <c r="AT106" s="362"/>
      <c r="AU106" s="360" t="s">
        <v>510</v>
      </c>
      <c r="AV106" s="361"/>
      <c r="AW106" s="361"/>
      <c r="AX106" s="363"/>
    </row>
    <row r="107" spans="1:60" ht="23.25" customHeight="1" x14ac:dyDescent="0.15">
      <c r="A107" s="491"/>
      <c r="B107" s="492"/>
      <c r="C107" s="492"/>
      <c r="D107" s="492"/>
      <c r="E107" s="492"/>
      <c r="F107" s="493"/>
      <c r="G107" s="161" t="s">
        <v>588</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586</v>
      </c>
      <c r="AC107" s="472"/>
      <c r="AD107" s="473"/>
      <c r="AE107" s="358">
        <v>1</v>
      </c>
      <c r="AF107" s="358"/>
      <c r="AG107" s="358"/>
      <c r="AH107" s="358"/>
      <c r="AI107" s="358">
        <v>1</v>
      </c>
      <c r="AJ107" s="358"/>
      <c r="AK107" s="358"/>
      <c r="AL107" s="358"/>
      <c r="AM107" s="358">
        <v>1</v>
      </c>
      <c r="AN107" s="358"/>
      <c r="AO107" s="358"/>
      <c r="AP107" s="358"/>
      <c r="AQ107" s="364" t="s">
        <v>569</v>
      </c>
      <c r="AR107" s="365"/>
      <c r="AS107" s="365"/>
      <c r="AT107" s="366"/>
      <c r="AU107" s="364" t="s">
        <v>569</v>
      </c>
      <c r="AV107" s="365"/>
      <c r="AW107" s="365"/>
      <c r="AX107" s="366"/>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586</v>
      </c>
      <c r="AC108" s="407"/>
      <c r="AD108" s="408"/>
      <c r="AE108" s="358">
        <v>1</v>
      </c>
      <c r="AF108" s="358"/>
      <c r="AG108" s="358"/>
      <c r="AH108" s="358"/>
      <c r="AI108" s="358">
        <v>1</v>
      </c>
      <c r="AJ108" s="358"/>
      <c r="AK108" s="358"/>
      <c r="AL108" s="358"/>
      <c r="AM108" s="358">
        <v>1</v>
      </c>
      <c r="AN108" s="358"/>
      <c r="AO108" s="358"/>
      <c r="AP108" s="358"/>
      <c r="AQ108" s="364">
        <v>1</v>
      </c>
      <c r="AR108" s="365"/>
      <c r="AS108" s="365"/>
      <c r="AT108" s="366"/>
      <c r="AU108" s="816">
        <v>1</v>
      </c>
      <c r="AV108" s="817"/>
      <c r="AW108" s="817"/>
      <c r="AX108" s="818"/>
    </row>
    <row r="109" spans="1:60" ht="31.5" customHeight="1" x14ac:dyDescent="0.15">
      <c r="A109" s="488" t="s">
        <v>469</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3" t="s">
        <v>11</v>
      </c>
      <c r="AC109" s="298"/>
      <c r="AD109" s="299"/>
      <c r="AE109" s="303" t="s">
        <v>527</v>
      </c>
      <c r="AF109" s="298"/>
      <c r="AG109" s="298"/>
      <c r="AH109" s="299"/>
      <c r="AI109" s="303" t="s">
        <v>524</v>
      </c>
      <c r="AJ109" s="298"/>
      <c r="AK109" s="298"/>
      <c r="AL109" s="299"/>
      <c r="AM109" s="303" t="s">
        <v>520</v>
      </c>
      <c r="AN109" s="298"/>
      <c r="AO109" s="298"/>
      <c r="AP109" s="299"/>
      <c r="AQ109" s="360" t="s">
        <v>513</v>
      </c>
      <c r="AR109" s="361"/>
      <c r="AS109" s="361"/>
      <c r="AT109" s="362"/>
      <c r="AU109" s="360" t="s">
        <v>510</v>
      </c>
      <c r="AV109" s="361"/>
      <c r="AW109" s="361"/>
      <c r="AX109" s="363"/>
    </row>
    <row r="110" spans="1:60" ht="23.25" customHeight="1" x14ac:dyDescent="0.15">
      <c r="A110" s="491"/>
      <c r="B110" s="492"/>
      <c r="C110" s="492"/>
      <c r="D110" s="492"/>
      <c r="E110" s="492"/>
      <c r="F110" s="493"/>
      <c r="G110" s="161" t="s">
        <v>589</v>
      </c>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t="s">
        <v>586</v>
      </c>
      <c r="AC110" s="472"/>
      <c r="AD110" s="473"/>
      <c r="AE110" s="358">
        <v>12</v>
      </c>
      <c r="AF110" s="358"/>
      <c r="AG110" s="358"/>
      <c r="AH110" s="358"/>
      <c r="AI110" s="358">
        <v>12</v>
      </c>
      <c r="AJ110" s="358"/>
      <c r="AK110" s="358"/>
      <c r="AL110" s="358"/>
      <c r="AM110" s="358">
        <v>12</v>
      </c>
      <c r="AN110" s="358"/>
      <c r="AO110" s="358"/>
      <c r="AP110" s="358"/>
      <c r="AQ110" s="364" t="s">
        <v>569</v>
      </c>
      <c r="AR110" s="365"/>
      <c r="AS110" s="365"/>
      <c r="AT110" s="366"/>
      <c r="AU110" s="364" t="s">
        <v>569</v>
      </c>
      <c r="AV110" s="365"/>
      <c r="AW110" s="365"/>
      <c r="AX110" s="366"/>
    </row>
    <row r="111" spans="1:60" ht="23.25"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t="s">
        <v>586</v>
      </c>
      <c r="AC111" s="407"/>
      <c r="AD111" s="408"/>
      <c r="AE111" s="358">
        <v>12</v>
      </c>
      <c r="AF111" s="358"/>
      <c r="AG111" s="358"/>
      <c r="AH111" s="358"/>
      <c r="AI111" s="358">
        <v>12</v>
      </c>
      <c r="AJ111" s="358"/>
      <c r="AK111" s="358"/>
      <c r="AL111" s="358"/>
      <c r="AM111" s="358">
        <v>12</v>
      </c>
      <c r="AN111" s="358"/>
      <c r="AO111" s="358"/>
      <c r="AP111" s="358"/>
      <c r="AQ111" s="364" t="s">
        <v>569</v>
      </c>
      <c r="AR111" s="365"/>
      <c r="AS111" s="365"/>
      <c r="AT111" s="366"/>
      <c r="AU111" s="816" t="s">
        <v>569</v>
      </c>
      <c r="AV111" s="817"/>
      <c r="AW111" s="817"/>
      <c r="AX111" s="818"/>
    </row>
    <row r="112" spans="1:60" ht="31.5" hidden="1" customHeight="1" x14ac:dyDescent="0.15">
      <c r="A112" s="488" t="s">
        <v>469</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3" t="s">
        <v>11</v>
      </c>
      <c r="AC112" s="298"/>
      <c r="AD112" s="299"/>
      <c r="AE112" s="303" t="s">
        <v>527</v>
      </c>
      <c r="AF112" s="298"/>
      <c r="AG112" s="298"/>
      <c r="AH112" s="299"/>
      <c r="AI112" s="303" t="s">
        <v>524</v>
      </c>
      <c r="AJ112" s="298"/>
      <c r="AK112" s="298"/>
      <c r="AL112" s="299"/>
      <c r="AM112" s="303" t="s">
        <v>519</v>
      </c>
      <c r="AN112" s="298"/>
      <c r="AO112" s="298"/>
      <c r="AP112" s="299"/>
      <c r="AQ112" s="360" t="s">
        <v>513</v>
      </c>
      <c r="AR112" s="361"/>
      <c r="AS112" s="361"/>
      <c r="AT112" s="362"/>
      <c r="AU112" s="360" t="s">
        <v>510</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527</v>
      </c>
      <c r="AF115" s="298"/>
      <c r="AG115" s="298"/>
      <c r="AH115" s="299"/>
      <c r="AI115" s="303" t="s">
        <v>524</v>
      </c>
      <c r="AJ115" s="298"/>
      <c r="AK115" s="298"/>
      <c r="AL115" s="299"/>
      <c r="AM115" s="303" t="s">
        <v>519</v>
      </c>
      <c r="AN115" s="298"/>
      <c r="AO115" s="298"/>
      <c r="AP115" s="299"/>
      <c r="AQ115" s="335" t="s">
        <v>514</v>
      </c>
      <c r="AR115" s="336"/>
      <c r="AS115" s="336"/>
      <c r="AT115" s="336"/>
      <c r="AU115" s="336"/>
      <c r="AV115" s="336"/>
      <c r="AW115" s="336"/>
      <c r="AX115" s="337"/>
    </row>
    <row r="116" spans="1:50" ht="23.25" customHeight="1" x14ac:dyDescent="0.15">
      <c r="A116" s="292"/>
      <c r="B116" s="293"/>
      <c r="C116" s="293"/>
      <c r="D116" s="293"/>
      <c r="E116" s="293"/>
      <c r="F116" s="294"/>
      <c r="G116" s="654" t="s">
        <v>590</v>
      </c>
      <c r="H116" s="351"/>
      <c r="I116" s="351"/>
      <c r="J116" s="351"/>
      <c r="K116" s="351"/>
      <c r="L116" s="351"/>
      <c r="M116" s="351"/>
      <c r="N116" s="351"/>
      <c r="O116" s="351"/>
      <c r="P116" s="351"/>
      <c r="Q116" s="351"/>
      <c r="R116" s="351"/>
      <c r="S116" s="351"/>
      <c r="T116" s="351"/>
      <c r="U116" s="351"/>
      <c r="V116" s="351"/>
      <c r="W116" s="351"/>
      <c r="X116" s="352"/>
      <c r="Y116" s="355" t="s">
        <v>15</v>
      </c>
      <c r="Z116" s="356"/>
      <c r="AA116" s="357"/>
      <c r="AB116" s="300" t="s">
        <v>591</v>
      </c>
      <c r="AC116" s="301"/>
      <c r="AD116" s="302"/>
      <c r="AE116" s="358">
        <v>1971</v>
      </c>
      <c r="AF116" s="358"/>
      <c r="AG116" s="358"/>
      <c r="AH116" s="358"/>
      <c r="AI116" s="358">
        <v>2858</v>
      </c>
      <c r="AJ116" s="358"/>
      <c r="AK116" s="358"/>
      <c r="AL116" s="358"/>
      <c r="AM116" s="358">
        <v>5679</v>
      </c>
      <c r="AN116" s="358"/>
      <c r="AO116" s="358"/>
      <c r="AP116" s="358"/>
      <c r="AQ116" s="364">
        <v>1763</v>
      </c>
      <c r="AR116" s="365"/>
      <c r="AS116" s="365"/>
      <c r="AT116" s="365"/>
      <c r="AU116" s="365"/>
      <c r="AV116" s="365"/>
      <c r="AW116" s="365"/>
      <c r="AX116" s="367"/>
    </row>
    <row r="117" spans="1:50" ht="46.5" customHeight="1" x14ac:dyDescent="0.15">
      <c r="A117" s="295"/>
      <c r="B117" s="296"/>
      <c r="C117" s="296"/>
      <c r="D117" s="296"/>
      <c r="E117" s="296"/>
      <c r="F117" s="297"/>
      <c r="G117" s="655"/>
      <c r="H117" s="353"/>
      <c r="I117" s="353"/>
      <c r="J117" s="353"/>
      <c r="K117" s="353"/>
      <c r="L117" s="353"/>
      <c r="M117" s="353"/>
      <c r="N117" s="353"/>
      <c r="O117" s="353"/>
      <c r="P117" s="353"/>
      <c r="Q117" s="353"/>
      <c r="R117" s="353"/>
      <c r="S117" s="353"/>
      <c r="T117" s="353"/>
      <c r="U117" s="353"/>
      <c r="V117" s="353"/>
      <c r="W117" s="353"/>
      <c r="X117" s="354"/>
      <c r="Y117" s="338" t="s">
        <v>49</v>
      </c>
      <c r="Z117" s="339"/>
      <c r="AA117" s="340"/>
      <c r="AB117" s="341" t="s">
        <v>592</v>
      </c>
      <c r="AC117" s="342"/>
      <c r="AD117" s="343"/>
      <c r="AE117" s="306" t="s">
        <v>593</v>
      </c>
      <c r="AF117" s="306"/>
      <c r="AG117" s="306"/>
      <c r="AH117" s="306"/>
      <c r="AI117" s="306" t="s">
        <v>594</v>
      </c>
      <c r="AJ117" s="306"/>
      <c r="AK117" s="306"/>
      <c r="AL117" s="306"/>
      <c r="AM117" s="306" t="s">
        <v>668</v>
      </c>
      <c r="AN117" s="306"/>
      <c r="AO117" s="306"/>
      <c r="AP117" s="306"/>
      <c r="AQ117" s="306" t="s">
        <v>669</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527</v>
      </c>
      <c r="AF118" s="298"/>
      <c r="AG118" s="298"/>
      <c r="AH118" s="299"/>
      <c r="AI118" s="303" t="s">
        <v>524</v>
      </c>
      <c r="AJ118" s="298"/>
      <c r="AK118" s="298"/>
      <c r="AL118" s="299"/>
      <c r="AM118" s="303" t="s">
        <v>519</v>
      </c>
      <c r="AN118" s="298"/>
      <c r="AO118" s="298"/>
      <c r="AP118" s="299"/>
      <c r="AQ118" s="335" t="s">
        <v>514</v>
      </c>
      <c r="AR118" s="336"/>
      <c r="AS118" s="336"/>
      <c r="AT118" s="336"/>
      <c r="AU118" s="336"/>
      <c r="AV118" s="336"/>
      <c r="AW118" s="336"/>
      <c r="AX118" s="337"/>
    </row>
    <row r="119" spans="1:50" ht="23.25" customHeight="1" x14ac:dyDescent="0.15">
      <c r="A119" s="292"/>
      <c r="B119" s="293"/>
      <c r="C119" s="293"/>
      <c r="D119" s="293"/>
      <c r="E119" s="293"/>
      <c r="F119" s="294"/>
      <c r="G119" s="351" t="s">
        <v>595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591</v>
      </c>
      <c r="AC119" s="301"/>
      <c r="AD119" s="302"/>
      <c r="AE119" s="358">
        <v>110</v>
      </c>
      <c r="AF119" s="358"/>
      <c r="AG119" s="358"/>
      <c r="AH119" s="358"/>
      <c r="AI119" s="358">
        <v>46</v>
      </c>
      <c r="AJ119" s="358"/>
      <c r="AK119" s="358"/>
      <c r="AL119" s="358"/>
      <c r="AM119" s="358">
        <v>17</v>
      </c>
      <c r="AN119" s="358"/>
      <c r="AO119" s="358"/>
      <c r="AP119" s="358"/>
      <c r="AQ119" s="358">
        <v>47</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592</v>
      </c>
      <c r="AC120" s="342"/>
      <c r="AD120" s="343"/>
      <c r="AE120" s="306" t="s">
        <v>596</v>
      </c>
      <c r="AF120" s="306"/>
      <c r="AG120" s="306"/>
      <c r="AH120" s="306"/>
      <c r="AI120" s="306" t="s">
        <v>597</v>
      </c>
      <c r="AJ120" s="306"/>
      <c r="AK120" s="306"/>
      <c r="AL120" s="306"/>
      <c r="AM120" s="306" t="s">
        <v>680</v>
      </c>
      <c r="AN120" s="306"/>
      <c r="AO120" s="306"/>
      <c r="AP120" s="306"/>
      <c r="AQ120" s="306" t="s">
        <v>634</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527</v>
      </c>
      <c r="AF121" s="298"/>
      <c r="AG121" s="298"/>
      <c r="AH121" s="299"/>
      <c r="AI121" s="303" t="s">
        <v>524</v>
      </c>
      <c r="AJ121" s="298"/>
      <c r="AK121" s="298"/>
      <c r="AL121" s="299"/>
      <c r="AM121" s="303" t="s">
        <v>519</v>
      </c>
      <c r="AN121" s="298"/>
      <c r="AO121" s="298"/>
      <c r="AP121" s="299"/>
      <c r="AQ121" s="335" t="s">
        <v>514</v>
      </c>
      <c r="AR121" s="336"/>
      <c r="AS121" s="336"/>
      <c r="AT121" s="336"/>
      <c r="AU121" s="336"/>
      <c r="AV121" s="336"/>
      <c r="AW121" s="336"/>
      <c r="AX121" s="337"/>
    </row>
    <row r="122" spans="1:50" ht="23.25" customHeight="1" x14ac:dyDescent="0.15">
      <c r="A122" s="292"/>
      <c r="B122" s="293"/>
      <c r="C122" s="293"/>
      <c r="D122" s="293"/>
      <c r="E122" s="293"/>
      <c r="F122" s="294"/>
      <c r="G122" s="351" t="s">
        <v>598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591</v>
      </c>
      <c r="AC122" s="301"/>
      <c r="AD122" s="302"/>
      <c r="AE122" s="358">
        <v>721</v>
      </c>
      <c r="AF122" s="358"/>
      <c r="AG122" s="358"/>
      <c r="AH122" s="358"/>
      <c r="AI122" s="358">
        <v>160</v>
      </c>
      <c r="AJ122" s="358"/>
      <c r="AK122" s="358"/>
      <c r="AL122" s="358"/>
      <c r="AM122" s="358">
        <v>883</v>
      </c>
      <c r="AN122" s="358"/>
      <c r="AO122" s="358"/>
      <c r="AP122" s="358"/>
      <c r="AQ122" s="358">
        <v>160</v>
      </c>
      <c r="AR122" s="358"/>
      <c r="AS122" s="358"/>
      <c r="AT122" s="358"/>
      <c r="AU122" s="358"/>
      <c r="AV122" s="358"/>
      <c r="AW122" s="358"/>
      <c r="AX122" s="359"/>
    </row>
    <row r="123" spans="1:50"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592</v>
      </c>
      <c r="AC123" s="342"/>
      <c r="AD123" s="343"/>
      <c r="AE123" s="306" t="s">
        <v>599</v>
      </c>
      <c r="AF123" s="306"/>
      <c r="AG123" s="306"/>
      <c r="AH123" s="306"/>
      <c r="AI123" s="306" t="s">
        <v>600</v>
      </c>
      <c r="AJ123" s="306"/>
      <c r="AK123" s="306"/>
      <c r="AL123" s="306"/>
      <c r="AM123" s="306" t="s">
        <v>679</v>
      </c>
      <c r="AN123" s="306"/>
      <c r="AO123" s="306"/>
      <c r="AP123" s="306"/>
      <c r="AQ123" s="306" t="s">
        <v>675</v>
      </c>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528</v>
      </c>
      <c r="AF124" s="298"/>
      <c r="AG124" s="298"/>
      <c r="AH124" s="299"/>
      <c r="AI124" s="303" t="s">
        <v>524</v>
      </c>
      <c r="AJ124" s="298"/>
      <c r="AK124" s="298"/>
      <c r="AL124" s="299"/>
      <c r="AM124" s="303" t="s">
        <v>519</v>
      </c>
      <c r="AN124" s="298"/>
      <c r="AO124" s="298"/>
      <c r="AP124" s="299"/>
      <c r="AQ124" s="335" t="s">
        <v>514</v>
      </c>
      <c r="AR124" s="336"/>
      <c r="AS124" s="336"/>
      <c r="AT124" s="336"/>
      <c r="AU124" s="336"/>
      <c r="AV124" s="336"/>
      <c r="AW124" s="336"/>
      <c r="AX124" s="337"/>
    </row>
    <row r="125" spans="1:50" ht="23.25" customHeight="1" x14ac:dyDescent="0.15">
      <c r="A125" s="292"/>
      <c r="B125" s="293"/>
      <c r="C125" s="293"/>
      <c r="D125" s="293"/>
      <c r="E125" s="293"/>
      <c r="F125" s="294"/>
      <c r="G125" s="351" t="s">
        <v>601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591</v>
      </c>
      <c r="AC125" s="301"/>
      <c r="AD125" s="302"/>
      <c r="AE125" s="358">
        <v>50</v>
      </c>
      <c r="AF125" s="358"/>
      <c r="AG125" s="358"/>
      <c r="AH125" s="358"/>
      <c r="AI125" s="358">
        <v>56</v>
      </c>
      <c r="AJ125" s="358"/>
      <c r="AK125" s="358"/>
      <c r="AL125" s="358"/>
      <c r="AM125" s="358">
        <v>89</v>
      </c>
      <c r="AN125" s="358"/>
      <c r="AO125" s="358"/>
      <c r="AP125" s="358"/>
      <c r="AQ125" s="358" t="s">
        <v>569</v>
      </c>
      <c r="AR125" s="358"/>
      <c r="AS125" s="358"/>
      <c r="AT125" s="358"/>
      <c r="AU125" s="358"/>
      <c r="AV125" s="358"/>
      <c r="AW125" s="358"/>
      <c r="AX125" s="359"/>
    </row>
    <row r="126" spans="1:50" ht="46.5"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592</v>
      </c>
      <c r="AC126" s="342"/>
      <c r="AD126" s="343"/>
      <c r="AE126" s="306" t="s">
        <v>602</v>
      </c>
      <c r="AF126" s="306"/>
      <c r="AG126" s="306"/>
      <c r="AH126" s="306"/>
      <c r="AI126" s="306" t="s">
        <v>603</v>
      </c>
      <c r="AJ126" s="306"/>
      <c r="AK126" s="306"/>
      <c r="AL126" s="306"/>
      <c r="AM126" s="306" t="s">
        <v>678</v>
      </c>
      <c r="AN126" s="306"/>
      <c r="AO126" s="306"/>
      <c r="AP126" s="306"/>
      <c r="AQ126" s="306" t="s">
        <v>569</v>
      </c>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527</v>
      </c>
      <c r="AF127" s="298"/>
      <c r="AG127" s="298"/>
      <c r="AH127" s="299"/>
      <c r="AI127" s="303" t="s">
        <v>524</v>
      </c>
      <c r="AJ127" s="298"/>
      <c r="AK127" s="298"/>
      <c r="AL127" s="299"/>
      <c r="AM127" s="303" t="s">
        <v>519</v>
      </c>
      <c r="AN127" s="298"/>
      <c r="AO127" s="298"/>
      <c r="AP127" s="299"/>
      <c r="AQ127" s="335" t="s">
        <v>514</v>
      </c>
      <c r="AR127" s="336"/>
      <c r="AS127" s="336"/>
      <c r="AT127" s="336"/>
      <c r="AU127" s="336"/>
      <c r="AV127" s="336"/>
      <c r="AW127" s="336"/>
      <c r="AX127" s="337"/>
    </row>
    <row r="128" spans="1:50" ht="23.25" hidden="1" customHeight="1" x14ac:dyDescent="0.15">
      <c r="A128" s="292"/>
      <c r="B128" s="293"/>
      <c r="C128" s="293"/>
      <c r="D128" s="293"/>
      <c r="E128" s="293"/>
      <c r="F128" s="294"/>
      <c r="G128" s="351" t="s">
        <v>477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x14ac:dyDescent="0.15">
      <c r="A130" s="998" t="s">
        <v>557</v>
      </c>
      <c r="B130" s="996"/>
      <c r="C130" s="995" t="s">
        <v>357</v>
      </c>
      <c r="D130" s="996"/>
      <c r="E130" s="308" t="s">
        <v>386</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x14ac:dyDescent="0.15">
      <c r="A131" s="999"/>
      <c r="B131" s="252"/>
      <c r="C131" s="251"/>
      <c r="D131" s="252"/>
      <c r="E131" s="238" t="s">
        <v>385</v>
      </c>
      <c r="F131" s="239"/>
      <c r="G131" s="235"/>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999"/>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527</v>
      </c>
      <c r="AF132" s="265"/>
      <c r="AG132" s="265"/>
      <c r="AH132" s="265"/>
      <c r="AI132" s="265" t="s">
        <v>524</v>
      </c>
      <c r="AJ132" s="265"/>
      <c r="AK132" s="265"/>
      <c r="AL132" s="265"/>
      <c r="AM132" s="265" t="s">
        <v>519</v>
      </c>
      <c r="AN132" s="265"/>
      <c r="AO132" s="265"/>
      <c r="AP132" s="267"/>
      <c r="AQ132" s="267" t="s">
        <v>353</v>
      </c>
      <c r="AR132" s="268"/>
      <c r="AS132" s="268"/>
      <c r="AT132" s="269"/>
      <c r="AU132" s="279" t="s">
        <v>369</v>
      </c>
      <c r="AV132" s="279"/>
      <c r="AW132" s="279"/>
      <c r="AX132" s="280"/>
    </row>
    <row r="133" spans="1:50" ht="18.75" hidden="1"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354</v>
      </c>
      <c r="AT133" s="172"/>
      <c r="AU133" s="136"/>
      <c r="AV133" s="136"/>
      <c r="AW133" s="137" t="s">
        <v>300</v>
      </c>
      <c r="AX133" s="138"/>
    </row>
    <row r="134" spans="1:50" ht="39.75" hidden="1" customHeight="1" x14ac:dyDescent="0.15">
      <c r="A134" s="999"/>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999"/>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527</v>
      </c>
      <c r="AF136" s="265"/>
      <c r="AG136" s="265"/>
      <c r="AH136" s="265"/>
      <c r="AI136" s="265" t="s">
        <v>524</v>
      </c>
      <c r="AJ136" s="265"/>
      <c r="AK136" s="265"/>
      <c r="AL136" s="265"/>
      <c r="AM136" s="265" t="s">
        <v>519</v>
      </c>
      <c r="AN136" s="265"/>
      <c r="AO136" s="265"/>
      <c r="AP136" s="267"/>
      <c r="AQ136" s="267" t="s">
        <v>353</v>
      </c>
      <c r="AR136" s="268"/>
      <c r="AS136" s="268"/>
      <c r="AT136" s="269"/>
      <c r="AU136" s="279" t="s">
        <v>369</v>
      </c>
      <c r="AV136" s="279"/>
      <c r="AW136" s="279"/>
      <c r="AX136" s="280"/>
    </row>
    <row r="137" spans="1:50" ht="18.75" hidden="1"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9"/>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527</v>
      </c>
      <c r="AF140" s="265"/>
      <c r="AG140" s="265"/>
      <c r="AH140" s="265"/>
      <c r="AI140" s="265" t="s">
        <v>524</v>
      </c>
      <c r="AJ140" s="265"/>
      <c r="AK140" s="265"/>
      <c r="AL140" s="265"/>
      <c r="AM140" s="265" t="s">
        <v>519</v>
      </c>
      <c r="AN140" s="265"/>
      <c r="AO140" s="265"/>
      <c r="AP140" s="267"/>
      <c r="AQ140" s="267" t="s">
        <v>353</v>
      </c>
      <c r="AR140" s="268"/>
      <c r="AS140" s="268"/>
      <c r="AT140" s="269"/>
      <c r="AU140" s="279" t="s">
        <v>369</v>
      </c>
      <c r="AV140" s="279"/>
      <c r="AW140" s="279"/>
      <c r="AX140" s="280"/>
    </row>
    <row r="141" spans="1:50" ht="18.75" hidden="1"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9"/>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527</v>
      </c>
      <c r="AF144" s="265"/>
      <c r="AG144" s="265"/>
      <c r="AH144" s="265"/>
      <c r="AI144" s="265" t="s">
        <v>524</v>
      </c>
      <c r="AJ144" s="265"/>
      <c r="AK144" s="265"/>
      <c r="AL144" s="265"/>
      <c r="AM144" s="265" t="s">
        <v>519</v>
      </c>
      <c r="AN144" s="265"/>
      <c r="AO144" s="265"/>
      <c r="AP144" s="267"/>
      <c r="AQ144" s="267" t="s">
        <v>353</v>
      </c>
      <c r="AR144" s="268"/>
      <c r="AS144" s="268"/>
      <c r="AT144" s="269"/>
      <c r="AU144" s="279" t="s">
        <v>369</v>
      </c>
      <c r="AV144" s="279"/>
      <c r="AW144" s="279"/>
      <c r="AX144" s="280"/>
    </row>
    <row r="145" spans="1:50" ht="18.75" hidden="1"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9"/>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527</v>
      </c>
      <c r="AF148" s="265"/>
      <c r="AG148" s="265"/>
      <c r="AH148" s="265"/>
      <c r="AI148" s="265" t="s">
        <v>524</v>
      </c>
      <c r="AJ148" s="265"/>
      <c r="AK148" s="265"/>
      <c r="AL148" s="265"/>
      <c r="AM148" s="265" t="s">
        <v>519</v>
      </c>
      <c r="AN148" s="265"/>
      <c r="AO148" s="265"/>
      <c r="AP148" s="267"/>
      <c r="AQ148" s="267" t="s">
        <v>353</v>
      </c>
      <c r="AR148" s="268"/>
      <c r="AS148" s="268"/>
      <c r="AT148" s="269"/>
      <c r="AU148" s="279" t="s">
        <v>369</v>
      </c>
      <c r="AV148" s="279"/>
      <c r="AW148" s="279"/>
      <c r="AX148" s="280"/>
    </row>
    <row r="149" spans="1:50" ht="18.7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9"/>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9"/>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9"/>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9"/>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9"/>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9"/>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2"/>
      <c r="C188" s="251"/>
      <c r="D188" s="252"/>
      <c r="E188" s="160" t="s">
        <v>604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9"/>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customHeight="1" x14ac:dyDescent="0.15">
      <c r="A190" s="999"/>
      <c r="B190" s="252"/>
      <c r="C190" s="251"/>
      <c r="D190" s="252"/>
      <c r="E190" s="308" t="s">
        <v>386</v>
      </c>
      <c r="F190" s="309"/>
      <c r="G190" s="310" t="s">
        <v>605</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customHeight="1" x14ac:dyDescent="0.15">
      <c r="A191" s="999"/>
      <c r="B191" s="252"/>
      <c r="C191" s="251"/>
      <c r="D191" s="252"/>
      <c r="E191" s="238" t="s">
        <v>385</v>
      </c>
      <c r="F191" s="239"/>
      <c r="G191" s="235" t="s">
        <v>606</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customHeight="1" x14ac:dyDescent="0.15">
      <c r="A192" s="999"/>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527</v>
      </c>
      <c r="AF192" s="265"/>
      <c r="AG192" s="265"/>
      <c r="AH192" s="265"/>
      <c r="AI192" s="265" t="s">
        <v>524</v>
      </c>
      <c r="AJ192" s="265"/>
      <c r="AK192" s="265"/>
      <c r="AL192" s="265"/>
      <c r="AM192" s="265" t="s">
        <v>519</v>
      </c>
      <c r="AN192" s="265"/>
      <c r="AO192" s="265"/>
      <c r="AP192" s="267"/>
      <c r="AQ192" s="267" t="s">
        <v>353</v>
      </c>
      <c r="AR192" s="268"/>
      <c r="AS192" s="268"/>
      <c r="AT192" s="269"/>
      <c r="AU192" s="279" t="s">
        <v>369</v>
      </c>
      <c r="AV192" s="279"/>
      <c r="AW192" s="279"/>
      <c r="AX192" s="280"/>
    </row>
    <row r="193" spans="1:50" ht="18.75"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574</v>
      </c>
      <c r="AR193" s="271"/>
      <c r="AS193" s="137" t="s">
        <v>354</v>
      </c>
      <c r="AT193" s="172"/>
      <c r="AU193" s="136" t="s">
        <v>574</v>
      </c>
      <c r="AV193" s="136"/>
      <c r="AW193" s="137" t="s">
        <v>300</v>
      </c>
      <c r="AX193" s="138"/>
    </row>
    <row r="194" spans="1:50" ht="39.75" customHeight="1" x14ac:dyDescent="0.15">
      <c r="A194" s="999"/>
      <c r="B194" s="252"/>
      <c r="C194" s="251"/>
      <c r="D194" s="252"/>
      <c r="E194" s="251"/>
      <c r="F194" s="314"/>
      <c r="G194" s="230" t="s">
        <v>574</v>
      </c>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t="s">
        <v>574</v>
      </c>
      <c r="AC194" s="221"/>
      <c r="AD194" s="221"/>
      <c r="AE194" s="266" t="s">
        <v>574</v>
      </c>
      <c r="AF194" s="112"/>
      <c r="AG194" s="112"/>
      <c r="AH194" s="112"/>
      <c r="AI194" s="266" t="s">
        <v>574</v>
      </c>
      <c r="AJ194" s="112"/>
      <c r="AK194" s="112"/>
      <c r="AL194" s="112"/>
      <c r="AM194" s="266" t="s">
        <v>574</v>
      </c>
      <c r="AN194" s="112"/>
      <c r="AO194" s="112"/>
      <c r="AP194" s="112"/>
      <c r="AQ194" s="266" t="s">
        <v>574</v>
      </c>
      <c r="AR194" s="112"/>
      <c r="AS194" s="112"/>
      <c r="AT194" s="112"/>
      <c r="AU194" s="266" t="s">
        <v>574</v>
      </c>
      <c r="AV194" s="112"/>
      <c r="AW194" s="112"/>
      <c r="AX194" s="222"/>
    </row>
    <row r="195" spans="1:50" ht="39.75"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574</v>
      </c>
      <c r="AC195" s="133"/>
      <c r="AD195" s="133"/>
      <c r="AE195" s="266" t="s">
        <v>574</v>
      </c>
      <c r="AF195" s="112"/>
      <c r="AG195" s="112"/>
      <c r="AH195" s="112"/>
      <c r="AI195" s="266" t="s">
        <v>574</v>
      </c>
      <c r="AJ195" s="112"/>
      <c r="AK195" s="112"/>
      <c r="AL195" s="112"/>
      <c r="AM195" s="266" t="s">
        <v>574</v>
      </c>
      <c r="AN195" s="112"/>
      <c r="AO195" s="112"/>
      <c r="AP195" s="112"/>
      <c r="AQ195" s="266" t="s">
        <v>574</v>
      </c>
      <c r="AR195" s="112"/>
      <c r="AS195" s="112"/>
      <c r="AT195" s="112"/>
      <c r="AU195" s="266" t="s">
        <v>574</v>
      </c>
      <c r="AV195" s="112"/>
      <c r="AW195" s="112"/>
      <c r="AX195" s="222"/>
    </row>
    <row r="196" spans="1:50" ht="18.75" hidden="1" customHeight="1" x14ac:dyDescent="0.15">
      <c r="A196" s="999"/>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528</v>
      </c>
      <c r="AF196" s="265"/>
      <c r="AG196" s="265"/>
      <c r="AH196" s="265"/>
      <c r="AI196" s="265" t="s">
        <v>524</v>
      </c>
      <c r="AJ196" s="265"/>
      <c r="AK196" s="265"/>
      <c r="AL196" s="265"/>
      <c r="AM196" s="265" t="s">
        <v>519</v>
      </c>
      <c r="AN196" s="265"/>
      <c r="AO196" s="265"/>
      <c r="AP196" s="267"/>
      <c r="AQ196" s="267" t="s">
        <v>353</v>
      </c>
      <c r="AR196" s="268"/>
      <c r="AS196" s="268"/>
      <c r="AT196" s="269"/>
      <c r="AU196" s="279" t="s">
        <v>369</v>
      </c>
      <c r="AV196" s="279"/>
      <c r="AW196" s="279"/>
      <c r="AX196" s="280"/>
    </row>
    <row r="197" spans="1:50" ht="18.75" hidden="1"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527</v>
      </c>
      <c r="AF200" s="265"/>
      <c r="AG200" s="265"/>
      <c r="AH200" s="265"/>
      <c r="AI200" s="265" t="s">
        <v>524</v>
      </c>
      <c r="AJ200" s="265"/>
      <c r="AK200" s="265"/>
      <c r="AL200" s="265"/>
      <c r="AM200" s="265" t="s">
        <v>519</v>
      </c>
      <c r="AN200" s="265"/>
      <c r="AO200" s="265"/>
      <c r="AP200" s="267"/>
      <c r="AQ200" s="267" t="s">
        <v>353</v>
      </c>
      <c r="AR200" s="268"/>
      <c r="AS200" s="268"/>
      <c r="AT200" s="269"/>
      <c r="AU200" s="279" t="s">
        <v>369</v>
      </c>
      <c r="AV200" s="279"/>
      <c r="AW200" s="279"/>
      <c r="AX200" s="280"/>
    </row>
    <row r="201" spans="1:50" ht="18.75" hidden="1"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527</v>
      </c>
      <c r="AF204" s="265"/>
      <c r="AG204" s="265"/>
      <c r="AH204" s="265"/>
      <c r="AI204" s="265" t="s">
        <v>524</v>
      </c>
      <c r="AJ204" s="265"/>
      <c r="AK204" s="265"/>
      <c r="AL204" s="265"/>
      <c r="AM204" s="265" t="s">
        <v>519</v>
      </c>
      <c r="AN204" s="265"/>
      <c r="AO204" s="265"/>
      <c r="AP204" s="267"/>
      <c r="AQ204" s="267" t="s">
        <v>353</v>
      </c>
      <c r="AR204" s="268"/>
      <c r="AS204" s="268"/>
      <c r="AT204" s="269"/>
      <c r="AU204" s="279" t="s">
        <v>369</v>
      </c>
      <c r="AV204" s="279"/>
      <c r="AW204" s="279"/>
      <c r="AX204" s="280"/>
    </row>
    <row r="205" spans="1:50" ht="18.75" hidden="1"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527</v>
      </c>
      <c r="AF208" s="265"/>
      <c r="AG208" s="265"/>
      <c r="AH208" s="265"/>
      <c r="AI208" s="265" t="s">
        <v>524</v>
      </c>
      <c r="AJ208" s="265"/>
      <c r="AK208" s="265"/>
      <c r="AL208" s="265"/>
      <c r="AM208" s="265" t="s">
        <v>519</v>
      </c>
      <c r="AN208" s="265"/>
      <c r="AO208" s="265"/>
      <c r="AP208" s="267"/>
      <c r="AQ208" s="267" t="s">
        <v>353</v>
      </c>
      <c r="AR208" s="268"/>
      <c r="AS208" s="268"/>
      <c r="AT208" s="269"/>
      <c r="AU208" s="279" t="s">
        <v>369</v>
      </c>
      <c r="AV208" s="279"/>
      <c r="AW208" s="279"/>
      <c r="AX208" s="280"/>
    </row>
    <row r="209" spans="1:50" ht="18.7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9"/>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527</v>
      </c>
      <c r="AF252" s="265"/>
      <c r="AG252" s="265"/>
      <c r="AH252" s="265"/>
      <c r="AI252" s="265" t="s">
        <v>524</v>
      </c>
      <c r="AJ252" s="265"/>
      <c r="AK252" s="265"/>
      <c r="AL252" s="265"/>
      <c r="AM252" s="265" t="s">
        <v>519</v>
      </c>
      <c r="AN252" s="265"/>
      <c r="AO252" s="265"/>
      <c r="AP252" s="267"/>
      <c r="AQ252" s="267" t="s">
        <v>353</v>
      </c>
      <c r="AR252" s="268"/>
      <c r="AS252" s="268"/>
      <c r="AT252" s="269"/>
      <c r="AU252" s="279" t="s">
        <v>369</v>
      </c>
      <c r="AV252" s="279"/>
      <c r="AW252" s="279"/>
      <c r="AX252" s="280"/>
    </row>
    <row r="253" spans="1:50" ht="18.7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527</v>
      </c>
      <c r="AF256" s="265"/>
      <c r="AG256" s="265"/>
      <c r="AH256" s="265"/>
      <c r="AI256" s="265" t="s">
        <v>524</v>
      </c>
      <c r="AJ256" s="265"/>
      <c r="AK256" s="265"/>
      <c r="AL256" s="265"/>
      <c r="AM256" s="265" t="s">
        <v>520</v>
      </c>
      <c r="AN256" s="265"/>
      <c r="AO256" s="265"/>
      <c r="AP256" s="267"/>
      <c r="AQ256" s="267" t="s">
        <v>353</v>
      </c>
      <c r="AR256" s="268"/>
      <c r="AS256" s="268"/>
      <c r="AT256" s="269"/>
      <c r="AU256" s="279" t="s">
        <v>369</v>
      </c>
      <c r="AV256" s="279"/>
      <c r="AW256" s="279"/>
      <c r="AX256" s="280"/>
    </row>
    <row r="257" spans="1:50" ht="18.7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527</v>
      </c>
      <c r="AF260" s="265"/>
      <c r="AG260" s="265"/>
      <c r="AH260" s="265"/>
      <c r="AI260" s="265" t="s">
        <v>524</v>
      </c>
      <c r="AJ260" s="265"/>
      <c r="AK260" s="265"/>
      <c r="AL260" s="265"/>
      <c r="AM260" s="265" t="s">
        <v>520</v>
      </c>
      <c r="AN260" s="265"/>
      <c r="AO260" s="265"/>
      <c r="AP260" s="267"/>
      <c r="AQ260" s="267" t="s">
        <v>353</v>
      </c>
      <c r="AR260" s="268"/>
      <c r="AS260" s="268"/>
      <c r="AT260" s="269"/>
      <c r="AU260" s="279" t="s">
        <v>369</v>
      </c>
      <c r="AV260" s="279"/>
      <c r="AW260" s="279"/>
      <c r="AX260" s="280"/>
    </row>
    <row r="261" spans="1:50" ht="18.7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527</v>
      </c>
      <c r="AF264" s="181"/>
      <c r="AG264" s="181"/>
      <c r="AH264" s="181"/>
      <c r="AI264" s="181" t="s">
        <v>524</v>
      </c>
      <c r="AJ264" s="181"/>
      <c r="AK264" s="181"/>
      <c r="AL264" s="181"/>
      <c r="AM264" s="181" t="s">
        <v>519</v>
      </c>
      <c r="AN264" s="181"/>
      <c r="AO264" s="181"/>
      <c r="AP264" s="176"/>
      <c r="AQ264" s="176" t="s">
        <v>353</v>
      </c>
      <c r="AR264" s="169"/>
      <c r="AS264" s="169"/>
      <c r="AT264" s="170"/>
      <c r="AU264" s="134" t="s">
        <v>369</v>
      </c>
      <c r="AV264" s="134"/>
      <c r="AW264" s="134"/>
      <c r="AX264" s="135"/>
    </row>
    <row r="265" spans="1:50" ht="18.7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528</v>
      </c>
      <c r="AF268" s="265"/>
      <c r="AG268" s="265"/>
      <c r="AH268" s="265"/>
      <c r="AI268" s="265" t="s">
        <v>524</v>
      </c>
      <c r="AJ268" s="265"/>
      <c r="AK268" s="265"/>
      <c r="AL268" s="265"/>
      <c r="AM268" s="265" t="s">
        <v>519</v>
      </c>
      <c r="AN268" s="265"/>
      <c r="AO268" s="265"/>
      <c r="AP268" s="267"/>
      <c r="AQ268" s="267" t="s">
        <v>353</v>
      </c>
      <c r="AR268" s="268"/>
      <c r="AS268" s="268"/>
      <c r="AT268" s="269"/>
      <c r="AU268" s="279" t="s">
        <v>369</v>
      </c>
      <c r="AV268" s="279"/>
      <c r="AW268" s="279"/>
      <c r="AX268" s="280"/>
    </row>
    <row r="269" spans="1:50" ht="18.7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527</v>
      </c>
      <c r="AF312" s="265"/>
      <c r="AG312" s="265"/>
      <c r="AH312" s="265"/>
      <c r="AI312" s="265" t="s">
        <v>524</v>
      </c>
      <c r="AJ312" s="265"/>
      <c r="AK312" s="265"/>
      <c r="AL312" s="265"/>
      <c r="AM312" s="265" t="s">
        <v>519</v>
      </c>
      <c r="AN312" s="265"/>
      <c r="AO312" s="265"/>
      <c r="AP312" s="267"/>
      <c r="AQ312" s="267" t="s">
        <v>353</v>
      </c>
      <c r="AR312" s="268"/>
      <c r="AS312" s="268"/>
      <c r="AT312" s="269"/>
      <c r="AU312" s="279" t="s">
        <v>369</v>
      </c>
      <c r="AV312" s="279"/>
      <c r="AW312" s="279"/>
      <c r="AX312" s="280"/>
    </row>
    <row r="313" spans="1:50" ht="18.7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527</v>
      </c>
      <c r="AF316" s="265"/>
      <c r="AG316" s="265"/>
      <c r="AH316" s="265"/>
      <c r="AI316" s="265" t="s">
        <v>524</v>
      </c>
      <c r="AJ316" s="265"/>
      <c r="AK316" s="265"/>
      <c r="AL316" s="265"/>
      <c r="AM316" s="265" t="s">
        <v>519</v>
      </c>
      <c r="AN316" s="265"/>
      <c r="AO316" s="265"/>
      <c r="AP316" s="267"/>
      <c r="AQ316" s="267" t="s">
        <v>353</v>
      </c>
      <c r="AR316" s="268"/>
      <c r="AS316" s="268"/>
      <c r="AT316" s="269"/>
      <c r="AU316" s="279" t="s">
        <v>369</v>
      </c>
      <c r="AV316" s="279"/>
      <c r="AW316" s="279"/>
      <c r="AX316" s="280"/>
    </row>
    <row r="317" spans="1:50" ht="18.7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527</v>
      </c>
      <c r="AF320" s="265"/>
      <c r="AG320" s="265"/>
      <c r="AH320" s="265"/>
      <c r="AI320" s="265" t="s">
        <v>524</v>
      </c>
      <c r="AJ320" s="265"/>
      <c r="AK320" s="265"/>
      <c r="AL320" s="265"/>
      <c r="AM320" s="265" t="s">
        <v>520</v>
      </c>
      <c r="AN320" s="265"/>
      <c r="AO320" s="265"/>
      <c r="AP320" s="267"/>
      <c r="AQ320" s="267" t="s">
        <v>353</v>
      </c>
      <c r="AR320" s="268"/>
      <c r="AS320" s="268"/>
      <c r="AT320" s="269"/>
      <c r="AU320" s="279" t="s">
        <v>369</v>
      </c>
      <c r="AV320" s="279"/>
      <c r="AW320" s="279"/>
      <c r="AX320" s="280"/>
    </row>
    <row r="321" spans="1:50" ht="18.7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527</v>
      </c>
      <c r="AF324" s="265"/>
      <c r="AG324" s="265"/>
      <c r="AH324" s="265"/>
      <c r="AI324" s="265" t="s">
        <v>524</v>
      </c>
      <c r="AJ324" s="265"/>
      <c r="AK324" s="265"/>
      <c r="AL324" s="265"/>
      <c r="AM324" s="265" t="s">
        <v>519</v>
      </c>
      <c r="AN324" s="265"/>
      <c r="AO324" s="265"/>
      <c r="AP324" s="267"/>
      <c r="AQ324" s="267" t="s">
        <v>353</v>
      </c>
      <c r="AR324" s="268"/>
      <c r="AS324" s="268"/>
      <c r="AT324" s="269"/>
      <c r="AU324" s="279" t="s">
        <v>369</v>
      </c>
      <c r="AV324" s="279"/>
      <c r="AW324" s="279"/>
      <c r="AX324" s="280"/>
    </row>
    <row r="325" spans="1:50" ht="18.7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528</v>
      </c>
      <c r="AF328" s="265"/>
      <c r="AG328" s="265"/>
      <c r="AH328" s="265"/>
      <c r="AI328" s="265" t="s">
        <v>524</v>
      </c>
      <c r="AJ328" s="265"/>
      <c r="AK328" s="265"/>
      <c r="AL328" s="265"/>
      <c r="AM328" s="265" t="s">
        <v>520</v>
      </c>
      <c r="AN328" s="265"/>
      <c r="AO328" s="265"/>
      <c r="AP328" s="267"/>
      <c r="AQ328" s="267" t="s">
        <v>353</v>
      </c>
      <c r="AR328" s="268"/>
      <c r="AS328" s="268"/>
      <c r="AT328" s="269"/>
      <c r="AU328" s="279" t="s">
        <v>369</v>
      </c>
      <c r="AV328" s="279"/>
      <c r="AW328" s="279"/>
      <c r="AX328" s="280"/>
    </row>
    <row r="329" spans="1:50" ht="18.7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9"/>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527</v>
      </c>
      <c r="AF372" s="265"/>
      <c r="AG372" s="265"/>
      <c r="AH372" s="265"/>
      <c r="AI372" s="265" t="s">
        <v>524</v>
      </c>
      <c r="AJ372" s="265"/>
      <c r="AK372" s="265"/>
      <c r="AL372" s="265"/>
      <c r="AM372" s="265" t="s">
        <v>519</v>
      </c>
      <c r="AN372" s="265"/>
      <c r="AO372" s="265"/>
      <c r="AP372" s="267"/>
      <c r="AQ372" s="267" t="s">
        <v>353</v>
      </c>
      <c r="AR372" s="268"/>
      <c r="AS372" s="268"/>
      <c r="AT372" s="269"/>
      <c r="AU372" s="279" t="s">
        <v>369</v>
      </c>
      <c r="AV372" s="279"/>
      <c r="AW372" s="279"/>
      <c r="AX372" s="280"/>
    </row>
    <row r="373" spans="1:50" ht="18.7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527</v>
      </c>
      <c r="AF376" s="265"/>
      <c r="AG376" s="265"/>
      <c r="AH376" s="265"/>
      <c r="AI376" s="265" t="s">
        <v>524</v>
      </c>
      <c r="AJ376" s="265"/>
      <c r="AK376" s="265"/>
      <c r="AL376" s="265"/>
      <c r="AM376" s="265" t="s">
        <v>519</v>
      </c>
      <c r="AN376" s="265"/>
      <c r="AO376" s="265"/>
      <c r="AP376" s="267"/>
      <c r="AQ376" s="267" t="s">
        <v>353</v>
      </c>
      <c r="AR376" s="268"/>
      <c r="AS376" s="268"/>
      <c r="AT376" s="269"/>
      <c r="AU376" s="279" t="s">
        <v>369</v>
      </c>
      <c r="AV376" s="279"/>
      <c r="AW376" s="279"/>
      <c r="AX376" s="280"/>
    </row>
    <row r="377" spans="1:50" ht="18.7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527</v>
      </c>
      <c r="AF380" s="265"/>
      <c r="AG380" s="265"/>
      <c r="AH380" s="265"/>
      <c r="AI380" s="265" t="s">
        <v>524</v>
      </c>
      <c r="AJ380" s="265"/>
      <c r="AK380" s="265"/>
      <c r="AL380" s="265"/>
      <c r="AM380" s="265" t="s">
        <v>519</v>
      </c>
      <c r="AN380" s="265"/>
      <c r="AO380" s="265"/>
      <c r="AP380" s="267"/>
      <c r="AQ380" s="267" t="s">
        <v>353</v>
      </c>
      <c r="AR380" s="268"/>
      <c r="AS380" s="268"/>
      <c r="AT380" s="269"/>
      <c r="AU380" s="279" t="s">
        <v>369</v>
      </c>
      <c r="AV380" s="279"/>
      <c r="AW380" s="279"/>
      <c r="AX380" s="280"/>
    </row>
    <row r="381" spans="1:50" ht="18.7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527</v>
      </c>
      <c r="AF384" s="265"/>
      <c r="AG384" s="265"/>
      <c r="AH384" s="265"/>
      <c r="AI384" s="265" t="s">
        <v>524</v>
      </c>
      <c r="AJ384" s="265"/>
      <c r="AK384" s="265"/>
      <c r="AL384" s="265"/>
      <c r="AM384" s="265" t="s">
        <v>519</v>
      </c>
      <c r="AN384" s="265"/>
      <c r="AO384" s="265"/>
      <c r="AP384" s="267"/>
      <c r="AQ384" s="267" t="s">
        <v>353</v>
      </c>
      <c r="AR384" s="268"/>
      <c r="AS384" s="268"/>
      <c r="AT384" s="269"/>
      <c r="AU384" s="279" t="s">
        <v>369</v>
      </c>
      <c r="AV384" s="279"/>
      <c r="AW384" s="279"/>
      <c r="AX384" s="280"/>
    </row>
    <row r="385" spans="1:50" ht="18.7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527</v>
      </c>
      <c r="AF388" s="265"/>
      <c r="AG388" s="265"/>
      <c r="AH388" s="265"/>
      <c r="AI388" s="265" t="s">
        <v>524</v>
      </c>
      <c r="AJ388" s="265"/>
      <c r="AK388" s="265"/>
      <c r="AL388" s="265"/>
      <c r="AM388" s="265" t="s">
        <v>519</v>
      </c>
      <c r="AN388" s="265"/>
      <c r="AO388" s="265"/>
      <c r="AP388" s="267"/>
      <c r="AQ388" s="267" t="s">
        <v>353</v>
      </c>
      <c r="AR388" s="268"/>
      <c r="AS388" s="268"/>
      <c r="AT388" s="269"/>
      <c r="AU388" s="279" t="s">
        <v>369</v>
      </c>
      <c r="AV388" s="279"/>
      <c r="AW388" s="279"/>
      <c r="AX388" s="280"/>
    </row>
    <row r="389" spans="1:50" ht="18.7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553</v>
      </c>
      <c r="D430" s="250"/>
      <c r="E430" s="238" t="s">
        <v>537</v>
      </c>
      <c r="F430" s="448"/>
      <c r="G430" s="240" t="s">
        <v>373</v>
      </c>
      <c r="H430" s="158"/>
      <c r="I430" s="158"/>
      <c r="J430" s="241" t="s">
        <v>569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520</v>
      </c>
      <c r="AJ431" s="181"/>
      <c r="AK431" s="181"/>
      <c r="AL431" s="176"/>
      <c r="AM431" s="181" t="s">
        <v>515</v>
      </c>
      <c r="AN431" s="181"/>
      <c r="AO431" s="181"/>
      <c r="AP431" s="176"/>
      <c r="AQ431" s="176" t="s">
        <v>353</v>
      </c>
      <c r="AR431" s="169"/>
      <c r="AS431" s="169"/>
      <c r="AT431" s="170"/>
      <c r="AU431" s="134" t="s">
        <v>253</v>
      </c>
      <c r="AV431" s="134"/>
      <c r="AW431" s="134"/>
      <c r="AX431" s="135"/>
    </row>
    <row r="432" spans="1:50" ht="18.75"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574</v>
      </c>
      <c r="AF432" s="136"/>
      <c r="AG432" s="137" t="s">
        <v>354</v>
      </c>
      <c r="AH432" s="172"/>
      <c r="AI432" s="182"/>
      <c r="AJ432" s="182"/>
      <c r="AK432" s="182"/>
      <c r="AL432" s="177"/>
      <c r="AM432" s="182"/>
      <c r="AN432" s="182"/>
      <c r="AO432" s="182"/>
      <c r="AP432" s="177"/>
      <c r="AQ432" s="217" t="s">
        <v>574</v>
      </c>
      <c r="AR432" s="136"/>
      <c r="AS432" s="137" t="s">
        <v>354</v>
      </c>
      <c r="AT432" s="172"/>
      <c r="AU432" s="136" t="s">
        <v>574</v>
      </c>
      <c r="AV432" s="136"/>
      <c r="AW432" s="137" t="s">
        <v>300</v>
      </c>
      <c r="AX432" s="138"/>
    </row>
    <row r="433" spans="1:50" ht="23.25" customHeight="1" x14ac:dyDescent="0.15">
      <c r="A433" s="999"/>
      <c r="B433" s="252"/>
      <c r="C433" s="251"/>
      <c r="D433" s="252"/>
      <c r="E433" s="166"/>
      <c r="F433" s="167"/>
      <c r="G433" s="230" t="s">
        <v>574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569</v>
      </c>
      <c r="AC433" s="133"/>
      <c r="AD433" s="133"/>
      <c r="AE433" s="111" t="s">
        <v>569</v>
      </c>
      <c r="AF433" s="112"/>
      <c r="AG433" s="112"/>
      <c r="AH433" s="112"/>
      <c r="AI433" s="111" t="s">
        <v>569</v>
      </c>
      <c r="AJ433" s="112"/>
      <c r="AK433" s="112"/>
      <c r="AL433" s="112"/>
      <c r="AM433" s="111" t="s">
        <v>569</v>
      </c>
      <c r="AN433" s="112"/>
      <c r="AO433" s="112"/>
      <c r="AP433" s="113"/>
      <c r="AQ433" s="111" t="s">
        <v>569</v>
      </c>
      <c r="AR433" s="112"/>
      <c r="AS433" s="112"/>
      <c r="AT433" s="113"/>
      <c r="AU433" s="112" t="s">
        <v>574</v>
      </c>
      <c r="AV433" s="112"/>
      <c r="AW433" s="112"/>
      <c r="AX433" s="222"/>
    </row>
    <row r="434" spans="1:50" ht="23.25"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569</v>
      </c>
      <c r="AC434" s="221"/>
      <c r="AD434" s="221"/>
      <c r="AE434" s="111" t="s">
        <v>569</v>
      </c>
      <c r="AF434" s="112"/>
      <c r="AG434" s="112"/>
      <c r="AH434" s="113"/>
      <c r="AI434" s="111" t="s">
        <v>569</v>
      </c>
      <c r="AJ434" s="112"/>
      <c r="AK434" s="112"/>
      <c r="AL434" s="112"/>
      <c r="AM434" s="111" t="s">
        <v>569</v>
      </c>
      <c r="AN434" s="112"/>
      <c r="AO434" s="112"/>
      <c r="AP434" s="113"/>
      <c r="AQ434" s="111" t="s">
        <v>569</v>
      </c>
      <c r="AR434" s="112"/>
      <c r="AS434" s="112"/>
      <c r="AT434" s="113"/>
      <c r="AU434" s="112" t="s">
        <v>574</v>
      </c>
      <c r="AV434" s="112"/>
      <c r="AW434" s="112"/>
      <c r="AX434" s="222"/>
    </row>
    <row r="435" spans="1:50" ht="23.25"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569</v>
      </c>
      <c r="AF435" s="112"/>
      <c r="AG435" s="112"/>
      <c r="AH435" s="113"/>
      <c r="AI435" s="111" t="s">
        <v>569</v>
      </c>
      <c r="AJ435" s="112"/>
      <c r="AK435" s="112"/>
      <c r="AL435" s="112"/>
      <c r="AM435" s="111" t="s">
        <v>569</v>
      </c>
      <c r="AN435" s="112"/>
      <c r="AO435" s="112"/>
      <c r="AP435" s="113"/>
      <c r="AQ435" s="111" t="s">
        <v>569</v>
      </c>
      <c r="AR435" s="112"/>
      <c r="AS435" s="112"/>
      <c r="AT435" s="113"/>
      <c r="AU435" s="112" t="s">
        <v>574</v>
      </c>
      <c r="AV435" s="112"/>
      <c r="AW435" s="112"/>
      <c r="AX435" s="222"/>
    </row>
    <row r="436" spans="1:50" ht="18.75" hidden="1" customHeight="1" x14ac:dyDescent="0.15">
      <c r="A436" s="999"/>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519</v>
      </c>
      <c r="AJ436" s="181"/>
      <c r="AK436" s="181"/>
      <c r="AL436" s="176"/>
      <c r="AM436" s="181" t="s">
        <v>515</v>
      </c>
      <c r="AN436" s="181"/>
      <c r="AO436" s="181"/>
      <c r="AP436" s="176"/>
      <c r="AQ436" s="176" t="s">
        <v>353</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9"/>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519</v>
      </c>
      <c r="AJ441" s="181"/>
      <c r="AK441" s="181"/>
      <c r="AL441" s="176"/>
      <c r="AM441" s="181" t="s">
        <v>511</v>
      </c>
      <c r="AN441" s="181"/>
      <c r="AO441" s="181"/>
      <c r="AP441" s="176"/>
      <c r="AQ441" s="176" t="s">
        <v>353</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519</v>
      </c>
      <c r="AJ446" s="181"/>
      <c r="AK446" s="181"/>
      <c r="AL446" s="176"/>
      <c r="AM446" s="181" t="s">
        <v>516</v>
      </c>
      <c r="AN446" s="181"/>
      <c r="AO446" s="181"/>
      <c r="AP446" s="176"/>
      <c r="AQ446" s="176" t="s">
        <v>353</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519</v>
      </c>
      <c r="AJ451" s="181"/>
      <c r="AK451" s="181"/>
      <c r="AL451" s="176"/>
      <c r="AM451" s="181" t="s">
        <v>515</v>
      </c>
      <c r="AN451" s="181"/>
      <c r="AO451" s="181"/>
      <c r="AP451" s="176"/>
      <c r="AQ451" s="176" t="s">
        <v>353</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9"/>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519</v>
      </c>
      <c r="AJ456" s="181"/>
      <c r="AK456" s="181"/>
      <c r="AL456" s="176"/>
      <c r="AM456" s="181" t="s">
        <v>515</v>
      </c>
      <c r="AN456" s="181"/>
      <c r="AO456" s="181"/>
      <c r="AP456" s="176"/>
      <c r="AQ456" s="176" t="s">
        <v>353</v>
      </c>
      <c r="AR456" s="169"/>
      <c r="AS456" s="169"/>
      <c r="AT456" s="170"/>
      <c r="AU456" s="134" t="s">
        <v>253</v>
      </c>
      <c r="AV456" s="134"/>
      <c r="AW456" s="134"/>
      <c r="AX456" s="135"/>
    </row>
    <row r="457" spans="1:50" ht="18.75"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574</v>
      </c>
      <c r="AF457" s="136"/>
      <c r="AG457" s="137" t="s">
        <v>354</v>
      </c>
      <c r="AH457" s="172"/>
      <c r="AI457" s="182"/>
      <c r="AJ457" s="182"/>
      <c r="AK457" s="182"/>
      <c r="AL457" s="177"/>
      <c r="AM457" s="182"/>
      <c r="AN457" s="182"/>
      <c r="AO457" s="182"/>
      <c r="AP457" s="177"/>
      <c r="AQ457" s="217" t="s">
        <v>574</v>
      </c>
      <c r="AR457" s="136"/>
      <c r="AS457" s="137" t="s">
        <v>354</v>
      </c>
      <c r="AT457" s="172"/>
      <c r="AU457" s="136" t="s">
        <v>574</v>
      </c>
      <c r="AV457" s="136"/>
      <c r="AW457" s="137" t="s">
        <v>300</v>
      </c>
      <c r="AX457" s="138"/>
    </row>
    <row r="458" spans="1:50" ht="23.25" customHeight="1" x14ac:dyDescent="0.15">
      <c r="A458" s="999"/>
      <c r="B458" s="252"/>
      <c r="C458" s="251"/>
      <c r="D458" s="252"/>
      <c r="E458" s="166"/>
      <c r="F458" s="167"/>
      <c r="G458" s="230" t="s">
        <v>574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569</v>
      </c>
      <c r="AC458" s="133"/>
      <c r="AD458" s="133"/>
      <c r="AE458" s="111" t="s">
        <v>569</v>
      </c>
      <c r="AF458" s="112"/>
      <c r="AG458" s="112"/>
      <c r="AH458" s="112"/>
      <c r="AI458" s="111" t="s">
        <v>569</v>
      </c>
      <c r="AJ458" s="112"/>
      <c r="AK458" s="112"/>
      <c r="AL458" s="112"/>
      <c r="AM458" s="111" t="s">
        <v>569</v>
      </c>
      <c r="AN458" s="112"/>
      <c r="AO458" s="112"/>
      <c r="AP458" s="113"/>
      <c r="AQ458" s="111" t="s">
        <v>569</v>
      </c>
      <c r="AR458" s="112"/>
      <c r="AS458" s="112"/>
      <c r="AT458" s="113"/>
      <c r="AU458" s="112" t="s">
        <v>574</v>
      </c>
      <c r="AV458" s="112"/>
      <c r="AW458" s="112"/>
      <c r="AX458" s="222"/>
    </row>
    <row r="459" spans="1:50" ht="23.25"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569</v>
      </c>
      <c r="AC459" s="221"/>
      <c r="AD459" s="221"/>
      <c r="AE459" s="111" t="s">
        <v>569</v>
      </c>
      <c r="AF459" s="112"/>
      <c r="AG459" s="112"/>
      <c r="AH459" s="113"/>
      <c r="AI459" s="111" t="s">
        <v>569</v>
      </c>
      <c r="AJ459" s="112"/>
      <c r="AK459" s="112"/>
      <c r="AL459" s="112"/>
      <c r="AM459" s="111" t="s">
        <v>569</v>
      </c>
      <c r="AN459" s="112"/>
      <c r="AO459" s="112"/>
      <c r="AP459" s="113"/>
      <c r="AQ459" s="111" t="s">
        <v>569</v>
      </c>
      <c r="AR459" s="112"/>
      <c r="AS459" s="112"/>
      <c r="AT459" s="113"/>
      <c r="AU459" s="112" t="s">
        <v>574</v>
      </c>
      <c r="AV459" s="112"/>
      <c r="AW459" s="112"/>
      <c r="AX459" s="222"/>
    </row>
    <row r="460" spans="1:50" ht="23.25"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569</v>
      </c>
      <c r="AF460" s="112"/>
      <c r="AG460" s="112"/>
      <c r="AH460" s="113"/>
      <c r="AI460" s="111" t="s">
        <v>569</v>
      </c>
      <c r="AJ460" s="112"/>
      <c r="AK460" s="112"/>
      <c r="AL460" s="112"/>
      <c r="AM460" s="111" t="s">
        <v>569</v>
      </c>
      <c r="AN460" s="112"/>
      <c r="AO460" s="112"/>
      <c r="AP460" s="113"/>
      <c r="AQ460" s="111" t="s">
        <v>569</v>
      </c>
      <c r="AR460" s="112"/>
      <c r="AS460" s="112"/>
      <c r="AT460" s="113"/>
      <c r="AU460" s="112" t="s">
        <v>574</v>
      </c>
      <c r="AV460" s="112"/>
      <c r="AW460" s="112"/>
      <c r="AX460" s="222"/>
    </row>
    <row r="461" spans="1:50" ht="18.75" hidden="1" customHeight="1" x14ac:dyDescent="0.15">
      <c r="A461" s="999"/>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519</v>
      </c>
      <c r="AJ461" s="181"/>
      <c r="AK461" s="181"/>
      <c r="AL461" s="176"/>
      <c r="AM461" s="181" t="s">
        <v>517</v>
      </c>
      <c r="AN461" s="181"/>
      <c r="AO461" s="181"/>
      <c r="AP461" s="176"/>
      <c r="AQ461" s="176" t="s">
        <v>353</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9"/>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519</v>
      </c>
      <c r="AJ466" s="181"/>
      <c r="AK466" s="181"/>
      <c r="AL466" s="176"/>
      <c r="AM466" s="181" t="s">
        <v>515</v>
      </c>
      <c r="AN466" s="181"/>
      <c r="AO466" s="181"/>
      <c r="AP466" s="176"/>
      <c r="AQ466" s="176" t="s">
        <v>353</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519</v>
      </c>
      <c r="AJ471" s="181"/>
      <c r="AK471" s="181"/>
      <c r="AL471" s="176"/>
      <c r="AM471" s="181" t="s">
        <v>511</v>
      </c>
      <c r="AN471" s="181"/>
      <c r="AO471" s="181"/>
      <c r="AP471" s="176"/>
      <c r="AQ471" s="176" t="s">
        <v>353</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519</v>
      </c>
      <c r="AJ476" s="181"/>
      <c r="AK476" s="181"/>
      <c r="AL476" s="176"/>
      <c r="AM476" s="181" t="s">
        <v>515</v>
      </c>
      <c r="AN476" s="181"/>
      <c r="AO476" s="181"/>
      <c r="AP476" s="176"/>
      <c r="AQ476" s="176" t="s">
        <v>353</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9"/>
      <c r="B481" s="252"/>
      <c r="C481" s="251"/>
      <c r="D481" s="252"/>
      <c r="E481" s="157" t="s">
        <v>559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9"/>
      <c r="B482" s="252"/>
      <c r="C482" s="251"/>
      <c r="D482" s="252"/>
      <c r="E482" s="160" t="s">
        <v>574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554</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520</v>
      </c>
      <c r="AJ485" s="181"/>
      <c r="AK485" s="181"/>
      <c r="AL485" s="176"/>
      <c r="AM485" s="181" t="s">
        <v>517</v>
      </c>
      <c r="AN485" s="181"/>
      <c r="AO485" s="181"/>
      <c r="AP485" s="176"/>
      <c r="AQ485" s="176" t="s">
        <v>353</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519</v>
      </c>
      <c r="AJ490" s="181"/>
      <c r="AK490" s="181"/>
      <c r="AL490" s="176"/>
      <c r="AM490" s="181" t="s">
        <v>517</v>
      </c>
      <c r="AN490" s="181"/>
      <c r="AO490" s="181"/>
      <c r="AP490" s="176"/>
      <c r="AQ490" s="176" t="s">
        <v>353</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519</v>
      </c>
      <c r="AJ495" s="181"/>
      <c r="AK495" s="181"/>
      <c r="AL495" s="176"/>
      <c r="AM495" s="181" t="s">
        <v>515</v>
      </c>
      <c r="AN495" s="181"/>
      <c r="AO495" s="181"/>
      <c r="AP495" s="176"/>
      <c r="AQ495" s="176" t="s">
        <v>353</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519</v>
      </c>
      <c r="AJ500" s="181"/>
      <c r="AK500" s="181"/>
      <c r="AL500" s="176"/>
      <c r="AM500" s="181" t="s">
        <v>516</v>
      </c>
      <c r="AN500" s="181"/>
      <c r="AO500" s="181"/>
      <c r="AP500" s="176"/>
      <c r="AQ500" s="176" t="s">
        <v>353</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519</v>
      </c>
      <c r="AJ505" s="181"/>
      <c r="AK505" s="181"/>
      <c r="AL505" s="176"/>
      <c r="AM505" s="181" t="s">
        <v>517</v>
      </c>
      <c r="AN505" s="181"/>
      <c r="AO505" s="181"/>
      <c r="AP505" s="176"/>
      <c r="AQ505" s="176" t="s">
        <v>353</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519</v>
      </c>
      <c r="AJ510" s="181"/>
      <c r="AK510" s="181"/>
      <c r="AL510" s="176"/>
      <c r="AM510" s="181" t="s">
        <v>515</v>
      </c>
      <c r="AN510" s="181"/>
      <c r="AO510" s="181"/>
      <c r="AP510" s="176"/>
      <c r="AQ510" s="176" t="s">
        <v>353</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520</v>
      </c>
      <c r="AJ515" s="181"/>
      <c r="AK515" s="181"/>
      <c r="AL515" s="176"/>
      <c r="AM515" s="181" t="s">
        <v>515</v>
      </c>
      <c r="AN515" s="181"/>
      <c r="AO515" s="181"/>
      <c r="AP515" s="176"/>
      <c r="AQ515" s="176" t="s">
        <v>353</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520</v>
      </c>
      <c r="AJ520" s="181"/>
      <c r="AK520" s="181"/>
      <c r="AL520" s="176"/>
      <c r="AM520" s="181" t="s">
        <v>515</v>
      </c>
      <c r="AN520" s="181"/>
      <c r="AO520" s="181"/>
      <c r="AP520" s="176"/>
      <c r="AQ520" s="176" t="s">
        <v>353</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519</v>
      </c>
      <c r="AJ525" s="181"/>
      <c r="AK525" s="181"/>
      <c r="AL525" s="176"/>
      <c r="AM525" s="181" t="s">
        <v>511</v>
      </c>
      <c r="AN525" s="181"/>
      <c r="AO525" s="181"/>
      <c r="AP525" s="176"/>
      <c r="AQ525" s="176" t="s">
        <v>353</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519</v>
      </c>
      <c r="AJ530" s="181"/>
      <c r="AK530" s="181"/>
      <c r="AL530" s="176"/>
      <c r="AM530" s="181" t="s">
        <v>515</v>
      </c>
      <c r="AN530" s="181"/>
      <c r="AO530" s="181"/>
      <c r="AP530" s="176"/>
      <c r="AQ530" s="176" t="s">
        <v>353</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555</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520</v>
      </c>
      <c r="AJ539" s="181"/>
      <c r="AK539" s="181"/>
      <c r="AL539" s="176"/>
      <c r="AM539" s="181" t="s">
        <v>515</v>
      </c>
      <c r="AN539" s="181"/>
      <c r="AO539" s="181"/>
      <c r="AP539" s="176"/>
      <c r="AQ539" s="176" t="s">
        <v>353</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519</v>
      </c>
      <c r="AJ544" s="181"/>
      <c r="AK544" s="181"/>
      <c r="AL544" s="176"/>
      <c r="AM544" s="181" t="s">
        <v>517</v>
      </c>
      <c r="AN544" s="181"/>
      <c r="AO544" s="181"/>
      <c r="AP544" s="176"/>
      <c r="AQ544" s="176" t="s">
        <v>353</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519</v>
      </c>
      <c r="AJ549" s="181"/>
      <c r="AK549" s="181"/>
      <c r="AL549" s="176"/>
      <c r="AM549" s="181" t="s">
        <v>511</v>
      </c>
      <c r="AN549" s="181"/>
      <c r="AO549" s="181"/>
      <c r="AP549" s="176"/>
      <c r="AQ549" s="176" t="s">
        <v>353</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519</v>
      </c>
      <c r="AJ554" s="181"/>
      <c r="AK554" s="181"/>
      <c r="AL554" s="176"/>
      <c r="AM554" s="181" t="s">
        <v>511</v>
      </c>
      <c r="AN554" s="181"/>
      <c r="AO554" s="181"/>
      <c r="AP554" s="176"/>
      <c r="AQ554" s="176" t="s">
        <v>353</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519</v>
      </c>
      <c r="AJ559" s="181"/>
      <c r="AK559" s="181"/>
      <c r="AL559" s="176"/>
      <c r="AM559" s="181" t="s">
        <v>515</v>
      </c>
      <c r="AN559" s="181"/>
      <c r="AO559" s="181"/>
      <c r="AP559" s="176"/>
      <c r="AQ559" s="176" t="s">
        <v>353</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519</v>
      </c>
      <c r="AJ564" s="181"/>
      <c r="AK564" s="181"/>
      <c r="AL564" s="176"/>
      <c r="AM564" s="181" t="s">
        <v>511</v>
      </c>
      <c r="AN564" s="181"/>
      <c r="AO564" s="181"/>
      <c r="AP564" s="176"/>
      <c r="AQ564" s="176" t="s">
        <v>353</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520</v>
      </c>
      <c r="AJ569" s="181"/>
      <c r="AK569" s="181"/>
      <c r="AL569" s="176"/>
      <c r="AM569" s="181" t="s">
        <v>511</v>
      </c>
      <c r="AN569" s="181"/>
      <c r="AO569" s="181"/>
      <c r="AP569" s="176"/>
      <c r="AQ569" s="176" t="s">
        <v>353</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519</v>
      </c>
      <c r="AJ574" s="181"/>
      <c r="AK574" s="181"/>
      <c r="AL574" s="176"/>
      <c r="AM574" s="181" t="s">
        <v>511</v>
      </c>
      <c r="AN574" s="181"/>
      <c r="AO574" s="181"/>
      <c r="AP574" s="176"/>
      <c r="AQ574" s="176" t="s">
        <v>353</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519</v>
      </c>
      <c r="AJ579" s="181"/>
      <c r="AK579" s="181"/>
      <c r="AL579" s="176"/>
      <c r="AM579" s="181" t="s">
        <v>511</v>
      </c>
      <c r="AN579" s="181"/>
      <c r="AO579" s="181"/>
      <c r="AP579" s="176"/>
      <c r="AQ579" s="176" t="s">
        <v>353</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519</v>
      </c>
      <c r="AJ584" s="181"/>
      <c r="AK584" s="181"/>
      <c r="AL584" s="176"/>
      <c r="AM584" s="181" t="s">
        <v>515</v>
      </c>
      <c r="AN584" s="181"/>
      <c r="AO584" s="181"/>
      <c r="AP584" s="176"/>
      <c r="AQ584" s="176" t="s">
        <v>353</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554</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519</v>
      </c>
      <c r="AJ593" s="181"/>
      <c r="AK593" s="181"/>
      <c r="AL593" s="176"/>
      <c r="AM593" s="181" t="s">
        <v>511</v>
      </c>
      <c r="AN593" s="181"/>
      <c r="AO593" s="181"/>
      <c r="AP593" s="176"/>
      <c r="AQ593" s="176" t="s">
        <v>353</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520</v>
      </c>
      <c r="AJ598" s="181"/>
      <c r="AK598" s="181"/>
      <c r="AL598" s="176"/>
      <c r="AM598" s="181" t="s">
        <v>516</v>
      </c>
      <c r="AN598" s="181"/>
      <c r="AO598" s="181"/>
      <c r="AP598" s="176"/>
      <c r="AQ598" s="176" t="s">
        <v>353</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519</v>
      </c>
      <c r="AJ603" s="181"/>
      <c r="AK603" s="181"/>
      <c r="AL603" s="176"/>
      <c r="AM603" s="181" t="s">
        <v>511</v>
      </c>
      <c r="AN603" s="181"/>
      <c r="AO603" s="181"/>
      <c r="AP603" s="176"/>
      <c r="AQ603" s="176" t="s">
        <v>353</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519</v>
      </c>
      <c r="AJ608" s="181"/>
      <c r="AK608" s="181"/>
      <c r="AL608" s="176"/>
      <c r="AM608" s="181" t="s">
        <v>511</v>
      </c>
      <c r="AN608" s="181"/>
      <c r="AO608" s="181"/>
      <c r="AP608" s="176"/>
      <c r="AQ608" s="176" t="s">
        <v>353</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519</v>
      </c>
      <c r="AJ613" s="181"/>
      <c r="AK613" s="181"/>
      <c r="AL613" s="176"/>
      <c r="AM613" s="181" t="s">
        <v>515</v>
      </c>
      <c r="AN613" s="181"/>
      <c r="AO613" s="181"/>
      <c r="AP613" s="176"/>
      <c r="AQ613" s="176" t="s">
        <v>353</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519</v>
      </c>
      <c r="AJ618" s="181"/>
      <c r="AK618" s="181"/>
      <c r="AL618" s="176"/>
      <c r="AM618" s="181" t="s">
        <v>515</v>
      </c>
      <c r="AN618" s="181"/>
      <c r="AO618" s="181"/>
      <c r="AP618" s="176"/>
      <c r="AQ618" s="176" t="s">
        <v>353</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519</v>
      </c>
      <c r="AJ623" s="181"/>
      <c r="AK623" s="181"/>
      <c r="AL623" s="176"/>
      <c r="AM623" s="181" t="s">
        <v>516</v>
      </c>
      <c r="AN623" s="181"/>
      <c r="AO623" s="181"/>
      <c r="AP623" s="176"/>
      <c r="AQ623" s="176" t="s">
        <v>353</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519</v>
      </c>
      <c r="AJ628" s="181"/>
      <c r="AK628" s="181"/>
      <c r="AL628" s="176"/>
      <c r="AM628" s="181" t="s">
        <v>515</v>
      </c>
      <c r="AN628" s="181"/>
      <c r="AO628" s="181"/>
      <c r="AP628" s="176"/>
      <c r="AQ628" s="176" t="s">
        <v>353</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519</v>
      </c>
      <c r="AJ633" s="181"/>
      <c r="AK633" s="181"/>
      <c r="AL633" s="176"/>
      <c r="AM633" s="181" t="s">
        <v>511</v>
      </c>
      <c r="AN633" s="181"/>
      <c r="AO633" s="181"/>
      <c r="AP633" s="176"/>
      <c r="AQ633" s="176" t="s">
        <v>353</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519</v>
      </c>
      <c r="AJ638" s="181"/>
      <c r="AK638" s="181"/>
      <c r="AL638" s="176"/>
      <c r="AM638" s="181" t="s">
        <v>515</v>
      </c>
      <c r="AN638" s="181"/>
      <c r="AO638" s="181"/>
      <c r="AP638" s="176"/>
      <c r="AQ638" s="176" t="s">
        <v>353</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555</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520</v>
      </c>
      <c r="AJ647" s="181"/>
      <c r="AK647" s="181"/>
      <c r="AL647" s="176"/>
      <c r="AM647" s="181" t="s">
        <v>511</v>
      </c>
      <c r="AN647" s="181"/>
      <c r="AO647" s="181"/>
      <c r="AP647" s="176"/>
      <c r="AQ647" s="176" t="s">
        <v>353</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519</v>
      </c>
      <c r="AJ652" s="181"/>
      <c r="AK652" s="181"/>
      <c r="AL652" s="176"/>
      <c r="AM652" s="181" t="s">
        <v>511</v>
      </c>
      <c r="AN652" s="181"/>
      <c r="AO652" s="181"/>
      <c r="AP652" s="176"/>
      <c r="AQ652" s="176" t="s">
        <v>353</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519</v>
      </c>
      <c r="AJ657" s="181"/>
      <c r="AK657" s="181"/>
      <c r="AL657" s="176"/>
      <c r="AM657" s="181" t="s">
        <v>515</v>
      </c>
      <c r="AN657" s="181"/>
      <c r="AO657" s="181"/>
      <c r="AP657" s="176"/>
      <c r="AQ657" s="176" t="s">
        <v>353</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519</v>
      </c>
      <c r="AJ662" s="181"/>
      <c r="AK662" s="181"/>
      <c r="AL662" s="176"/>
      <c r="AM662" s="181" t="s">
        <v>511</v>
      </c>
      <c r="AN662" s="181"/>
      <c r="AO662" s="181"/>
      <c r="AP662" s="176"/>
      <c r="AQ662" s="176" t="s">
        <v>353</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519</v>
      </c>
      <c r="AJ667" s="181"/>
      <c r="AK667" s="181"/>
      <c r="AL667" s="176"/>
      <c r="AM667" s="181" t="s">
        <v>511</v>
      </c>
      <c r="AN667" s="181"/>
      <c r="AO667" s="181"/>
      <c r="AP667" s="176"/>
      <c r="AQ667" s="176" t="s">
        <v>353</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520</v>
      </c>
      <c r="AJ672" s="181"/>
      <c r="AK672" s="181"/>
      <c r="AL672" s="176"/>
      <c r="AM672" s="181" t="s">
        <v>511</v>
      </c>
      <c r="AN672" s="181"/>
      <c r="AO672" s="181"/>
      <c r="AP672" s="176"/>
      <c r="AQ672" s="176" t="s">
        <v>353</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519</v>
      </c>
      <c r="AJ677" s="181"/>
      <c r="AK677" s="181"/>
      <c r="AL677" s="176"/>
      <c r="AM677" s="181" t="s">
        <v>517</v>
      </c>
      <c r="AN677" s="181"/>
      <c r="AO677" s="181"/>
      <c r="AP677" s="176"/>
      <c r="AQ677" s="176" t="s">
        <v>353</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520</v>
      </c>
      <c r="AJ682" s="181"/>
      <c r="AK682" s="181"/>
      <c r="AL682" s="176"/>
      <c r="AM682" s="181" t="s">
        <v>515</v>
      </c>
      <c r="AN682" s="181"/>
      <c r="AO682" s="181"/>
      <c r="AP682" s="176"/>
      <c r="AQ682" s="176" t="s">
        <v>353</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519</v>
      </c>
      <c r="AJ687" s="181"/>
      <c r="AK687" s="181"/>
      <c r="AL687" s="176"/>
      <c r="AM687" s="181" t="s">
        <v>511</v>
      </c>
      <c r="AN687" s="181"/>
      <c r="AO687" s="181"/>
      <c r="AP687" s="176"/>
      <c r="AQ687" s="176" t="s">
        <v>353</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519</v>
      </c>
      <c r="AJ692" s="181"/>
      <c r="AK692" s="181"/>
      <c r="AL692" s="176"/>
      <c r="AM692" s="181" t="s">
        <v>516</v>
      </c>
      <c r="AN692" s="181"/>
      <c r="AO692" s="181"/>
      <c r="AP692" s="176"/>
      <c r="AQ692" s="176" t="s">
        <v>353</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560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565</v>
      </c>
      <c r="AE702" s="901"/>
      <c r="AF702" s="901"/>
      <c r="AG702" s="887" t="s">
        <v>607</v>
      </c>
      <c r="AH702" s="888"/>
      <c r="AI702" s="888"/>
      <c r="AJ702" s="888"/>
      <c r="AK702" s="888"/>
      <c r="AL702" s="888"/>
      <c r="AM702" s="888"/>
      <c r="AN702" s="888"/>
      <c r="AO702" s="888"/>
      <c r="AP702" s="888"/>
      <c r="AQ702" s="888"/>
      <c r="AR702" s="888"/>
      <c r="AS702" s="888"/>
      <c r="AT702" s="888"/>
      <c r="AU702" s="888"/>
      <c r="AV702" s="888"/>
      <c r="AW702" s="888"/>
      <c r="AX702" s="889"/>
    </row>
    <row r="703" spans="1:50" ht="3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565</v>
      </c>
      <c r="AE703" s="155"/>
      <c r="AF703" s="155"/>
      <c r="AG703" s="666" t="s">
        <v>608</v>
      </c>
      <c r="AH703" s="667"/>
      <c r="AI703" s="667"/>
      <c r="AJ703" s="667"/>
      <c r="AK703" s="667"/>
      <c r="AL703" s="667"/>
      <c r="AM703" s="667"/>
      <c r="AN703" s="667"/>
      <c r="AO703" s="667"/>
      <c r="AP703" s="667"/>
      <c r="AQ703" s="667"/>
      <c r="AR703" s="667"/>
      <c r="AS703" s="667"/>
      <c r="AT703" s="667"/>
      <c r="AU703" s="667"/>
      <c r="AV703" s="667"/>
      <c r="AW703" s="667"/>
      <c r="AX703" s="668"/>
    </row>
    <row r="704" spans="1:50" ht="3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565</v>
      </c>
      <c r="AE704" s="586"/>
      <c r="AF704" s="586"/>
      <c r="AG704" s="428" t="s">
        <v>609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565</v>
      </c>
      <c r="AE705" s="735"/>
      <c r="AF705" s="735"/>
      <c r="AG705" s="160" t="s">
        <v>610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72"/>
      <c r="C706" s="614"/>
      <c r="D706" s="615"/>
      <c r="E706" s="685" t="s">
        <v>498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611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7"/>
      <c r="B707" s="772"/>
      <c r="C707" s="616"/>
      <c r="D707" s="617"/>
      <c r="E707" s="688" t="s">
        <v>436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612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613</v>
      </c>
      <c r="AE708" s="670"/>
      <c r="AF708" s="670"/>
      <c r="AG708" s="526" t="s">
        <v>569</v>
      </c>
      <c r="AH708" s="527"/>
      <c r="AI708" s="527"/>
      <c r="AJ708" s="527"/>
      <c r="AK708" s="527"/>
      <c r="AL708" s="527"/>
      <c r="AM708" s="527"/>
      <c r="AN708" s="527"/>
      <c r="AO708" s="527"/>
      <c r="AP708" s="527"/>
      <c r="AQ708" s="527"/>
      <c r="AR708" s="527"/>
      <c r="AS708" s="527"/>
      <c r="AT708" s="527"/>
      <c r="AU708" s="527"/>
      <c r="AV708" s="527"/>
      <c r="AW708" s="527"/>
      <c r="AX708" s="528"/>
    </row>
    <row r="709" spans="1:50" ht="54.75"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565</v>
      </c>
      <c r="AE709" s="155"/>
      <c r="AF709" s="155"/>
      <c r="AG709" s="666" t="s">
        <v>614</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613</v>
      </c>
      <c r="AE710" s="155"/>
      <c r="AF710" s="155"/>
      <c r="AG710" s="666" t="s">
        <v>569</v>
      </c>
      <c r="AH710" s="667"/>
      <c r="AI710" s="667"/>
      <c r="AJ710" s="667"/>
      <c r="AK710" s="667"/>
      <c r="AL710" s="667"/>
      <c r="AM710" s="667"/>
      <c r="AN710" s="667"/>
      <c r="AO710" s="667"/>
      <c r="AP710" s="667"/>
      <c r="AQ710" s="667"/>
      <c r="AR710" s="667"/>
      <c r="AS710" s="667"/>
      <c r="AT710" s="667"/>
      <c r="AU710" s="667"/>
      <c r="AV710" s="667"/>
      <c r="AW710" s="667"/>
      <c r="AX710" s="668"/>
    </row>
    <row r="711" spans="1:50" ht="39"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565</v>
      </c>
      <c r="AE711" s="155"/>
      <c r="AF711" s="155"/>
      <c r="AG711" s="666" t="s">
        <v>615</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8" t="s">
        <v>464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613</v>
      </c>
      <c r="AE712" s="586"/>
      <c r="AF712" s="586"/>
      <c r="AG712" s="594" t="s">
        <v>569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613</v>
      </c>
      <c r="AE713" s="155"/>
      <c r="AF713" s="156"/>
      <c r="AG713" s="666" t="s">
        <v>569</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441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565</v>
      </c>
      <c r="AE714" s="592"/>
      <c r="AF714" s="593"/>
      <c r="AG714" s="691" t="s">
        <v>616</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1" t="s">
        <v>40</v>
      </c>
      <c r="B715" s="656"/>
      <c r="C715" s="661" t="s">
        <v>442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565</v>
      </c>
      <c r="AE715" s="670"/>
      <c r="AF715" s="779"/>
      <c r="AG715" s="526" t="s">
        <v>617</v>
      </c>
      <c r="AH715" s="527"/>
      <c r="AI715" s="527"/>
      <c r="AJ715" s="527"/>
      <c r="AK715" s="527"/>
      <c r="AL715" s="527"/>
      <c r="AM715" s="527"/>
      <c r="AN715" s="527"/>
      <c r="AO715" s="527"/>
      <c r="AP715" s="527"/>
      <c r="AQ715" s="527"/>
      <c r="AR715" s="527"/>
      <c r="AS715" s="527"/>
      <c r="AT715" s="527"/>
      <c r="AU715" s="527"/>
      <c r="AV715" s="527"/>
      <c r="AW715" s="527"/>
      <c r="AX715" s="528"/>
    </row>
    <row r="716" spans="1:50" ht="47.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565</v>
      </c>
      <c r="AE716" s="761"/>
      <c r="AF716" s="761"/>
      <c r="AG716" s="666" t="s">
        <v>618</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8" t="s">
        <v>364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565</v>
      </c>
      <c r="AE717" s="155"/>
      <c r="AF717" s="155"/>
      <c r="AG717" s="666" t="s">
        <v>619</v>
      </c>
      <c r="AH717" s="667"/>
      <c r="AI717" s="667"/>
      <c r="AJ717" s="667"/>
      <c r="AK717" s="667"/>
      <c r="AL717" s="667"/>
      <c r="AM717" s="667"/>
      <c r="AN717" s="667"/>
      <c r="AO717" s="667"/>
      <c r="AP717" s="667"/>
      <c r="AQ717" s="667"/>
      <c r="AR717" s="667"/>
      <c r="AS717" s="667"/>
      <c r="AT717" s="667"/>
      <c r="AU717" s="667"/>
      <c r="AV717" s="667"/>
      <c r="AW717" s="667"/>
      <c r="AX717" s="668"/>
    </row>
    <row r="718" spans="1:50" ht="51"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565</v>
      </c>
      <c r="AE718" s="155"/>
      <c r="AF718" s="155"/>
      <c r="AG718" s="163" t="s">
        <v>641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9" t="s">
        <v>613</v>
      </c>
      <c r="AE719" s="670"/>
      <c r="AF719" s="67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40" t="s">
        <v>457</v>
      </c>
      <c r="D720" s="938"/>
      <c r="E720" s="938"/>
      <c r="F720" s="941"/>
      <c r="G720" s="937" t="s">
        <v>458</v>
      </c>
      <c r="H720" s="938"/>
      <c r="I720" s="938"/>
      <c r="J720" s="938"/>
      <c r="K720" s="938"/>
      <c r="L720" s="938"/>
      <c r="M720" s="938"/>
      <c r="N720" s="937" t="s">
        <v>461</v>
      </c>
      <c r="O720" s="938"/>
      <c r="P720" s="938"/>
      <c r="Q720" s="938"/>
      <c r="R720" s="938"/>
      <c r="S720" s="938"/>
      <c r="T720" s="938"/>
      <c r="U720" s="938"/>
      <c r="V720" s="938"/>
      <c r="W720" s="938"/>
      <c r="X720" s="938"/>
      <c r="Y720" s="938"/>
      <c r="Z720" s="938"/>
      <c r="AA720" s="938"/>
      <c r="AB720" s="938"/>
      <c r="AC720" s="938"/>
      <c r="AD720" s="938"/>
      <c r="AE720" s="938"/>
      <c r="AF720" s="939"/>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9" t="s">
        <v>620</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3"/>
      <c r="B727" s="624"/>
      <c r="C727" s="697" t="s">
        <v>57</v>
      </c>
      <c r="D727" s="698"/>
      <c r="E727" s="698"/>
      <c r="F727" s="699"/>
      <c r="G727" s="797" t="s">
        <v>670</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57.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1" customHeight="1" thickBot="1" x14ac:dyDescent="0.2">
      <c r="A731" s="618" t="s">
        <v>256</v>
      </c>
      <c r="B731" s="619"/>
      <c r="C731" s="619"/>
      <c r="D731" s="619"/>
      <c r="E731" s="620"/>
      <c r="F731" s="682" t="s">
        <v>673</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2.5" customHeight="1" thickBot="1" x14ac:dyDescent="0.2">
      <c r="A733" s="751" t="s">
        <v>502</v>
      </c>
      <c r="B733" s="752"/>
      <c r="C733" s="752"/>
      <c r="D733" s="752"/>
      <c r="E733" s="753"/>
      <c r="F733" s="768" t="s">
        <v>676</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470</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541</v>
      </c>
      <c r="B737" s="124"/>
      <c r="C737" s="124"/>
      <c r="D737" s="125"/>
      <c r="E737" s="122" t="s">
        <v>621</v>
      </c>
      <c r="F737" s="122"/>
      <c r="G737" s="122"/>
      <c r="H737" s="122"/>
      <c r="I737" s="122"/>
      <c r="J737" s="122"/>
      <c r="K737" s="122"/>
      <c r="L737" s="122"/>
      <c r="M737" s="122"/>
      <c r="N737" s="101" t="s">
        <v>534</v>
      </c>
      <c r="O737" s="101"/>
      <c r="P737" s="101"/>
      <c r="Q737" s="101"/>
      <c r="R737" s="122" t="s">
        <v>621</v>
      </c>
      <c r="S737" s="122"/>
      <c r="T737" s="122"/>
      <c r="U737" s="122"/>
      <c r="V737" s="122"/>
      <c r="W737" s="122"/>
      <c r="X737" s="122"/>
      <c r="Y737" s="122"/>
      <c r="Z737" s="122"/>
      <c r="AA737" s="101" t="s">
        <v>533</v>
      </c>
      <c r="AB737" s="101"/>
      <c r="AC737" s="101"/>
      <c r="AD737" s="101"/>
      <c r="AE737" s="122" t="s">
        <v>624</v>
      </c>
      <c r="AF737" s="122"/>
      <c r="AG737" s="122"/>
      <c r="AH737" s="122"/>
      <c r="AI737" s="122"/>
      <c r="AJ737" s="122"/>
      <c r="AK737" s="122"/>
      <c r="AL737" s="122"/>
      <c r="AM737" s="122"/>
      <c r="AN737" s="101" t="s">
        <v>532</v>
      </c>
      <c r="AO737" s="101"/>
      <c r="AP737" s="101"/>
      <c r="AQ737" s="101"/>
      <c r="AR737" s="102" t="s">
        <v>626</v>
      </c>
      <c r="AS737" s="103"/>
      <c r="AT737" s="103"/>
      <c r="AU737" s="103"/>
      <c r="AV737" s="103"/>
      <c r="AW737" s="103"/>
      <c r="AX737" s="104"/>
      <c r="AY737" s="89"/>
      <c r="AZ737" s="89"/>
    </row>
    <row r="738" spans="1:52" ht="24.75" customHeight="1" x14ac:dyDescent="0.15">
      <c r="A738" s="123" t="s">
        <v>531</v>
      </c>
      <c r="B738" s="124"/>
      <c r="C738" s="124"/>
      <c r="D738" s="125"/>
      <c r="E738" s="122" t="s">
        <v>622</v>
      </c>
      <c r="F738" s="122"/>
      <c r="G738" s="122"/>
      <c r="H738" s="122"/>
      <c r="I738" s="122"/>
      <c r="J738" s="122"/>
      <c r="K738" s="122"/>
      <c r="L738" s="122"/>
      <c r="M738" s="122"/>
      <c r="N738" s="101" t="s">
        <v>530</v>
      </c>
      <c r="O738" s="101"/>
      <c r="P738" s="101"/>
      <c r="Q738" s="101"/>
      <c r="R738" s="122" t="s">
        <v>623</v>
      </c>
      <c r="S738" s="122"/>
      <c r="T738" s="122"/>
      <c r="U738" s="122"/>
      <c r="V738" s="122"/>
      <c r="W738" s="122"/>
      <c r="X738" s="122"/>
      <c r="Y738" s="122"/>
      <c r="Z738" s="122"/>
      <c r="AA738" s="101" t="s">
        <v>529</v>
      </c>
      <c r="AB738" s="101"/>
      <c r="AC738" s="101"/>
      <c r="AD738" s="101"/>
      <c r="AE738" s="122" t="s">
        <v>625</v>
      </c>
      <c r="AF738" s="122"/>
      <c r="AG738" s="122"/>
      <c r="AH738" s="122"/>
      <c r="AI738" s="122"/>
      <c r="AJ738" s="122"/>
      <c r="AK738" s="122"/>
      <c r="AL738" s="122"/>
      <c r="AM738" s="122"/>
      <c r="AN738" s="101" t="s">
        <v>525</v>
      </c>
      <c r="AO738" s="101"/>
      <c r="AP738" s="101"/>
      <c r="AQ738" s="101"/>
      <c r="AR738" s="102" t="s">
        <v>627</v>
      </c>
      <c r="AS738" s="103"/>
      <c r="AT738" s="103"/>
      <c r="AU738" s="103"/>
      <c r="AV738" s="103"/>
      <c r="AW738" s="103"/>
      <c r="AX738" s="104"/>
    </row>
    <row r="739" spans="1:52" ht="24.75" customHeight="1" thickBot="1" x14ac:dyDescent="0.2">
      <c r="A739" s="126" t="s">
        <v>521</v>
      </c>
      <c r="B739" s="127"/>
      <c r="C739" s="127"/>
      <c r="D739" s="128"/>
      <c r="E739" s="129" t="s">
        <v>564</v>
      </c>
      <c r="F739" s="117"/>
      <c r="G739" s="117"/>
      <c r="H739" s="93" t="str">
        <f>IF(E739="", "", "(")</f>
        <v>(</v>
      </c>
      <c r="I739" s="117"/>
      <c r="J739" s="117"/>
      <c r="K739" s="93" t="str">
        <f>IF(OR(I739="　", I739=""), "", "-")</f>
        <v/>
      </c>
      <c r="L739" s="118">
        <v>330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501</v>
      </c>
      <c r="B740" s="143"/>
      <c r="C740" s="143"/>
      <c r="D740" s="143"/>
      <c r="E740" s="143"/>
      <c r="F740" s="14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503</v>
      </c>
      <c r="B779" s="763"/>
      <c r="C779" s="763"/>
      <c r="D779" s="763"/>
      <c r="E779" s="763"/>
      <c r="F779" s="764"/>
      <c r="G779" s="439" t="s">
        <v>643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8.75" customHeight="1" x14ac:dyDescent="0.15">
      <c r="A781" s="556"/>
      <c r="B781" s="765"/>
      <c r="C781" s="765"/>
      <c r="D781" s="765"/>
      <c r="E781" s="765"/>
      <c r="F781" s="766"/>
      <c r="G781" s="449" t="s">
        <v>628</v>
      </c>
      <c r="H781" s="450"/>
      <c r="I781" s="450"/>
      <c r="J781" s="450"/>
      <c r="K781" s="451"/>
      <c r="L781" s="452" t="s">
        <v>635</v>
      </c>
      <c r="M781" s="453"/>
      <c r="N781" s="453"/>
      <c r="O781" s="453"/>
      <c r="P781" s="453"/>
      <c r="Q781" s="453"/>
      <c r="R781" s="453"/>
      <c r="S781" s="453"/>
      <c r="T781" s="453"/>
      <c r="U781" s="453"/>
      <c r="V781" s="453"/>
      <c r="W781" s="453"/>
      <c r="X781" s="454"/>
      <c r="Y781" s="455">
        <v>9</v>
      </c>
      <c r="Z781" s="456"/>
      <c r="AA781" s="456"/>
      <c r="AB781" s="580"/>
      <c r="AC781" s="449" t="s">
        <v>628</v>
      </c>
      <c r="AD781" s="450"/>
      <c r="AE781" s="450"/>
      <c r="AF781" s="450"/>
      <c r="AG781" s="451"/>
      <c r="AH781" s="452" t="s">
        <v>638</v>
      </c>
      <c r="AI781" s="453"/>
      <c r="AJ781" s="453"/>
      <c r="AK781" s="453"/>
      <c r="AL781" s="453"/>
      <c r="AM781" s="453"/>
      <c r="AN781" s="453"/>
      <c r="AO781" s="453"/>
      <c r="AP781" s="453"/>
      <c r="AQ781" s="453"/>
      <c r="AR781" s="453"/>
      <c r="AS781" s="453"/>
      <c r="AT781" s="454"/>
      <c r="AU781" s="455">
        <v>2</v>
      </c>
      <c r="AV781" s="456"/>
      <c r="AW781" s="456"/>
      <c r="AX781" s="457"/>
    </row>
    <row r="782" spans="1:50" ht="24.75" customHeight="1" x14ac:dyDescent="0.15">
      <c r="A782" s="556"/>
      <c r="B782" s="765"/>
      <c r="C782" s="765"/>
      <c r="D782" s="765"/>
      <c r="E782" s="765"/>
      <c r="F782" s="76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v>
      </c>
      <c r="AV791" s="415"/>
      <c r="AW791" s="415"/>
      <c r="AX791" s="417"/>
    </row>
    <row r="792" spans="1:50" ht="24.75" customHeight="1" x14ac:dyDescent="0.15">
      <c r="A792" s="556"/>
      <c r="B792" s="765"/>
      <c r="C792" s="765"/>
      <c r="D792" s="765"/>
      <c r="E792" s="765"/>
      <c r="F792" s="766"/>
      <c r="G792" s="439" t="s">
        <v>662</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663</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5"/>
      <c r="C794" s="765"/>
      <c r="D794" s="765"/>
      <c r="E794" s="765"/>
      <c r="F794" s="766"/>
      <c r="G794" s="449" t="s">
        <v>642</v>
      </c>
      <c r="H794" s="450"/>
      <c r="I794" s="450"/>
      <c r="J794" s="450"/>
      <c r="K794" s="451"/>
      <c r="L794" s="452" t="s">
        <v>644</v>
      </c>
      <c r="M794" s="453"/>
      <c r="N794" s="453"/>
      <c r="O794" s="453"/>
      <c r="P794" s="453"/>
      <c r="Q794" s="453"/>
      <c r="R794" s="453"/>
      <c r="S794" s="453"/>
      <c r="T794" s="453"/>
      <c r="U794" s="453"/>
      <c r="V794" s="453"/>
      <c r="W794" s="453"/>
      <c r="X794" s="454"/>
      <c r="Y794" s="455">
        <v>1</v>
      </c>
      <c r="Z794" s="456"/>
      <c r="AA794" s="456"/>
      <c r="AB794" s="457"/>
      <c r="AC794" s="449" t="s">
        <v>629</v>
      </c>
      <c r="AD794" s="450"/>
      <c r="AE794" s="450"/>
      <c r="AF794" s="450"/>
      <c r="AG794" s="451"/>
      <c r="AH794" s="452" t="s">
        <v>630</v>
      </c>
      <c r="AI794" s="453"/>
      <c r="AJ794" s="453"/>
      <c r="AK794" s="453"/>
      <c r="AL794" s="453"/>
      <c r="AM794" s="453"/>
      <c r="AN794" s="453"/>
      <c r="AO794" s="453"/>
      <c r="AP794" s="453"/>
      <c r="AQ794" s="453"/>
      <c r="AR794" s="453"/>
      <c r="AS794" s="453"/>
      <c r="AT794" s="454"/>
      <c r="AU794" s="455">
        <v>5</v>
      </c>
      <c r="AV794" s="456"/>
      <c r="AW794" s="456"/>
      <c r="AX794" s="580"/>
    </row>
    <row r="795" spans="1:50" ht="24.75" customHeight="1" x14ac:dyDescent="0.15">
      <c r="A795" s="556"/>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6"/>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6"/>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6"/>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6"/>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6"/>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1</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5</v>
      </c>
      <c r="AV804" s="415"/>
      <c r="AW804" s="415"/>
      <c r="AX804" s="417"/>
    </row>
    <row r="805" spans="1:50" ht="24.75" customHeight="1" x14ac:dyDescent="0.15">
      <c r="A805" s="556"/>
      <c r="B805" s="765"/>
      <c r="C805" s="765"/>
      <c r="D805" s="765"/>
      <c r="E805" s="765"/>
      <c r="F805" s="766"/>
      <c r="G805" s="439" t="s">
        <v>664</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665</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5"/>
      <c r="C807" s="765"/>
      <c r="D807" s="765"/>
      <c r="E807" s="765"/>
      <c r="F807" s="766"/>
      <c r="G807" s="449" t="s">
        <v>647</v>
      </c>
      <c r="H807" s="450"/>
      <c r="I807" s="450"/>
      <c r="J807" s="450"/>
      <c r="K807" s="451"/>
      <c r="L807" s="452" t="s">
        <v>649</v>
      </c>
      <c r="M807" s="453"/>
      <c r="N807" s="453"/>
      <c r="O807" s="453"/>
      <c r="P807" s="453"/>
      <c r="Q807" s="453"/>
      <c r="R807" s="453"/>
      <c r="S807" s="453"/>
      <c r="T807" s="453"/>
      <c r="U807" s="453"/>
      <c r="V807" s="453"/>
      <c r="W807" s="453"/>
      <c r="X807" s="454"/>
      <c r="Y807" s="455">
        <v>3</v>
      </c>
      <c r="Z807" s="456"/>
      <c r="AA807" s="456"/>
      <c r="AB807" s="580"/>
      <c r="AC807" s="449" t="s">
        <v>642</v>
      </c>
      <c r="AD807" s="450"/>
      <c r="AE807" s="450"/>
      <c r="AF807" s="450"/>
      <c r="AG807" s="451"/>
      <c r="AH807" s="452" t="s">
        <v>651</v>
      </c>
      <c r="AI807" s="453"/>
      <c r="AJ807" s="453"/>
      <c r="AK807" s="453"/>
      <c r="AL807" s="453"/>
      <c r="AM807" s="453"/>
      <c r="AN807" s="453"/>
      <c r="AO807" s="453"/>
      <c r="AP807" s="453"/>
      <c r="AQ807" s="453"/>
      <c r="AR807" s="453"/>
      <c r="AS807" s="453"/>
      <c r="AT807" s="454"/>
      <c r="AU807" s="455">
        <v>6</v>
      </c>
      <c r="AV807" s="456"/>
      <c r="AW807" s="456"/>
      <c r="AX807" s="457"/>
    </row>
    <row r="808" spans="1:50" ht="24.75" customHeight="1" x14ac:dyDescent="0.15">
      <c r="A808" s="556"/>
      <c r="B808" s="765"/>
      <c r="C808" s="765"/>
      <c r="D808" s="765"/>
      <c r="E808" s="765"/>
      <c r="F808" s="766"/>
      <c r="G808" s="348" t="s">
        <v>648</v>
      </c>
      <c r="H808" s="349"/>
      <c r="I808" s="349"/>
      <c r="J808" s="349"/>
      <c r="K808" s="350"/>
      <c r="L808" s="401" t="s">
        <v>650</v>
      </c>
      <c r="M808" s="402"/>
      <c r="N808" s="402"/>
      <c r="O808" s="402"/>
      <c r="P808" s="402"/>
      <c r="Q808" s="402"/>
      <c r="R808" s="402"/>
      <c r="S808" s="402"/>
      <c r="T808" s="402"/>
      <c r="U808" s="402"/>
      <c r="V808" s="402"/>
      <c r="W808" s="402"/>
      <c r="X808" s="403"/>
      <c r="Y808" s="398">
        <v>1</v>
      </c>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56"/>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56"/>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56"/>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56"/>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56"/>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56"/>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6"/>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4</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6</v>
      </c>
      <c r="AV817" s="415"/>
      <c r="AW817" s="415"/>
      <c r="AX817" s="417"/>
    </row>
    <row r="818" spans="1:50" ht="24.75" customHeight="1" x14ac:dyDescent="0.15">
      <c r="A818" s="556"/>
      <c r="B818" s="765"/>
      <c r="C818" s="765"/>
      <c r="D818" s="765"/>
      <c r="E818" s="765"/>
      <c r="F818" s="766"/>
      <c r="G818" s="439" t="s">
        <v>667</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666</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6"/>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15">
      <c r="A820" s="556"/>
      <c r="B820" s="765"/>
      <c r="C820" s="765"/>
      <c r="D820" s="765"/>
      <c r="E820" s="765"/>
      <c r="F820" s="766"/>
      <c r="G820" s="449" t="s">
        <v>652</v>
      </c>
      <c r="H820" s="450"/>
      <c r="I820" s="450"/>
      <c r="J820" s="450"/>
      <c r="K820" s="451"/>
      <c r="L820" s="452" t="s">
        <v>653</v>
      </c>
      <c r="M820" s="453"/>
      <c r="N820" s="453"/>
      <c r="O820" s="453"/>
      <c r="P820" s="453"/>
      <c r="Q820" s="453"/>
      <c r="R820" s="453"/>
      <c r="S820" s="453"/>
      <c r="T820" s="453"/>
      <c r="U820" s="453"/>
      <c r="V820" s="453"/>
      <c r="W820" s="453"/>
      <c r="X820" s="454"/>
      <c r="Y820" s="455">
        <v>1</v>
      </c>
      <c r="Z820" s="456"/>
      <c r="AA820" s="456"/>
      <c r="AB820" s="4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customHeight="1" x14ac:dyDescent="0.15">
      <c r="A821" s="556"/>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customHeight="1" x14ac:dyDescent="0.15">
      <c r="A822" s="556"/>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customHeight="1" x14ac:dyDescent="0.15">
      <c r="A823" s="556"/>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customHeight="1" x14ac:dyDescent="0.15">
      <c r="A824" s="556"/>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customHeight="1" x14ac:dyDescent="0.15">
      <c r="A825" s="556"/>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customHeight="1" x14ac:dyDescent="0.15">
      <c r="A826" s="556"/>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customHeight="1" x14ac:dyDescent="0.15">
      <c r="A829" s="556"/>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6"/>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1</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0" t="s">
        <v>462</v>
      </c>
      <c r="AM831" s="961"/>
      <c r="AN831" s="961"/>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484</v>
      </c>
      <c r="AI836" s="346"/>
      <c r="AJ836" s="346"/>
      <c r="AK836" s="346"/>
      <c r="AL836" s="346" t="s">
        <v>21</v>
      </c>
      <c r="AM836" s="346"/>
      <c r="AN836" s="346"/>
      <c r="AO836" s="426"/>
      <c r="AP836" s="427" t="s">
        <v>418</v>
      </c>
      <c r="AQ836" s="427"/>
      <c r="AR836" s="427"/>
      <c r="AS836" s="427"/>
      <c r="AT836" s="427"/>
      <c r="AU836" s="427"/>
      <c r="AV836" s="427"/>
      <c r="AW836" s="427"/>
      <c r="AX836" s="427"/>
    </row>
    <row r="837" spans="1:50" ht="35.25" customHeight="1" x14ac:dyDescent="0.15">
      <c r="A837" s="404">
        <v>1</v>
      </c>
      <c r="B837" s="404">
        <v>1</v>
      </c>
      <c r="C837" s="423" t="s">
        <v>645</v>
      </c>
      <c r="D837" s="418"/>
      <c r="E837" s="418"/>
      <c r="F837" s="418"/>
      <c r="G837" s="418"/>
      <c r="H837" s="418"/>
      <c r="I837" s="418"/>
      <c r="J837" s="419">
        <v>9010005018193</v>
      </c>
      <c r="K837" s="420"/>
      <c r="L837" s="420"/>
      <c r="M837" s="420"/>
      <c r="N837" s="420"/>
      <c r="O837" s="420"/>
      <c r="P837" s="425" t="s">
        <v>636</v>
      </c>
      <c r="Q837" s="317"/>
      <c r="R837" s="317"/>
      <c r="S837" s="317"/>
      <c r="T837" s="317"/>
      <c r="U837" s="317"/>
      <c r="V837" s="317"/>
      <c r="W837" s="317"/>
      <c r="X837" s="317"/>
      <c r="Y837" s="318">
        <v>9</v>
      </c>
      <c r="Z837" s="319"/>
      <c r="AA837" s="319"/>
      <c r="AB837" s="320"/>
      <c r="AC837" s="328" t="s">
        <v>489</v>
      </c>
      <c r="AD837" s="424"/>
      <c r="AE837" s="424"/>
      <c r="AF837" s="424"/>
      <c r="AG837" s="424"/>
      <c r="AH837" s="421">
        <v>1</v>
      </c>
      <c r="AI837" s="422"/>
      <c r="AJ837" s="422"/>
      <c r="AK837" s="422"/>
      <c r="AL837" s="325">
        <v>92.8</v>
      </c>
      <c r="AM837" s="326"/>
      <c r="AN837" s="326"/>
      <c r="AO837" s="327"/>
      <c r="AP837" s="321" t="s">
        <v>569</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3"/>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3"/>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3.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484</v>
      </c>
      <c r="AI869" s="346"/>
      <c r="AJ869" s="346"/>
      <c r="AK869" s="346"/>
      <c r="AL869" s="346" t="s">
        <v>21</v>
      </c>
      <c r="AM869" s="346"/>
      <c r="AN869" s="346"/>
      <c r="AO869" s="426"/>
      <c r="AP869" s="427" t="s">
        <v>418</v>
      </c>
      <c r="AQ869" s="427"/>
      <c r="AR869" s="427"/>
      <c r="AS869" s="427"/>
      <c r="AT869" s="427"/>
      <c r="AU869" s="427"/>
      <c r="AV869" s="427"/>
      <c r="AW869" s="427"/>
      <c r="AX869" s="427"/>
    </row>
    <row r="870" spans="1:50" ht="87" customHeight="1" x14ac:dyDescent="0.15">
      <c r="A870" s="404">
        <v>1</v>
      </c>
      <c r="B870" s="404">
        <v>1</v>
      </c>
      <c r="C870" s="423" t="s">
        <v>646</v>
      </c>
      <c r="D870" s="418"/>
      <c r="E870" s="418"/>
      <c r="F870" s="418"/>
      <c r="G870" s="418"/>
      <c r="H870" s="418"/>
      <c r="I870" s="418"/>
      <c r="J870" s="419">
        <v>5010401023057</v>
      </c>
      <c r="K870" s="420"/>
      <c r="L870" s="420"/>
      <c r="M870" s="420"/>
      <c r="N870" s="420"/>
      <c r="O870" s="420"/>
      <c r="P870" s="425" t="s">
        <v>639</v>
      </c>
      <c r="Q870" s="317"/>
      <c r="R870" s="317"/>
      <c r="S870" s="317"/>
      <c r="T870" s="317"/>
      <c r="U870" s="317"/>
      <c r="V870" s="317"/>
      <c r="W870" s="317"/>
      <c r="X870" s="317"/>
      <c r="Y870" s="318">
        <v>2</v>
      </c>
      <c r="Z870" s="319"/>
      <c r="AA870" s="319"/>
      <c r="AB870" s="320"/>
      <c r="AC870" s="328" t="s">
        <v>489</v>
      </c>
      <c r="AD870" s="424"/>
      <c r="AE870" s="424"/>
      <c r="AF870" s="424"/>
      <c r="AG870" s="424"/>
      <c r="AH870" s="421">
        <v>1</v>
      </c>
      <c r="AI870" s="422"/>
      <c r="AJ870" s="422"/>
      <c r="AK870" s="422"/>
      <c r="AL870" s="325">
        <v>31.1</v>
      </c>
      <c r="AM870" s="326"/>
      <c r="AN870" s="326"/>
      <c r="AO870" s="327"/>
      <c r="AP870" s="321" t="s">
        <v>569</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3"/>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3"/>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13.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484</v>
      </c>
      <c r="AI902" s="346"/>
      <c r="AJ902" s="346"/>
      <c r="AK902" s="346"/>
      <c r="AL902" s="346" t="s">
        <v>21</v>
      </c>
      <c r="AM902" s="346"/>
      <c r="AN902" s="346"/>
      <c r="AO902" s="426"/>
      <c r="AP902" s="427" t="s">
        <v>418</v>
      </c>
      <c r="AQ902" s="427"/>
      <c r="AR902" s="427"/>
      <c r="AS902" s="427"/>
      <c r="AT902" s="427"/>
      <c r="AU902" s="427"/>
      <c r="AV902" s="427"/>
      <c r="AW902" s="427"/>
      <c r="AX902" s="427"/>
    </row>
    <row r="903" spans="1:50" ht="58.5" customHeight="1" x14ac:dyDescent="0.15">
      <c r="A903" s="404">
        <v>1</v>
      </c>
      <c r="B903" s="404">
        <v>1</v>
      </c>
      <c r="C903" s="423" t="s">
        <v>659</v>
      </c>
      <c r="D903" s="418"/>
      <c r="E903" s="418"/>
      <c r="F903" s="418"/>
      <c r="G903" s="418"/>
      <c r="H903" s="418"/>
      <c r="I903" s="418"/>
      <c r="J903" s="419">
        <v>3010401009628</v>
      </c>
      <c r="K903" s="420"/>
      <c r="L903" s="420"/>
      <c r="M903" s="420"/>
      <c r="N903" s="420"/>
      <c r="O903" s="420"/>
      <c r="P903" s="425" t="s">
        <v>644</v>
      </c>
      <c r="Q903" s="317"/>
      <c r="R903" s="317"/>
      <c r="S903" s="317"/>
      <c r="T903" s="317"/>
      <c r="U903" s="317"/>
      <c r="V903" s="317"/>
      <c r="W903" s="317"/>
      <c r="X903" s="317"/>
      <c r="Y903" s="318">
        <v>1</v>
      </c>
      <c r="Z903" s="319"/>
      <c r="AA903" s="319"/>
      <c r="AB903" s="320"/>
      <c r="AC903" s="328" t="s">
        <v>489</v>
      </c>
      <c r="AD903" s="424"/>
      <c r="AE903" s="424"/>
      <c r="AF903" s="424"/>
      <c r="AG903" s="424"/>
      <c r="AH903" s="421">
        <v>7</v>
      </c>
      <c r="AI903" s="422"/>
      <c r="AJ903" s="422"/>
      <c r="AK903" s="422"/>
      <c r="AL903" s="325">
        <v>31.6</v>
      </c>
      <c r="AM903" s="326"/>
      <c r="AN903" s="326"/>
      <c r="AO903" s="327"/>
      <c r="AP903" s="321" t="s">
        <v>660</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3"/>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3"/>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13.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484</v>
      </c>
      <c r="AI935" s="346"/>
      <c r="AJ935" s="346"/>
      <c r="AK935" s="346"/>
      <c r="AL935" s="346" t="s">
        <v>21</v>
      </c>
      <c r="AM935" s="346"/>
      <c r="AN935" s="346"/>
      <c r="AO935" s="426"/>
      <c r="AP935" s="427" t="s">
        <v>418</v>
      </c>
      <c r="AQ935" s="427"/>
      <c r="AR935" s="427"/>
      <c r="AS935" s="427"/>
      <c r="AT935" s="427"/>
      <c r="AU935" s="427"/>
      <c r="AV935" s="427"/>
      <c r="AW935" s="427"/>
      <c r="AX935" s="427"/>
    </row>
    <row r="936" spans="1:50" ht="71.25" customHeight="1" x14ac:dyDescent="0.15">
      <c r="A936" s="404">
        <v>1</v>
      </c>
      <c r="B936" s="404">
        <v>1</v>
      </c>
      <c r="C936" s="423" t="s">
        <v>640</v>
      </c>
      <c r="D936" s="418"/>
      <c r="E936" s="418"/>
      <c r="F936" s="418"/>
      <c r="G936" s="418"/>
      <c r="H936" s="418"/>
      <c r="I936" s="418"/>
      <c r="J936" s="419">
        <v>2010405009567</v>
      </c>
      <c r="K936" s="420"/>
      <c r="L936" s="420"/>
      <c r="M936" s="420"/>
      <c r="N936" s="420"/>
      <c r="O936" s="420"/>
      <c r="P936" s="425" t="s">
        <v>631</v>
      </c>
      <c r="Q936" s="317"/>
      <c r="R936" s="317"/>
      <c r="S936" s="317"/>
      <c r="T936" s="317"/>
      <c r="U936" s="317"/>
      <c r="V936" s="317"/>
      <c r="W936" s="317"/>
      <c r="X936" s="317"/>
      <c r="Y936" s="318">
        <v>5</v>
      </c>
      <c r="Z936" s="319"/>
      <c r="AA936" s="319"/>
      <c r="AB936" s="320"/>
      <c r="AC936" s="328" t="s">
        <v>493</v>
      </c>
      <c r="AD936" s="424"/>
      <c r="AE936" s="424"/>
      <c r="AF936" s="424"/>
      <c r="AG936" s="424"/>
      <c r="AH936" s="421">
        <v>1</v>
      </c>
      <c r="AI936" s="422"/>
      <c r="AJ936" s="422"/>
      <c r="AK936" s="422"/>
      <c r="AL936" s="325">
        <v>95</v>
      </c>
      <c r="AM936" s="326"/>
      <c r="AN936" s="326"/>
      <c r="AO936" s="327"/>
      <c r="AP936" s="321" t="s">
        <v>569</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3"/>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3"/>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13.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484</v>
      </c>
      <c r="AI968" s="346"/>
      <c r="AJ968" s="346"/>
      <c r="AK968" s="346"/>
      <c r="AL968" s="346" t="s">
        <v>21</v>
      </c>
      <c r="AM968" s="346"/>
      <c r="AN968" s="346"/>
      <c r="AO968" s="426"/>
      <c r="AP968" s="427" t="s">
        <v>418</v>
      </c>
      <c r="AQ968" s="427"/>
      <c r="AR968" s="427"/>
      <c r="AS968" s="427"/>
      <c r="AT968" s="427"/>
      <c r="AU968" s="427"/>
      <c r="AV968" s="427"/>
      <c r="AW968" s="427"/>
      <c r="AX968" s="427"/>
    </row>
    <row r="969" spans="1:50" ht="60" customHeight="1" x14ac:dyDescent="0.15">
      <c r="A969" s="404">
        <v>1</v>
      </c>
      <c r="B969" s="404">
        <v>1</v>
      </c>
      <c r="C969" s="418" t="s">
        <v>654</v>
      </c>
      <c r="D969" s="418"/>
      <c r="E969" s="418"/>
      <c r="F969" s="418"/>
      <c r="G969" s="418"/>
      <c r="H969" s="418"/>
      <c r="I969" s="418"/>
      <c r="J969" s="419">
        <v>2011001013392</v>
      </c>
      <c r="K969" s="420"/>
      <c r="L969" s="420"/>
      <c r="M969" s="420"/>
      <c r="N969" s="420"/>
      <c r="O969" s="420"/>
      <c r="P969" s="317" t="s">
        <v>655</v>
      </c>
      <c r="Q969" s="317"/>
      <c r="R969" s="317"/>
      <c r="S969" s="317"/>
      <c r="T969" s="317"/>
      <c r="U969" s="317"/>
      <c r="V969" s="317"/>
      <c r="W969" s="317"/>
      <c r="X969" s="317"/>
      <c r="Y969" s="318">
        <v>4</v>
      </c>
      <c r="Z969" s="319"/>
      <c r="AA969" s="319"/>
      <c r="AB969" s="320"/>
      <c r="AC969" s="328" t="s">
        <v>489</v>
      </c>
      <c r="AD969" s="424"/>
      <c r="AE969" s="424"/>
      <c r="AF969" s="424"/>
      <c r="AG969" s="424"/>
      <c r="AH969" s="421">
        <v>6</v>
      </c>
      <c r="AI969" s="422"/>
      <c r="AJ969" s="422"/>
      <c r="AK969" s="422"/>
      <c r="AL969" s="325">
        <v>79.599999999999994</v>
      </c>
      <c r="AM969" s="326"/>
      <c r="AN969" s="326"/>
      <c r="AO969" s="327"/>
      <c r="AP969" s="321" t="s">
        <v>569</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3"/>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3"/>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13.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484</v>
      </c>
      <c r="AI1001" s="346"/>
      <c r="AJ1001" s="346"/>
      <c r="AK1001" s="346"/>
      <c r="AL1001" s="346" t="s">
        <v>21</v>
      </c>
      <c r="AM1001" s="346"/>
      <c r="AN1001" s="346"/>
      <c r="AO1001" s="426"/>
      <c r="AP1001" s="427" t="s">
        <v>418</v>
      </c>
      <c r="AQ1001" s="427"/>
      <c r="AR1001" s="427"/>
      <c r="AS1001" s="427"/>
      <c r="AT1001" s="427"/>
      <c r="AU1001" s="427"/>
      <c r="AV1001" s="427"/>
      <c r="AW1001" s="427"/>
      <c r="AX1001" s="427"/>
    </row>
    <row r="1002" spans="1:50" ht="43.5" customHeight="1" x14ac:dyDescent="0.15">
      <c r="A1002" s="404">
        <v>1</v>
      </c>
      <c r="B1002" s="404">
        <v>1</v>
      </c>
      <c r="C1002" s="418" t="s">
        <v>661</v>
      </c>
      <c r="D1002" s="418"/>
      <c r="E1002" s="418"/>
      <c r="F1002" s="418"/>
      <c r="G1002" s="418"/>
      <c r="H1002" s="418"/>
      <c r="I1002" s="418"/>
      <c r="J1002" s="419">
        <v>3010401033768</v>
      </c>
      <c r="K1002" s="420"/>
      <c r="L1002" s="420"/>
      <c r="M1002" s="420"/>
      <c r="N1002" s="420"/>
      <c r="O1002" s="420"/>
      <c r="P1002" s="317" t="s">
        <v>658</v>
      </c>
      <c r="Q1002" s="317"/>
      <c r="R1002" s="317"/>
      <c r="S1002" s="317"/>
      <c r="T1002" s="317"/>
      <c r="U1002" s="317"/>
      <c r="V1002" s="317"/>
      <c r="W1002" s="317"/>
      <c r="X1002" s="317"/>
      <c r="Y1002" s="318">
        <v>6</v>
      </c>
      <c r="Z1002" s="319"/>
      <c r="AA1002" s="319"/>
      <c r="AB1002" s="320"/>
      <c r="AC1002" s="328" t="s">
        <v>493</v>
      </c>
      <c r="AD1002" s="424"/>
      <c r="AE1002" s="424"/>
      <c r="AF1002" s="424"/>
      <c r="AG1002" s="424"/>
      <c r="AH1002" s="421">
        <v>2</v>
      </c>
      <c r="AI1002" s="422"/>
      <c r="AJ1002" s="422"/>
      <c r="AK1002" s="422"/>
      <c r="AL1002" s="325">
        <v>100</v>
      </c>
      <c r="AM1002" s="326"/>
      <c r="AN1002" s="326"/>
      <c r="AO1002" s="327"/>
      <c r="AP1002" s="321" t="s">
        <v>569</v>
      </c>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3"/>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3"/>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13.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484</v>
      </c>
      <c r="AI1034" s="346"/>
      <c r="AJ1034" s="346"/>
      <c r="AK1034" s="346"/>
      <c r="AL1034" s="346" t="s">
        <v>21</v>
      </c>
      <c r="AM1034" s="346"/>
      <c r="AN1034" s="346"/>
      <c r="AO1034" s="426"/>
      <c r="AP1034" s="427" t="s">
        <v>418</v>
      </c>
      <c r="AQ1034" s="427"/>
      <c r="AR1034" s="427"/>
      <c r="AS1034" s="427"/>
      <c r="AT1034" s="427"/>
      <c r="AU1034" s="427"/>
      <c r="AV1034" s="427"/>
      <c r="AW1034" s="427"/>
      <c r="AX1034" s="427"/>
    </row>
    <row r="1035" spans="1:50" ht="30" customHeight="1" x14ac:dyDescent="0.15">
      <c r="A1035" s="404">
        <v>1</v>
      </c>
      <c r="B1035" s="404">
        <v>1</v>
      </c>
      <c r="C1035" s="423" t="s">
        <v>656</v>
      </c>
      <c r="D1035" s="418"/>
      <c r="E1035" s="418"/>
      <c r="F1035" s="418"/>
      <c r="G1035" s="418"/>
      <c r="H1035" s="418"/>
      <c r="I1035" s="418"/>
      <c r="J1035" s="419">
        <v>5290801002046</v>
      </c>
      <c r="K1035" s="420"/>
      <c r="L1035" s="420"/>
      <c r="M1035" s="420"/>
      <c r="N1035" s="420"/>
      <c r="O1035" s="420"/>
      <c r="P1035" s="317" t="s">
        <v>657</v>
      </c>
      <c r="Q1035" s="317"/>
      <c r="R1035" s="317"/>
      <c r="S1035" s="317"/>
      <c r="T1035" s="317"/>
      <c r="U1035" s="317"/>
      <c r="V1035" s="317"/>
      <c r="W1035" s="317"/>
      <c r="X1035" s="317"/>
      <c r="Y1035" s="318">
        <v>1</v>
      </c>
      <c r="Z1035" s="319"/>
      <c r="AA1035" s="319"/>
      <c r="AB1035" s="320"/>
      <c r="AC1035" s="328" t="s">
        <v>495</v>
      </c>
      <c r="AD1035" s="424"/>
      <c r="AE1035" s="424"/>
      <c r="AF1035" s="424"/>
      <c r="AG1035" s="424"/>
      <c r="AH1035" s="421" t="s">
        <v>569</v>
      </c>
      <c r="AI1035" s="422"/>
      <c r="AJ1035" s="422"/>
      <c r="AK1035" s="422"/>
      <c r="AL1035" s="325" t="s">
        <v>569</v>
      </c>
      <c r="AM1035" s="326"/>
      <c r="AN1035" s="326"/>
      <c r="AO1035" s="327"/>
      <c r="AP1035" s="321" t="s">
        <v>569</v>
      </c>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3"/>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3"/>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484</v>
      </c>
      <c r="AI1067" s="346"/>
      <c r="AJ1067" s="346"/>
      <c r="AK1067" s="346"/>
      <c r="AL1067" s="346" t="s">
        <v>21</v>
      </c>
      <c r="AM1067" s="346"/>
      <c r="AN1067" s="346"/>
      <c r="AO1067" s="426"/>
      <c r="AP1067" s="427" t="s">
        <v>418</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4"/>
      <c r="AE1068" s="424"/>
      <c r="AF1068" s="424"/>
      <c r="AG1068" s="424"/>
      <c r="AH1068" s="897"/>
      <c r="AI1068" s="898"/>
      <c r="AJ1068" s="898"/>
      <c r="AK1068" s="899"/>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3"/>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3"/>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0" t="s">
        <v>446</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62" t="s">
        <v>462</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893"/>
      <c r="E1101" s="277" t="s">
        <v>383</v>
      </c>
      <c r="F1101" s="893"/>
      <c r="G1101" s="893"/>
      <c r="H1101" s="893"/>
      <c r="I1101" s="893"/>
      <c r="J1101" s="277" t="s">
        <v>417</v>
      </c>
      <c r="K1101" s="277"/>
      <c r="L1101" s="277"/>
      <c r="M1101" s="277"/>
      <c r="N1101" s="277"/>
      <c r="O1101" s="277"/>
      <c r="P1101" s="344" t="s">
        <v>27</v>
      </c>
      <c r="Q1101" s="344"/>
      <c r="R1101" s="344"/>
      <c r="S1101" s="344"/>
      <c r="T1101" s="344"/>
      <c r="U1101" s="344"/>
      <c r="V1101" s="344"/>
      <c r="W1101" s="344"/>
      <c r="X1101" s="344"/>
      <c r="Y1101" s="277" t="s">
        <v>419</v>
      </c>
      <c r="Z1101" s="893"/>
      <c r="AA1101" s="893"/>
      <c r="AB1101" s="893"/>
      <c r="AC1101" s="277" t="s">
        <v>366</v>
      </c>
      <c r="AD1101" s="277"/>
      <c r="AE1101" s="277"/>
      <c r="AF1101" s="277"/>
      <c r="AG1101" s="277"/>
      <c r="AH1101" s="344" t="s">
        <v>379</v>
      </c>
      <c r="AI1101" s="345"/>
      <c r="AJ1101" s="345"/>
      <c r="AK1101" s="345"/>
      <c r="AL1101" s="345" t="s">
        <v>21</v>
      </c>
      <c r="AM1101" s="345"/>
      <c r="AN1101" s="345"/>
      <c r="AO1101" s="896"/>
      <c r="AP1101" s="427" t="s">
        <v>447</v>
      </c>
      <c r="AQ1101" s="427"/>
      <c r="AR1101" s="427"/>
      <c r="AS1101" s="427"/>
      <c r="AT1101" s="427"/>
      <c r="AU1101" s="427"/>
      <c r="AV1101" s="427"/>
      <c r="AW1101" s="427"/>
      <c r="AX1101" s="427"/>
    </row>
    <row r="1102" spans="1:50" ht="30" customHeight="1" x14ac:dyDescent="0.15">
      <c r="A1102" s="404">
        <v>1</v>
      </c>
      <c r="B1102" s="404">
        <v>1</v>
      </c>
      <c r="C1102" s="895"/>
      <c r="D1102" s="895"/>
      <c r="E1102" s="894"/>
      <c r="F1102" s="894"/>
      <c r="G1102" s="894"/>
      <c r="H1102" s="894"/>
      <c r="I1102" s="894"/>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5"/>
      <c r="D1103" s="895"/>
      <c r="E1103" s="894"/>
      <c r="F1103" s="894"/>
      <c r="G1103" s="894"/>
      <c r="H1103" s="894"/>
      <c r="I1103" s="89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5"/>
      <c r="D1104" s="895"/>
      <c r="E1104" s="894"/>
      <c r="F1104" s="894"/>
      <c r="G1104" s="894"/>
      <c r="H1104" s="894"/>
      <c r="I1104" s="89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5"/>
      <c r="D1105" s="895"/>
      <c r="E1105" s="894"/>
      <c r="F1105" s="894"/>
      <c r="G1105" s="894"/>
      <c r="H1105" s="894"/>
      <c r="I1105" s="89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5"/>
      <c r="D1106" s="895"/>
      <c r="E1106" s="894"/>
      <c r="F1106" s="894"/>
      <c r="G1106" s="894"/>
      <c r="H1106" s="894"/>
      <c r="I1106" s="89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5"/>
      <c r="D1107" s="895"/>
      <c r="E1107" s="894"/>
      <c r="F1107" s="894"/>
      <c r="G1107" s="894"/>
      <c r="H1107" s="894"/>
      <c r="I1107" s="89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5"/>
      <c r="D1108" s="895"/>
      <c r="E1108" s="894"/>
      <c r="F1108" s="894"/>
      <c r="G1108" s="894"/>
      <c r="H1108" s="894"/>
      <c r="I1108" s="89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5"/>
      <c r="D1109" s="895"/>
      <c r="E1109" s="894"/>
      <c r="F1109" s="894"/>
      <c r="G1109" s="894"/>
      <c r="H1109" s="894"/>
      <c r="I1109" s="89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5"/>
      <c r="D1110" s="895"/>
      <c r="E1110" s="894"/>
      <c r="F1110" s="894"/>
      <c r="G1110" s="894"/>
      <c r="H1110" s="894"/>
      <c r="I1110" s="89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5"/>
      <c r="D1111" s="895"/>
      <c r="E1111" s="894"/>
      <c r="F1111" s="894"/>
      <c r="G1111" s="894"/>
      <c r="H1111" s="894"/>
      <c r="I1111" s="89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5"/>
      <c r="D1112" s="895"/>
      <c r="E1112" s="894"/>
      <c r="F1112" s="894"/>
      <c r="G1112" s="894"/>
      <c r="H1112" s="894"/>
      <c r="I1112" s="89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5"/>
      <c r="D1113" s="895"/>
      <c r="E1113" s="894"/>
      <c r="F1113" s="894"/>
      <c r="G1113" s="894"/>
      <c r="H1113" s="894"/>
      <c r="I1113" s="89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5"/>
      <c r="D1114" s="895"/>
      <c r="E1114" s="894"/>
      <c r="F1114" s="894"/>
      <c r="G1114" s="894"/>
      <c r="H1114" s="894"/>
      <c r="I1114" s="89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5"/>
      <c r="D1115" s="895"/>
      <c r="E1115" s="894"/>
      <c r="F1115" s="894"/>
      <c r="G1115" s="894"/>
      <c r="H1115" s="894"/>
      <c r="I1115" s="89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5"/>
      <c r="D1116" s="895"/>
      <c r="E1116" s="894"/>
      <c r="F1116" s="894"/>
      <c r="G1116" s="894"/>
      <c r="H1116" s="894"/>
      <c r="I1116" s="89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5"/>
      <c r="D1117" s="895"/>
      <c r="E1117" s="894"/>
      <c r="F1117" s="894"/>
      <c r="G1117" s="894"/>
      <c r="H1117" s="894"/>
      <c r="I1117" s="89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5"/>
      <c r="D1118" s="895"/>
      <c r="E1118" s="894"/>
      <c r="F1118" s="894"/>
      <c r="G1118" s="894"/>
      <c r="H1118" s="894"/>
      <c r="I1118" s="89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5"/>
      <c r="D1119" s="895"/>
      <c r="E1119" s="261"/>
      <c r="F1119" s="894"/>
      <c r="G1119" s="894"/>
      <c r="H1119" s="894"/>
      <c r="I1119" s="89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5"/>
      <c r="D1120" s="895"/>
      <c r="E1120" s="894"/>
      <c r="F1120" s="894"/>
      <c r="G1120" s="894"/>
      <c r="H1120" s="894"/>
      <c r="I1120" s="89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5"/>
      <c r="D1121" s="895"/>
      <c r="E1121" s="894"/>
      <c r="F1121" s="894"/>
      <c r="G1121" s="894"/>
      <c r="H1121" s="894"/>
      <c r="I1121" s="89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5"/>
      <c r="D1122" s="895"/>
      <c r="E1122" s="894"/>
      <c r="F1122" s="894"/>
      <c r="G1122" s="894"/>
      <c r="H1122" s="894"/>
      <c r="I1122" s="89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5"/>
      <c r="D1123" s="895"/>
      <c r="E1123" s="894"/>
      <c r="F1123" s="894"/>
      <c r="G1123" s="894"/>
      <c r="H1123" s="894"/>
      <c r="I1123" s="89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5"/>
      <c r="D1124" s="895"/>
      <c r="E1124" s="894"/>
      <c r="F1124" s="894"/>
      <c r="G1124" s="894"/>
      <c r="H1124" s="894"/>
      <c r="I1124" s="89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5"/>
      <c r="D1125" s="895"/>
      <c r="E1125" s="894"/>
      <c r="F1125" s="894"/>
      <c r="G1125" s="894"/>
      <c r="H1125" s="894"/>
      <c r="I1125" s="89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5"/>
      <c r="D1126" s="895"/>
      <c r="E1126" s="894"/>
      <c r="F1126" s="894"/>
      <c r="G1126" s="894"/>
      <c r="H1126" s="894"/>
      <c r="I1126" s="89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5"/>
      <c r="D1127" s="895"/>
      <c r="E1127" s="894"/>
      <c r="F1127" s="894"/>
      <c r="G1127" s="894"/>
      <c r="H1127" s="894"/>
      <c r="I1127" s="89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5"/>
      <c r="D1128" s="895"/>
      <c r="E1128" s="894"/>
      <c r="F1128" s="894"/>
      <c r="G1128" s="894"/>
      <c r="H1128" s="894"/>
      <c r="I1128" s="89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5"/>
      <c r="D1129" s="895"/>
      <c r="E1129" s="894"/>
      <c r="F1129" s="894"/>
      <c r="G1129" s="894"/>
      <c r="H1129" s="894"/>
      <c r="I1129" s="89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5"/>
      <c r="D1130" s="895"/>
      <c r="E1130" s="894"/>
      <c r="F1130" s="894"/>
      <c r="G1130" s="894"/>
      <c r="H1130" s="894"/>
      <c r="I1130" s="89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5"/>
      <c r="D1131" s="895"/>
      <c r="E1131" s="894"/>
      <c r="F1131" s="894"/>
      <c r="G1131" s="894"/>
      <c r="H1131" s="894"/>
      <c r="I1131" s="89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1" priority="14029">
      <formula>IF(RIGHT(TEXT(P14,"0.#"),1)=".",FALSE,TRUE)</formula>
    </cfRule>
    <cfRule type="expression" dxfId="2820" priority="14030">
      <formula>IF(RIGHT(TEXT(P14,"0.#"),1)=".",TRUE,FALSE)</formula>
    </cfRule>
  </conditionalFormatting>
  <conditionalFormatting sqref="AE32">
    <cfRule type="expression" dxfId="2819" priority="14019">
      <formula>IF(RIGHT(TEXT(AE32,"0.#"),1)=".",FALSE,TRUE)</formula>
    </cfRule>
    <cfRule type="expression" dxfId="2818" priority="14020">
      <formula>IF(RIGHT(TEXT(AE32,"0.#"),1)=".",TRUE,FALSE)</formula>
    </cfRule>
  </conditionalFormatting>
  <conditionalFormatting sqref="P18:AX18">
    <cfRule type="expression" dxfId="2817" priority="13905">
      <formula>IF(RIGHT(TEXT(P18,"0.#"),1)=".",FALSE,TRUE)</formula>
    </cfRule>
    <cfRule type="expression" dxfId="2816" priority="13906">
      <formula>IF(RIGHT(TEXT(P18,"0.#"),1)=".",TRUE,FALSE)</formula>
    </cfRule>
  </conditionalFormatting>
  <conditionalFormatting sqref="Y782">
    <cfRule type="expression" dxfId="2815" priority="13901">
      <formula>IF(RIGHT(TEXT(Y782,"0.#"),1)=".",FALSE,TRUE)</formula>
    </cfRule>
    <cfRule type="expression" dxfId="2814" priority="13902">
      <formula>IF(RIGHT(TEXT(Y782,"0.#"),1)=".",TRUE,FALSE)</formula>
    </cfRule>
  </conditionalFormatting>
  <conditionalFormatting sqref="Y791">
    <cfRule type="expression" dxfId="2813" priority="13897">
      <formula>IF(RIGHT(TEXT(Y791,"0.#"),1)=".",FALSE,TRUE)</formula>
    </cfRule>
    <cfRule type="expression" dxfId="2812" priority="13898">
      <formula>IF(RIGHT(TEXT(Y791,"0.#"),1)=".",TRUE,FALSE)</formula>
    </cfRule>
  </conditionalFormatting>
  <conditionalFormatting sqref="Y822:Y829 Y809:Y816 Y796:Y803">
    <cfRule type="expression" dxfId="2811" priority="13679">
      <formula>IF(RIGHT(TEXT(Y796,"0.#"),1)=".",FALSE,TRUE)</formula>
    </cfRule>
    <cfRule type="expression" dxfId="2810" priority="13680">
      <formula>IF(RIGHT(TEXT(Y796,"0.#"),1)=".",TRUE,FALSE)</formula>
    </cfRule>
  </conditionalFormatting>
  <conditionalFormatting sqref="P16:AQ17 P15:AX15 P13:AX13">
    <cfRule type="expression" dxfId="2809" priority="13727">
      <formula>IF(RIGHT(TEXT(P13,"0.#"),1)=".",FALSE,TRUE)</formula>
    </cfRule>
    <cfRule type="expression" dxfId="2808" priority="13728">
      <formula>IF(RIGHT(TEXT(P13,"0.#"),1)=".",TRUE,FALSE)</formula>
    </cfRule>
  </conditionalFormatting>
  <conditionalFormatting sqref="P19:AJ19">
    <cfRule type="expression" dxfId="2807" priority="13725">
      <formula>IF(RIGHT(TEXT(P19,"0.#"),1)=".",FALSE,TRUE)</formula>
    </cfRule>
    <cfRule type="expression" dxfId="2806" priority="13726">
      <formula>IF(RIGHT(TEXT(P19,"0.#"),1)=".",TRUE,FALSE)</formula>
    </cfRule>
  </conditionalFormatting>
  <conditionalFormatting sqref="AE101 AQ101">
    <cfRule type="expression" dxfId="2805" priority="13717">
      <formula>IF(RIGHT(TEXT(AE101,"0.#"),1)=".",FALSE,TRUE)</formula>
    </cfRule>
    <cfRule type="expression" dxfId="2804" priority="13718">
      <formula>IF(RIGHT(TEXT(AE101,"0.#"),1)=".",TRUE,FALSE)</formula>
    </cfRule>
  </conditionalFormatting>
  <conditionalFormatting sqref="Y783:Y790 Y781">
    <cfRule type="expression" dxfId="2803" priority="13703">
      <formula>IF(RIGHT(TEXT(Y781,"0.#"),1)=".",FALSE,TRUE)</formula>
    </cfRule>
    <cfRule type="expression" dxfId="2802" priority="13704">
      <formula>IF(RIGHT(TEXT(Y781,"0.#"),1)=".",TRUE,FALSE)</formula>
    </cfRule>
  </conditionalFormatting>
  <conditionalFormatting sqref="AU782">
    <cfRule type="expression" dxfId="2801" priority="13701">
      <formula>IF(RIGHT(TEXT(AU782,"0.#"),1)=".",FALSE,TRUE)</formula>
    </cfRule>
    <cfRule type="expression" dxfId="2800" priority="13702">
      <formula>IF(RIGHT(TEXT(AU782,"0.#"),1)=".",TRUE,FALSE)</formula>
    </cfRule>
  </conditionalFormatting>
  <conditionalFormatting sqref="AU791">
    <cfRule type="expression" dxfId="2799" priority="13699">
      <formula>IF(RIGHT(TEXT(AU791,"0.#"),1)=".",FALSE,TRUE)</formula>
    </cfRule>
    <cfRule type="expression" dxfId="2798" priority="13700">
      <formula>IF(RIGHT(TEXT(AU791,"0.#"),1)=".",TRUE,FALSE)</formula>
    </cfRule>
  </conditionalFormatting>
  <conditionalFormatting sqref="AU783:AU790 AU781">
    <cfRule type="expression" dxfId="2797" priority="13697">
      <formula>IF(RIGHT(TEXT(AU781,"0.#"),1)=".",FALSE,TRUE)</formula>
    </cfRule>
    <cfRule type="expression" dxfId="2796" priority="13698">
      <formula>IF(RIGHT(TEXT(AU781,"0.#"),1)=".",TRUE,FALSE)</formula>
    </cfRule>
  </conditionalFormatting>
  <conditionalFormatting sqref="Y821 Y808 Y795">
    <cfRule type="expression" dxfId="2795" priority="13683">
      <formula>IF(RIGHT(TEXT(Y795,"0.#"),1)=".",FALSE,TRUE)</formula>
    </cfRule>
    <cfRule type="expression" dxfId="2794" priority="13684">
      <formula>IF(RIGHT(TEXT(Y795,"0.#"),1)=".",TRUE,FALSE)</formula>
    </cfRule>
  </conditionalFormatting>
  <conditionalFormatting sqref="Y830 Y817 Y804">
    <cfRule type="expression" dxfId="2793" priority="13681">
      <formula>IF(RIGHT(TEXT(Y804,"0.#"),1)=".",FALSE,TRUE)</formula>
    </cfRule>
    <cfRule type="expression" dxfId="2792" priority="13682">
      <formula>IF(RIGHT(TEXT(Y804,"0.#"),1)=".",TRUE,FALSE)</formula>
    </cfRule>
  </conditionalFormatting>
  <conditionalFormatting sqref="AU821 AU808 AU795">
    <cfRule type="expression" dxfId="2791" priority="13677">
      <formula>IF(RIGHT(TEXT(AU795,"0.#"),1)=".",FALSE,TRUE)</formula>
    </cfRule>
    <cfRule type="expression" dxfId="2790" priority="13678">
      <formula>IF(RIGHT(TEXT(AU795,"0.#"),1)=".",TRUE,FALSE)</formula>
    </cfRule>
  </conditionalFormatting>
  <conditionalFormatting sqref="AU830 AU817 AU804">
    <cfRule type="expression" dxfId="2789" priority="13675">
      <formula>IF(RIGHT(TEXT(AU804,"0.#"),1)=".",FALSE,TRUE)</formula>
    </cfRule>
    <cfRule type="expression" dxfId="2788" priority="13676">
      <formula>IF(RIGHT(TEXT(AU804,"0.#"),1)=".",TRUE,FALSE)</formula>
    </cfRule>
  </conditionalFormatting>
  <conditionalFormatting sqref="AU822:AU829 AU820 AU809:AU816 AU807 AU796:AU803">
    <cfRule type="expression" dxfId="2787" priority="13673">
      <formula>IF(RIGHT(TEXT(AU796,"0.#"),1)=".",FALSE,TRUE)</formula>
    </cfRule>
    <cfRule type="expression" dxfId="2786" priority="13674">
      <formula>IF(RIGHT(TEXT(AU796,"0.#"),1)=".",TRUE,FALSE)</formula>
    </cfRule>
  </conditionalFormatting>
  <conditionalFormatting sqref="AM87">
    <cfRule type="expression" dxfId="2785" priority="13327">
      <formula>IF(RIGHT(TEXT(AM87,"0.#"),1)=".",FALSE,TRUE)</formula>
    </cfRule>
    <cfRule type="expression" dxfId="2784" priority="13328">
      <formula>IF(RIGHT(TEXT(AM87,"0.#"),1)=".",TRUE,FALSE)</formula>
    </cfRule>
  </conditionalFormatting>
  <conditionalFormatting sqref="AE55">
    <cfRule type="expression" dxfId="2783" priority="13395">
      <formula>IF(RIGHT(TEXT(AE55,"0.#"),1)=".",FALSE,TRUE)</formula>
    </cfRule>
    <cfRule type="expression" dxfId="2782" priority="13396">
      <formula>IF(RIGHT(TEXT(AE55,"0.#"),1)=".",TRUE,FALSE)</formula>
    </cfRule>
  </conditionalFormatting>
  <conditionalFormatting sqref="AI55">
    <cfRule type="expression" dxfId="2781" priority="13393">
      <formula>IF(RIGHT(TEXT(AI55,"0.#"),1)=".",FALSE,TRUE)</formula>
    </cfRule>
    <cfRule type="expression" dxfId="2780" priority="13394">
      <formula>IF(RIGHT(TEXT(AI55,"0.#"),1)=".",TRUE,FALSE)</formula>
    </cfRule>
  </conditionalFormatting>
  <conditionalFormatting sqref="AM34">
    <cfRule type="expression" dxfId="2779" priority="13473">
      <formula>IF(RIGHT(TEXT(AM34,"0.#"),1)=".",FALSE,TRUE)</formula>
    </cfRule>
    <cfRule type="expression" dxfId="2778" priority="13474">
      <formula>IF(RIGHT(TEXT(AM34,"0.#"),1)=".",TRUE,FALSE)</formula>
    </cfRule>
  </conditionalFormatting>
  <conditionalFormatting sqref="AE33">
    <cfRule type="expression" dxfId="2777" priority="13487">
      <formula>IF(RIGHT(TEXT(AE33,"0.#"),1)=".",FALSE,TRUE)</formula>
    </cfRule>
    <cfRule type="expression" dxfId="2776" priority="13488">
      <formula>IF(RIGHT(TEXT(AE33,"0.#"),1)=".",TRUE,FALSE)</formula>
    </cfRule>
  </conditionalFormatting>
  <conditionalFormatting sqref="AE34">
    <cfRule type="expression" dxfId="2775" priority="13485">
      <formula>IF(RIGHT(TEXT(AE34,"0.#"),1)=".",FALSE,TRUE)</formula>
    </cfRule>
    <cfRule type="expression" dxfId="2774" priority="13486">
      <formula>IF(RIGHT(TEXT(AE34,"0.#"),1)=".",TRUE,FALSE)</formula>
    </cfRule>
  </conditionalFormatting>
  <conditionalFormatting sqref="AI34">
    <cfRule type="expression" dxfId="2773" priority="13483">
      <formula>IF(RIGHT(TEXT(AI34,"0.#"),1)=".",FALSE,TRUE)</formula>
    </cfRule>
    <cfRule type="expression" dxfId="2772" priority="13484">
      <formula>IF(RIGHT(TEXT(AI34,"0.#"),1)=".",TRUE,FALSE)</formula>
    </cfRule>
  </conditionalFormatting>
  <conditionalFormatting sqref="AI33">
    <cfRule type="expression" dxfId="2771" priority="13481">
      <formula>IF(RIGHT(TEXT(AI33,"0.#"),1)=".",FALSE,TRUE)</formula>
    </cfRule>
    <cfRule type="expression" dxfId="2770" priority="13482">
      <formula>IF(RIGHT(TEXT(AI33,"0.#"),1)=".",TRUE,FALSE)</formula>
    </cfRule>
  </conditionalFormatting>
  <conditionalFormatting sqref="AI32">
    <cfRule type="expression" dxfId="2769" priority="13479">
      <formula>IF(RIGHT(TEXT(AI32,"0.#"),1)=".",FALSE,TRUE)</formula>
    </cfRule>
    <cfRule type="expression" dxfId="2768" priority="13480">
      <formula>IF(RIGHT(TEXT(AI32,"0.#"),1)=".",TRUE,FALSE)</formula>
    </cfRule>
  </conditionalFormatting>
  <conditionalFormatting sqref="AM32">
    <cfRule type="expression" dxfId="2767" priority="13477">
      <formula>IF(RIGHT(TEXT(AM32,"0.#"),1)=".",FALSE,TRUE)</formula>
    </cfRule>
    <cfRule type="expression" dxfId="2766" priority="13478">
      <formula>IF(RIGHT(TEXT(AM32,"0.#"),1)=".",TRUE,FALSE)</formula>
    </cfRule>
  </conditionalFormatting>
  <conditionalFormatting sqref="AM33">
    <cfRule type="expression" dxfId="2765" priority="13475">
      <formula>IF(RIGHT(TEXT(AM33,"0.#"),1)=".",FALSE,TRUE)</formula>
    </cfRule>
    <cfRule type="expression" dxfId="2764" priority="13476">
      <formula>IF(RIGHT(TEXT(AM33,"0.#"),1)=".",TRUE,FALSE)</formula>
    </cfRule>
  </conditionalFormatting>
  <conditionalFormatting sqref="AQ32:AQ34">
    <cfRule type="expression" dxfId="2763" priority="13467">
      <formula>IF(RIGHT(TEXT(AQ32,"0.#"),1)=".",FALSE,TRUE)</formula>
    </cfRule>
    <cfRule type="expression" dxfId="2762" priority="13468">
      <formula>IF(RIGHT(TEXT(AQ32,"0.#"),1)=".",TRUE,FALSE)</formula>
    </cfRule>
  </conditionalFormatting>
  <conditionalFormatting sqref="AU32:AU34">
    <cfRule type="expression" dxfId="2761" priority="13465">
      <formula>IF(RIGHT(TEXT(AU32,"0.#"),1)=".",FALSE,TRUE)</formula>
    </cfRule>
    <cfRule type="expression" dxfId="2760" priority="13466">
      <formula>IF(RIGHT(TEXT(AU32,"0.#"),1)=".",TRUE,FALSE)</formula>
    </cfRule>
  </conditionalFormatting>
  <conditionalFormatting sqref="AE53">
    <cfRule type="expression" dxfId="2759" priority="13399">
      <formula>IF(RIGHT(TEXT(AE53,"0.#"),1)=".",FALSE,TRUE)</formula>
    </cfRule>
    <cfRule type="expression" dxfId="2758" priority="13400">
      <formula>IF(RIGHT(TEXT(AE53,"0.#"),1)=".",TRUE,FALSE)</formula>
    </cfRule>
  </conditionalFormatting>
  <conditionalFormatting sqref="AE54">
    <cfRule type="expression" dxfId="2757" priority="13397">
      <formula>IF(RIGHT(TEXT(AE54,"0.#"),1)=".",FALSE,TRUE)</formula>
    </cfRule>
    <cfRule type="expression" dxfId="2756" priority="13398">
      <formula>IF(RIGHT(TEXT(AE54,"0.#"),1)=".",TRUE,FALSE)</formula>
    </cfRule>
  </conditionalFormatting>
  <conditionalFormatting sqref="AI54">
    <cfRule type="expression" dxfId="2755" priority="13391">
      <formula>IF(RIGHT(TEXT(AI54,"0.#"),1)=".",FALSE,TRUE)</formula>
    </cfRule>
    <cfRule type="expression" dxfId="2754" priority="13392">
      <formula>IF(RIGHT(TEXT(AI54,"0.#"),1)=".",TRUE,FALSE)</formula>
    </cfRule>
  </conditionalFormatting>
  <conditionalFormatting sqref="AI53">
    <cfRule type="expression" dxfId="2753" priority="13389">
      <formula>IF(RIGHT(TEXT(AI53,"0.#"),1)=".",FALSE,TRUE)</formula>
    </cfRule>
    <cfRule type="expression" dxfId="2752" priority="13390">
      <formula>IF(RIGHT(TEXT(AI53,"0.#"),1)=".",TRUE,FALSE)</formula>
    </cfRule>
  </conditionalFormatting>
  <conditionalFormatting sqref="AM53">
    <cfRule type="expression" dxfId="2751" priority="13387">
      <formula>IF(RIGHT(TEXT(AM53,"0.#"),1)=".",FALSE,TRUE)</formula>
    </cfRule>
    <cfRule type="expression" dxfId="2750" priority="13388">
      <formula>IF(RIGHT(TEXT(AM53,"0.#"),1)=".",TRUE,FALSE)</formula>
    </cfRule>
  </conditionalFormatting>
  <conditionalFormatting sqref="AM54">
    <cfRule type="expression" dxfId="2749" priority="13385">
      <formula>IF(RIGHT(TEXT(AM54,"0.#"),1)=".",FALSE,TRUE)</formula>
    </cfRule>
    <cfRule type="expression" dxfId="2748" priority="13386">
      <formula>IF(RIGHT(TEXT(AM54,"0.#"),1)=".",TRUE,FALSE)</formula>
    </cfRule>
  </conditionalFormatting>
  <conditionalFormatting sqref="AM55">
    <cfRule type="expression" dxfId="2747" priority="13383">
      <formula>IF(RIGHT(TEXT(AM55,"0.#"),1)=".",FALSE,TRUE)</formula>
    </cfRule>
    <cfRule type="expression" dxfId="2746" priority="13384">
      <formula>IF(RIGHT(TEXT(AM55,"0.#"),1)=".",TRUE,FALSE)</formula>
    </cfRule>
  </conditionalFormatting>
  <conditionalFormatting sqref="AE60">
    <cfRule type="expression" dxfId="2745" priority="13369">
      <formula>IF(RIGHT(TEXT(AE60,"0.#"),1)=".",FALSE,TRUE)</formula>
    </cfRule>
    <cfRule type="expression" dxfId="2744" priority="13370">
      <formula>IF(RIGHT(TEXT(AE60,"0.#"),1)=".",TRUE,FALSE)</formula>
    </cfRule>
  </conditionalFormatting>
  <conditionalFormatting sqref="AE61">
    <cfRule type="expression" dxfId="2743" priority="13367">
      <formula>IF(RIGHT(TEXT(AE61,"0.#"),1)=".",FALSE,TRUE)</formula>
    </cfRule>
    <cfRule type="expression" dxfId="2742" priority="13368">
      <formula>IF(RIGHT(TEXT(AE61,"0.#"),1)=".",TRUE,FALSE)</formula>
    </cfRule>
  </conditionalFormatting>
  <conditionalFormatting sqref="AE62">
    <cfRule type="expression" dxfId="2741" priority="13365">
      <formula>IF(RIGHT(TEXT(AE62,"0.#"),1)=".",FALSE,TRUE)</formula>
    </cfRule>
    <cfRule type="expression" dxfId="2740" priority="13366">
      <formula>IF(RIGHT(TEXT(AE62,"0.#"),1)=".",TRUE,FALSE)</formula>
    </cfRule>
  </conditionalFormatting>
  <conditionalFormatting sqref="AI62">
    <cfRule type="expression" dxfId="2739" priority="13363">
      <formula>IF(RIGHT(TEXT(AI62,"0.#"),1)=".",FALSE,TRUE)</formula>
    </cfRule>
    <cfRule type="expression" dxfId="2738" priority="13364">
      <formula>IF(RIGHT(TEXT(AI62,"0.#"),1)=".",TRUE,FALSE)</formula>
    </cfRule>
  </conditionalFormatting>
  <conditionalFormatting sqref="AI61">
    <cfRule type="expression" dxfId="2737" priority="13361">
      <formula>IF(RIGHT(TEXT(AI61,"0.#"),1)=".",FALSE,TRUE)</formula>
    </cfRule>
    <cfRule type="expression" dxfId="2736" priority="13362">
      <formula>IF(RIGHT(TEXT(AI61,"0.#"),1)=".",TRUE,FALSE)</formula>
    </cfRule>
  </conditionalFormatting>
  <conditionalFormatting sqref="AI60">
    <cfRule type="expression" dxfId="2735" priority="13359">
      <formula>IF(RIGHT(TEXT(AI60,"0.#"),1)=".",FALSE,TRUE)</formula>
    </cfRule>
    <cfRule type="expression" dxfId="2734" priority="13360">
      <formula>IF(RIGHT(TEXT(AI60,"0.#"),1)=".",TRUE,FALSE)</formula>
    </cfRule>
  </conditionalFormatting>
  <conditionalFormatting sqref="AM60">
    <cfRule type="expression" dxfId="2733" priority="13357">
      <formula>IF(RIGHT(TEXT(AM60,"0.#"),1)=".",FALSE,TRUE)</formula>
    </cfRule>
    <cfRule type="expression" dxfId="2732" priority="13358">
      <formula>IF(RIGHT(TEXT(AM60,"0.#"),1)=".",TRUE,FALSE)</formula>
    </cfRule>
  </conditionalFormatting>
  <conditionalFormatting sqref="AM61">
    <cfRule type="expression" dxfId="2731" priority="13355">
      <formula>IF(RIGHT(TEXT(AM61,"0.#"),1)=".",FALSE,TRUE)</formula>
    </cfRule>
    <cfRule type="expression" dxfId="2730" priority="13356">
      <formula>IF(RIGHT(TEXT(AM61,"0.#"),1)=".",TRUE,FALSE)</formula>
    </cfRule>
  </conditionalFormatting>
  <conditionalFormatting sqref="AM62">
    <cfRule type="expression" dxfId="2729" priority="13353">
      <formula>IF(RIGHT(TEXT(AM62,"0.#"),1)=".",FALSE,TRUE)</formula>
    </cfRule>
    <cfRule type="expression" dxfId="2728" priority="13354">
      <formula>IF(RIGHT(TEXT(AM62,"0.#"),1)=".",TRUE,FALSE)</formula>
    </cfRule>
  </conditionalFormatting>
  <conditionalFormatting sqref="AE87">
    <cfRule type="expression" dxfId="2727" priority="13339">
      <formula>IF(RIGHT(TEXT(AE87,"0.#"),1)=".",FALSE,TRUE)</formula>
    </cfRule>
    <cfRule type="expression" dxfId="2726" priority="13340">
      <formula>IF(RIGHT(TEXT(AE87,"0.#"),1)=".",TRUE,FALSE)</formula>
    </cfRule>
  </conditionalFormatting>
  <conditionalFormatting sqref="AE88">
    <cfRule type="expression" dxfId="2725" priority="13337">
      <formula>IF(RIGHT(TEXT(AE88,"0.#"),1)=".",FALSE,TRUE)</formula>
    </cfRule>
    <cfRule type="expression" dxfId="2724" priority="13338">
      <formula>IF(RIGHT(TEXT(AE88,"0.#"),1)=".",TRUE,FALSE)</formula>
    </cfRule>
  </conditionalFormatting>
  <conditionalFormatting sqref="AE89">
    <cfRule type="expression" dxfId="2723" priority="13335">
      <formula>IF(RIGHT(TEXT(AE89,"0.#"),1)=".",FALSE,TRUE)</formula>
    </cfRule>
    <cfRule type="expression" dxfId="2722" priority="13336">
      <formula>IF(RIGHT(TEXT(AE89,"0.#"),1)=".",TRUE,FALSE)</formula>
    </cfRule>
  </conditionalFormatting>
  <conditionalFormatting sqref="AI89">
    <cfRule type="expression" dxfId="2721" priority="13333">
      <formula>IF(RIGHT(TEXT(AI89,"0.#"),1)=".",FALSE,TRUE)</formula>
    </cfRule>
    <cfRule type="expression" dxfId="2720" priority="13334">
      <formula>IF(RIGHT(TEXT(AI89,"0.#"),1)=".",TRUE,FALSE)</formula>
    </cfRule>
  </conditionalFormatting>
  <conditionalFormatting sqref="AI88">
    <cfRule type="expression" dxfId="2719" priority="13331">
      <formula>IF(RIGHT(TEXT(AI88,"0.#"),1)=".",FALSE,TRUE)</formula>
    </cfRule>
    <cfRule type="expression" dxfId="2718" priority="13332">
      <formula>IF(RIGHT(TEXT(AI88,"0.#"),1)=".",TRUE,FALSE)</formula>
    </cfRule>
  </conditionalFormatting>
  <conditionalFormatting sqref="AI87">
    <cfRule type="expression" dxfId="2717" priority="13329">
      <formula>IF(RIGHT(TEXT(AI87,"0.#"),1)=".",FALSE,TRUE)</formula>
    </cfRule>
    <cfRule type="expression" dxfId="2716" priority="13330">
      <formula>IF(RIGHT(TEXT(AI87,"0.#"),1)=".",TRUE,FALSE)</formula>
    </cfRule>
  </conditionalFormatting>
  <conditionalFormatting sqref="AM88">
    <cfRule type="expression" dxfId="2715" priority="13325">
      <formula>IF(RIGHT(TEXT(AM88,"0.#"),1)=".",FALSE,TRUE)</formula>
    </cfRule>
    <cfRule type="expression" dxfId="2714" priority="13326">
      <formula>IF(RIGHT(TEXT(AM88,"0.#"),1)=".",TRUE,FALSE)</formula>
    </cfRule>
  </conditionalFormatting>
  <conditionalFormatting sqref="AM89">
    <cfRule type="expression" dxfId="2713" priority="13323">
      <formula>IF(RIGHT(TEXT(AM89,"0.#"),1)=".",FALSE,TRUE)</formula>
    </cfRule>
    <cfRule type="expression" dxfId="2712" priority="13324">
      <formula>IF(RIGHT(TEXT(AM89,"0.#"),1)=".",TRUE,FALSE)</formula>
    </cfRule>
  </conditionalFormatting>
  <conditionalFormatting sqref="AE92">
    <cfRule type="expression" dxfId="2711" priority="13309">
      <formula>IF(RIGHT(TEXT(AE92,"0.#"),1)=".",FALSE,TRUE)</formula>
    </cfRule>
    <cfRule type="expression" dxfId="2710" priority="13310">
      <formula>IF(RIGHT(TEXT(AE92,"0.#"),1)=".",TRUE,FALSE)</formula>
    </cfRule>
  </conditionalFormatting>
  <conditionalFormatting sqref="AE93">
    <cfRule type="expression" dxfId="2709" priority="13307">
      <formula>IF(RIGHT(TEXT(AE93,"0.#"),1)=".",FALSE,TRUE)</formula>
    </cfRule>
    <cfRule type="expression" dxfId="2708" priority="13308">
      <formula>IF(RIGHT(TEXT(AE93,"0.#"),1)=".",TRUE,FALSE)</formula>
    </cfRule>
  </conditionalFormatting>
  <conditionalFormatting sqref="AE94">
    <cfRule type="expression" dxfId="2707" priority="13305">
      <formula>IF(RIGHT(TEXT(AE94,"0.#"),1)=".",FALSE,TRUE)</formula>
    </cfRule>
    <cfRule type="expression" dxfId="2706" priority="13306">
      <formula>IF(RIGHT(TEXT(AE94,"0.#"),1)=".",TRUE,FALSE)</formula>
    </cfRule>
  </conditionalFormatting>
  <conditionalFormatting sqref="AI94">
    <cfRule type="expression" dxfId="2705" priority="13303">
      <formula>IF(RIGHT(TEXT(AI94,"0.#"),1)=".",FALSE,TRUE)</formula>
    </cfRule>
    <cfRule type="expression" dxfId="2704" priority="13304">
      <formula>IF(RIGHT(TEXT(AI94,"0.#"),1)=".",TRUE,FALSE)</formula>
    </cfRule>
  </conditionalFormatting>
  <conditionalFormatting sqref="AI93">
    <cfRule type="expression" dxfId="2703" priority="13301">
      <formula>IF(RIGHT(TEXT(AI93,"0.#"),1)=".",FALSE,TRUE)</formula>
    </cfRule>
    <cfRule type="expression" dxfId="2702" priority="13302">
      <formula>IF(RIGHT(TEXT(AI93,"0.#"),1)=".",TRUE,FALSE)</formula>
    </cfRule>
  </conditionalFormatting>
  <conditionalFormatting sqref="AI92">
    <cfRule type="expression" dxfId="2701" priority="13299">
      <formula>IF(RIGHT(TEXT(AI92,"0.#"),1)=".",FALSE,TRUE)</formula>
    </cfRule>
    <cfRule type="expression" dxfId="2700" priority="13300">
      <formula>IF(RIGHT(TEXT(AI92,"0.#"),1)=".",TRUE,FALSE)</formula>
    </cfRule>
  </conditionalFormatting>
  <conditionalFormatting sqref="AM92">
    <cfRule type="expression" dxfId="2699" priority="13297">
      <formula>IF(RIGHT(TEXT(AM92,"0.#"),1)=".",FALSE,TRUE)</formula>
    </cfRule>
    <cfRule type="expression" dxfId="2698" priority="13298">
      <formula>IF(RIGHT(TEXT(AM92,"0.#"),1)=".",TRUE,FALSE)</formula>
    </cfRule>
  </conditionalFormatting>
  <conditionalFormatting sqref="AM93">
    <cfRule type="expression" dxfId="2697" priority="13295">
      <formula>IF(RIGHT(TEXT(AM93,"0.#"),1)=".",FALSE,TRUE)</formula>
    </cfRule>
    <cfRule type="expression" dxfId="2696" priority="13296">
      <formula>IF(RIGHT(TEXT(AM93,"0.#"),1)=".",TRUE,FALSE)</formula>
    </cfRule>
  </conditionalFormatting>
  <conditionalFormatting sqref="AM94">
    <cfRule type="expression" dxfId="2695" priority="13293">
      <formula>IF(RIGHT(TEXT(AM94,"0.#"),1)=".",FALSE,TRUE)</formula>
    </cfRule>
    <cfRule type="expression" dxfId="2694" priority="13294">
      <formula>IF(RIGHT(TEXT(AM94,"0.#"),1)=".",TRUE,FALSE)</formula>
    </cfRule>
  </conditionalFormatting>
  <conditionalFormatting sqref="AE97">
    <cfRule type="expression" dxfId="2693" priority="13279">
      <formula>IF(RIGHT(TEXT(AE97,"0.#"),1)=".",FALSE,TRUE)</formula>
    </cfRule>
    <cfRule type="expression" dxfId="2692" priority="13280">
      <formula>IF(RIGHT(TEXT(AE97,"0.#"),1)=".",TRUE,FALSE)</formula>
    </cfRule>
  </conditionalFormatting>
  <conditionalFormatting sqref="AE98">
    <cfRule type="expression" dxfId="2691" priority="13277">
      <formula>IF(RIGHT(TEXT(AE98,"0.#"),1)=".",FALSE,TRUE)</formula>
    </cfRule>
    <cfRule type="expression" dxfId="2690" priority="13278">
      <formula>IF(RIGHT(TEXT(AE98,"0.#"),1)=".",TRUE,FALSE)</formula>
    </cfRule>
  </conditionalFormatting>
  <conditionalFormatting sqref="AE99">
    <cfRule type="expression" dxfId="2689" priority="13275">
      <formula>IF(RIGHT(TEXT(AE99,"0.#"),1)=".",FALSE,TRUE)</formula>
    </cfRule>
    <cfRule type="expression" dxfId="2688" priority="13276">
      <formula>IF(RIGHT(TEXT(AE99,"0.#"),1)=".",TRUE,FALSE)</formula>
    </cfRule>
  </conditionalFormatting>
  <conditionalFormatting sqref="AI99">
    <cfRule type="expression" dxfId="2687" priority="13273">
      <formula>IF(RIGHT(TEXT(AI99,"0.#"),1)=".",FALSE,TRUE)</formula>
    </cfRule>
    <cfRule type="expression" dxfId="2686" priority="13274">
      <formula>IF(RIGHT(TEXT(AI99,"0.#"),1)=".",TRUE,FALSE)</formula>
    </cfRule>
  </conditionalFormatting>
  <conditionalFormatting sqref="AI98">
    <cfRule type="expression" dxfId="2685" priority="13271">
      <formula>IF(RIGHT(TEXT(AI98,"0.#"),1)=".",FALSE,TRUE)</formula>
    </cfRule>
    <cfRule type="expression" dxfId="2684" priority="13272">
      <formula>IF(RIGHT(TEXT(AI98,"0.#"),1)=".",TRUE,FALSE)</formula>
    </cfRule>
  </conditionalFormatting>
  <conditionalFormatting sqref="AI97">
    <cfRule type="expression" dxfId="2683" priority="13269">
      <formula>IF(RIGHT(TEXT(AI97,"0.#"),1)=".",FALSE,TRUE)</formula>
    </cfRule>
    <cfRule type="expression" dxfId="2682" priority="13270">
      <formula>IF(RIGHT(TEXT(AI97,"0.#"),1)=".",TRUE,FALSE)</formula>
    </cfRule>
  </conditionalFormatting>
  <conditionalFormatting sqref="AM97">
    <cfRule type="expression" dxfId="2681" priority="13267">
      <formula>IF(RIGHT(TEXT(AM97,"0.#"),1)=".",FALSE,TRUE)</formula>
    </cfRule>
    <cfRule type="expression" dxfId="2680" priority="13268">
      <formula>IF(RIGHT(TEXT(AM97,"0.#"),1)=".",TRUE,FALSE)</formula>
    </cfRule>
  </conditionalFormatting>
  <conditionalFormatting sqref="AM98">
    <cfRule type="expression" dxfId="2679" priority="13265">
      <formula>IF(RIGHT(TEXT(AM98,"0.#"),1)=".",FALSE,TRUE)</formula>
    </cfRule>
    <cfRule type="expression" dxfId="2678" priority="13266">
      <formula>IF(RIGHT(TEXT(AM98,"0.#"),1)=".",TRUE,FALSE)</formula>
    </cfRule>
  </conditionalFormatting>
  <conditionalFormatting sqref="AM99">
    <cfRule type="expression" dxfId="2677" priority="13263">
      <formula>IF(RIGHT(TEXT(AM99,"0.#"),1)=".",FALSE,TRUE)</formula>
    </cfRule>
    <cfRule type="expression" dxfId="2676" priority="13264">
      <formula>IF(RIGHT(TEXT(AM99,"0.#"),1)=".",TRUE,FALSE)</formula>
    </cfRule>
  </conditionalFormatting>
  <conditionalFormatting sqref="AI101">
    <cfRule type="expression" dxfId="2675" priority="13249">
      <formula>IF(RIGHT(TEXT(AI101,"0.#"),1)=".",FALSE,TRUE)</formula>
    </cfRule>
    <cfRule type="expression" dxfId="2674" priority="13250">
      <formula>IF(RIGHT(TEXT(AI101,"0.#"),1)=".",TRUE,FALSE)</formula>
    </cfRule>
  </conditionalFormatting>
  <conditionalFormatting sqref="AM101">
    <cfRule type="expression" dxfId="2673" priority="13247">
      <formula>IF(RIGHT(TEXT(AM101,"0.#"),1)=".",FALSE,TRUE)</formula>
    </cfRule>
    <cfRule type="expression" dxfId="2672" priority="13248">
      <formula>IF(RIGHT(TEXT(AM101,"0.#"),1)=".",TRUE,FALSE)</formula>
    </cfRule>
  </conditionalFormatting>
  <conditionalFormatting sqref="AE102">
    <cfRule type="expression" dxfId="2671" priority="13245">
      <formula>IF(RIGHT(TEXT(AE102,"0.#"),1)=".",FALSE,TRUE)</formula>
    </cfRule>
    <cfRule type="expression" dxfId="2670" priority="13246">
      <formula>IF(RIGHT(TEXT(AE102,"0.#"),1)=".",TRUE,FALSE)</formula>
    </cfRule>
  </conditionalFormatting>
  <conditionalFormatting sqref="AI102">
    <cfRule type="expression" dxfId="2669" priority="13243">
      <formula>IF(RIGHT(TEXT(AI102,"0.#"),1)=".",FALSE,TRUE)</formula>
    </cfRule>
    <cfRule type="expression" dxfId="2668" priority="13244">
      <formula>IF(RIGHT(TEXT(AI102,"0.#"),1)=".",TRUE,FALSE)</formula>
    </cfRule>
  </conditionalFormatting>
  <conditionalFormatting sqref="AM102">
    <cfRule type="expression" dxfId="2667" priority="13241">
      <formula>IF(RIGHT(TEXT(AM102,"0.#"),1)=".",FALSE,TRUE)</formula>
    </cfRule>
    <cfRule type="expression" dxfId="2666" priority="13242">
      <formula>IF(RIGHT(TEXT(AM102,"0.#"),1)=".",TRUE,FALSE)</formula>
    </cfRule>
  </conditionalFormatting>
  <conditionalFormatting sqref="AQ102">
    <cfRule type="expression" dxfId="2665" priority="13239">
      <formula>IF(RIGHT(TEXT(AQ102,"0.#"),1)=".",FALSE,TRUE)</formula>
    </cfRule>
    <cfRule type="expression" dxfId="2664" priority="13240">
      <formula>IF(RIGHT(TEXT(AQ102,"0.#"),1)=".",TRUE,FALSE)</formula>
    </cfRule>
  </conditionalFormatting>
  <conditionalFormatting sqref="AE104">
    <cfRule type="expression" dxfId="2663" priority="13237">
      <formula>IF(RIGHT(TEXT(AE104,"0.#"),1)=".",FALSE,TRUE)</formula>
    </cfRule>
    <cfRule type="expression" dxfId="2662" priority="13238">
      <formula>IF(RIGHT(TEXT(AE104,"0.#"),1)=".",TRUE,FALSE)</formula>
    </cfRule>
  </conditionalFormatting>
  <conditionalFormatting sqref="AI104">
    <cfRule type="expression" dxfId="2661" priority="13235">
      <formula>IF(RIGHT(TEXT(AI104,"0.#"),1)=".",FALSE,TRUE)</formula>
    </cfRule>
    <cfRule type="expression" dxfId="2660" priority="13236">
      <formula>IF(RIGHT(TEXT(AI104,"0.#"),1)=".",TRUE,FALSE)</formula>
    </cfRule>
  </conditionalFormatting>
  <conditionalFormatting sqref="AM104">
    <cfRule type="expression" dxfId="2659" priority="13233">
      <formula>IF(RIGHT(TEXT(AM104,"0.#"),1)=".",FALSE,TRUE)</formula>
    </cfRule>
    <cfRule type="expression" dxfId="2658" priority="13234">
      <formula>IF(RIGHT(TEXT(AM104,"0.#"),1)=".",TRUE,FALSE)</formula>
    </cfRule>
  </conditionalFormatting>
  <conditionalFormatting sqref="AE105">
    <cfRule type="expression" dxfId="2657" priority="13231">
      <formula>IF(RIGHT(TEXT(AE105,"0.#"),1)=".",FALSE,TRUE)</formula>
    </cfRule>
    <cfRule type="expression" dxfId="2656" priority="13232">
      <formula>IF(RIGHT(TEXT(AE105,"0.#"),1)=".",TRUE,FALSE)</formula>
    </cfRule>
  </conditionalFormatting>
  <conditionalFormatting sqref="AI105">
    <cfRule type="expression" dxfId="2655" priority="13229">
      <formula>IF(RIGHT(TEXT(AI105,"0.#"),1)=".",FALSE,TRUE)</formula>
    </cfRule>
    <cfRule type="expression" dxfId="2654" priority="13230">
      <formula>IF(RIGHT(TEXT(AI105,"0.#"),1)=".",TRUE,FALSE)</formula>
    </cfRule>
  </conditionalFormatting>
  <conditionalFormatting sqref="AM105">
    <cfRule type="expression" dxfId="2653" priority="13227">
      <formula>IF(RIGHT(TEXT(AM105,"0.#"),1)=".",FALSE,TRUE)</formula>
    </cfRule>
    <cfRule type="expression" dxfId="2652" priority="13228">
      <formula>IF(RIGHT(TEXT(AM105,"0.#"),1)=".",TRUE,FALSE)</formula>
    </cfRule>
  </conditionalFormatting>
  <conditionalFormatting sqref="AE107">
    <cfRule type="expression" dxfId="2651" priority="13223">
      <formula>IF(RIGHT(TEXT(AE107,"0.#"),1)=".",FALSE,TRUE)</formula>
    </cfRule>
    <cfRule type="expression" dxfId="2650" priority="13224">
      <formula>IF(RIGHT(TEXT(AE107,"0.#"),1)=".",TRUE,FALSE)</formula>
    </cfRule>
  </conditionalFormatting>
  <conditionalFormatting sqref="AI107">
    <cfRule type="expression" dxfId="2649" priority="13221">
      <formula>IF(RIGHT(TEXT(AI107,"0.#"),1)=".",FALSE,TRUE)</formula>
    </cfRule>
    <cfRule type="expression" dxfId="2648" priority="13222">
      <formula>IF(RIGHT(TEXT(AI107,"0.#"),1)=".",TRUE,FALSE)</formula>
    </cfRule>
  </conditionalFormatting>
  <conditionalFormatting sqref="AM107">
    <cfRule type="expression" dxfId="2647" priority="13219">
      <formula>IF(RIGHT(TEXT(AM107,"0.#"),1)=".",FALSE,TRUE)</formula>
    </cfRule>
    <cfRule type="expression" dxfId="2646" priority="13220">
      <formula>IF(RIGHT(TEXT(AM107,"0.#"),1)=".",TRUE,FALSE)</formula>
    </cfRule>
  </conditionalFormatting>
  <conditionalFormatting sqref="AE108">
    <cfRule type="expression" dxfId="2645" priority="13217">
      <formula>IF(RIGHT(TEXT(AE108,"0.#"),1)=".",FALSE,TRUE)</formula>
    </cfRule>
    <cfRule type="expression" dxfId="2644" priority="13218">
      <formula>IF(RIGHT(TEXT(AE108,"0.#"),1)=".",TRUE,FALSE)</formula>
    </cfRule>
  </conditionalFormatting>
  <conditionalFormatting sqref="AI108">
    <cfRule type="expression" dxfId="2643" priority="13215">
      <formula>IF(RIGHT(TEXT(AI108,"0.#"),1)=".",FALSE,TRUE)</formula>
    </cfRule>
    <cfRule type="expression" dxfId="2642" priority="13216">
      <formula>IF(RIGHT(TEXT(AI108,"0.#"),1)=".",TRUE,FALSE)</formula>
    </cfRule>
  </conditionalFormatting>
  <conditionalFormatting sqref="AM108">
    <cfRule type="expression" dxfId="2641" priority="13213">
      <formula>IF(RIGHT(TEXT(AM108,"0.#"),1)=".",FALSE,TRUE)</formula>
    </cfRule>
    <cfRule type="expression" dxfId="2640" priority="13214">
      <formula>IF(RIGHT(TEXT(AM108,"0.#"),1)=".",TRUE,FALSE)</formula>
    </cfRule>
  </conditionalFormatting>
  <conditionalFormatting sqref="AE110">
    <cfRule type="expression" dxfId="2639" priority="13209">
      <formula>IF(RIGHT(TEXT(AE110,"0.#"),1)=".",FALSE,TRUE)</formula>
    </cfRule>
    <cfRule type="expression" dxfId="2638" priority="13210">
      <formula>IF(RIGHT(TEXT(AE110,"0.#"),1)=".",TRUE,FALSE)</formula>
    </cfRule>
  </conditionalFormatting>
  <conditionalFormatting sqref="AI110">
    <cfRule type="expression" dxfId="2637" priority="13207">
      <formula>IF(RIGHT(TEXT(AI110,"0.#"),1)=".",FALSE,TRUE)</formula>
    </cfRule>
    <cfRule type="expression" dxfId="2636" priority="13208">
      <formula>IF(RIGHT(TEXT(AI110,"0.#"),1)=".",TRUE,FALSE)</formula>
    </cfRule>
  </conditionalFormatting>
  <conditionalFormatting sqref="AM110">
    <cfRule type="expression" dxfId="2635" priority="13205">
      <formula>IF(RIGHT(TEXT(AM110,"0.#"),1)=".",FALSE,TRUE)</formula>
    </cfRule>
    <cfRule type="expression" dxfId="2634" priority="13206">
      <formula>IF(RIGHT(TEXT(AM110,"0.#"),1)=".",TRUE,FALSE)</formula>
    </cfRule>
  </conditionalFormatting>
  <conditionalFormatting sqref="AE111">
    <cfRule type="expression" dxfId="2633" priority="13203">
      <formula>IF(RIGHT(TEXT(AE111,"0.#"),1)=".",FALSE,TRUE)</formula>
    </cfRule>
    <cfRule type="expression" dxfId="2632" priority="13204">
      <formula>IF(RIGHT(TEXT(AE111,"0.#"),1)=".",TRUE,FALSE)</formula>
    </cfRule>
  </conditionalFormatting>
  <conditionalFormatting sqref="AI111">
    <cfRule type="expression" dxfId="2631" priority="13201">
      <formula>IF(RIGHT(TEXT(AI111,"0.#"),1)=".",FALSE,TRUE)</formula>
    </cfRule>
    <cfRule type="expression" dxfId="2630" priority="13202">
      <formula>IF(RIGHT(TEXT(AI111,"0.#"),1)=".",TRUE,FALSE)</formula>
    </cfRule>
  </conditionalFormatting>
  <conditionalFormatting sqref="AM111">
    <cfRule type="expression" dxfId="2629" priority="13199">
      <formula>IF(RIGHT(TEXT(AM111,"0.#"),1)=".",FALSE,TRUE)</formula>
    </cfRule>
    <cfRule type="expression" dxfId="2628" priority="13200">
      <formula>IF(RIGHT(TEXT(AM111,"0.#"),1)=".",TRUE,FALSE)</formula>
    </cfRule>
  </conditionalFormatting>
  <conditionalFormatting sqref="AE113">
    <cfRule type="expression" dxfId="2627" priority="13195">
      <formula>IF(RIGHT(TEXT(AE113,"0.#"),1)=".",FALSE,TRUE)</formula>
    </cfRule>
    <cfRule type="expression" dxfId="2626" priority="13196">
      <formula>IF(RIGHT(TEXT(AE113,"0.#"),1)=".",TRUE,FALSE)</formula>
    </cfRule>
  </conditionalFormatting>
  <conditionalFormatting sqref="AI113">
    <cfRule type="expression" dxfId="2625" priority="13193">
      <formula>IF(RIGHT(TEXT(AI113,"0.#"),1)=".",FALSE,TRUE)</formula>
    </cfRule>
    <cfRule type="expression" dxfId="2624" priority="13194">
      <formula>IF(RIGHT(TEXT(AI113,"0.#"),1)=".",TRUE,FALSE)</formula>
    </cfRule>
  </conditionalFormatting>
  <conditionalFormatting sqref="AM113">
    <cfRule type="expression" dxfId="2623" priority="13191">
      <formula>IF(RIGHT(TEXT(AM113,"0.#"),1)=".",FALSE,TRUE)</formula>
    </cfRule>
    <cfRule type="expression" dxfId="2622" priority="13192">
      <formula>IF(RIGHT(TEXT(AM113,"0.#"),1)=".",TRUE,FALSE)</formula>
    </cfRule>
  </conditionalFormatting>
  <conditionalFormatting sqref="AE114">
    <cfRule type="expression" dxfId="2621" priority="13189">
      <formula>IF(RIGHT(TEXT(AE114,"0.#"),1)=".",FALSE,TRUE)</formula>
    </cfRule>
    <cfRule type="expression" dxfId="2620" priority="13190">
      <formula>IF(RIGHT(TEXT(AE114,"0.#"),1)=".",TRUE,FALSE)</formula>
    </cfRule>
  </conditionalFormatting>
  <conditionalFormatting sqref="AI114">
    <cfRule type="expression" dxfId="2619" priority="13187">
      <formula>IF(RIGHT(TEXT(AI114,"0.#"),1)=".",FALSE,TRUE)</formula>
    </cfRule>
    <cfRule type="expression" dxfId="2618" priority="13188">
      <formula>IF(RIGHT(TEXT(AI114,"0.#"),1)=".",TRUE,FALSE)</formula>
    </cfRule>
  </conditionalFormatting>
  <conditionalFormatting sqref="AM114">
    <cfRule type="expression" dxfId="2617" priority="13185">
      <formula>IF(RIGHT(TEXT(AM114,"0.#"),1)=".",FALSE,TRUE)</formula>
    </cfRule>
    <cfRule type="expression" dxfId="2616" priority="13186">
      <formula>IF(RIGHT(TEXT(AM114,"0.#"),1)=".",TRUE,FALSE)</formula>
    </cfRule>
  </conditionalFormatting>
  <conditionalFormatting sqref="AE116 AQ116">
    <cfRule type="expression" dxfId="2615" priority="13181">
      <formula>IF(RIGHT(TEXT(AE116,"0.#"),1)=".",FALSE,TRUE)</formula>
    </cfRule>
    <cfRule type="expression" dxfId="2614" priority="13182">
      <formula>IF(RIGHT(TEXT(AE116,"0.#"),1)=".",TRUE,FALSE)</formula>
    </cfRule>
  </conditionalFormatting>
  <conditionalFormatting sqref="AI116">
    <cfRule type="expression" dxfId="2613" priority="13179">
      <formula>IF(RIGHT(TEXT(AI116,"0.#"),1)=".",FALSE,TRUE)</formula>
    </cfRule>
    <cfRule type="expression" dxfId="2612" priority="13180">
      <formula>IF(RIGHT(TEXT(AI116,"0.#"),1)=".",TRUE,FALSE)</formula>
    </cfRule>
  </conditionalFormatting>
  <conditionalFormatting sqref="AM116">
    <cfRule type="expression" dxfId="2611" priority="13177">
      <formula>IF(RIGHT(TEXT(AM116,"0.#"),1)=".",FALSE,TRUE)</formula>
    </cfRule>
    <cfRule type="expression" dxfId="2610" priority="13178">
      <formula>IF(RIGHT(TEXT(AM116,"0.#"),1)=".",TRUE,FALSE)</formula>
    </cfRule>
  </conditionalFormatting>
  <conditionalFormatting sqref="AE117 AM117">
    <cfRule type="expression" dxfId="2609" priority="13175">
      <formula>IF(RIGHT(TEXT(AE117,"0.#"),1)=".",FALSE,TRUE)</formula>
    </cfRule>
    <cfRule type="expression" dxfId="2608" priority="13176">
      <formula>IF(RIGHT(TEXT(AE117,"0.#"),1)=".",TRUE,FALSE)</formula>
    </cfRule>
  </conditionalFormatting>
  <conditionalFormatting sqref="AI117">
    <cfRule type="expression" dxfId="2607" priority="13173">
      <formula>IF(RIGHT(TEXT(AI117,"0.#"),1)=".",FALSE,TRUE)</formula>
    </cfRule>
    <cfRule type="expression" dxfId="2606" priority="13174">
      <formula>IF(RIGHT(TEXT(AI117,"0.#"),1)=".",TRUE,FALSE)</formula>
    </cfRule>
  </conditionalFormatting>
  <conditionalFormatting sqref="AQ117">
    <cfRule type="expression" dxfId="2605" priority="13169">
      <formula>IF(RIGHT(TEXT(AQ117,"0.#"),1)=".",FALSE,TRUE)</formula>
    </cfRule>
    <cfRule type="expression" dxfId="2604" priority="13170">
      <formula>IF(RIGHT(TEXT(AQ117,"0.#"),1)=".",TRUE,FALSE)</formula>
    </cfRule>
  </conditionalFormatting>
  <conditionalFormatting sqref="AE119 AQ119">
    <cfRule type="expression" dxfId="2603" priority="13167">
      <formula>IF(RIGHT(TEXT(AE119,"0.#"),1)=".",FALSE,TRUE)</formula>
    </cfRule>
    <cfRule type="expression" dxfId="2602" priority="13168">
      <formula>IF(RIGHT(TEXT(AE119,"0.#"),1)=".",TRUE,FALSE)</formula>
    </cfRule>
  </conditionalFormatting>
  <conditionalFormatting sqref="AI119">
    <cfRule type="expression" dxfId="2601" priority="13165">
      <formula>IF(RIGHT(TEXT(AI119,"0.#"),1)=".",FALSE,TRUE)</formula>
    </cfRule>
    <cfRule type="expression" dxfId="2600" priority="13166">
      <formula>IF(RIGHT(TEXT(AI119,"0.#"),1)=".",TRUE,FALSE)</formula>
    </cfRule>
  </conditionalFormatting>
  <conditionalFormatting sqref="AQ120">
    <cfRule type="expression" dxfId="2599" priority="13155">
      <formula>IF(RIGHT(TEXT(AQ120,"0.#"),1)=".",FALSE,TRUE)</formula>
    </cfRule>
    <cfRule type="expression" dxfId="2598" priority="13156">
      <formula>IF(RIGHT(TEXT(AQ120,"0.#"),1)=".",TRUE,FALSE)</formula>
    </cfRule>
  </conditionalFormatting>
  <conditionalFormatting sqref="AE122 AQ122">
    <cfRule type="expression" dxfId="2597" priority="13153">
      <formula>IF(RIGHT(TEXT(AE122,"0.#"),1)=".",FALSE,TRUE)</formula>
    </cfRule>
    <cfRule type="expression" dxfId="2596" priority="13154">
      <formula>IF(RIGHT(TEXT(AE122,"0.#"),1)=".",TRUE,FALSE)</formula>
    </cfRule>
  </conditionalFormatting>
  <conditionalFormatting sqref="AI122">
    <cfRule type="expression" dxfId="2595" priority="13151">
      <formula>IF(RIGHT(TEXT(AI122,"0.#"),1)=".",FALSE,TRUE)</formula>
    </cfRule>
    <cfRule type="expression" dxfId="2594" priority="13152">
      <formula>IF(RIGHT(TEXT(AI122,"0.#"),1)=".",TRUE,FALSE)</formula>
    </cfRule>
  </conditionalFormatting>
  <conditionalFormatting sqref="AM122">
    <cfRule type="expression" dxfId="2593" priority="13149">
      <formula>IF(RIGHT(TEXT(AM122,"0.#"),1)=".",FALSE,TRUE)</formula>
    </cfRule>
    <cfRule type="expression" dxfId="2592" priority="13150">
      <formula>IF(RIGHT(TEXT(AM122,"0.#"),1)=".",TRUE,FALSE)</formula>
    </cfRule>
  </conditionalFormatting>
  <conditionalFormatting sqref="AQ123">
    <cfRule type="expression" dxfId="2591" priority="13141">
      <formula>IF(RIGHT(TEXT(AQ123,"0.#"),1)=".",FALSE,TRUE)</formula>
    </cfRule>
    <cfRule type="expression" dxfId="2590" priority="13142">
      <formula>IF(RIGHT(TEXT(AQ123,"0.#"),1)=".",TRUE,FALSE)</formula>
    </cfRule>
  </conditionalFormatting>
  <conditionalFormatting sqref="AE125 AQ125">
    <cfRule type="expression" dxfId="2589" priority="13139">
      <formula>IF(RIGHT(TEXT(AE125,"0.#"),1)=".",FALSE,TRUE)</formula>
    </cfRule>
    <cfRule type="expression" dxfId="2588" priority="13140">
      <formula>IF(RIGHT(TEXT(AE125,"0.#"),1)=".",TRUE,FALSE)</formula>
    </cfRule>
  </conditionalFormatting>
  <conditionalFormatting sqref="AI125">
    <cfRule type="expression" dxfId="2587" priority="13137">
      <formula>IF(RIGHT(TEXT(AI125,"0.#"),1)=".",FALSE,TRUE)</formula>
    </cfRule>
    <cfRule type="expression" dxfId="2586" priority="13138">
      <formula>IF(RIGHT(TEXT(AI125,"0.#"),1)=".",TRUE,FALSE)</formula>
    </cfRule>
  </conditionalFormatting>
  <conditionalFormatting sqref="AM125">
    <cfRule type="expression" dxfId="2585" priority="13135">
      <formula>IF(RIGHT(TEXT(AM125,"0.#"),1)=".",FALSE,TRUE)</formula>
    </cfRule>
    <cfRule type="expression" dxfId="2584" priority="13136">
      <formula>IF(RIGHT(TEXT(AM125,"0.#"),1)=".",TRUE,FALSE)</formula>
    </cfRule>
  </conditionalFormatting>
  <conditionalFormatting sqref="AQ126">
    <cfRule type="expression" dxfId="2583" priority="13127">
      <formula>IF(RIGHT(TEXT(AQ126,"0.#"),1)=".",FALSE,TRUE)</formula>
    </cfRule>
    <cfRule type="expression" dxfId="2582" priority="13128">
      <formula>IF(RIGHT(TEXT(AQ126,"0.#"),1)=".",TRUE,FALSE)</formula>
    </cfRule>
  </conditionalFormatting>
  <conditionalFormatting sqref="AE128 AQ128">
    <cfRule type="expression" dxfId="2581" priority="13125">
      <formula>IF(RIGHT(TEXT(AE128,"0.#"),1)=".",FALSE,TRUE)</formula>
    </cfRule>
    <cfRule type="expression" dxfId="2580" priority="13126">
      <formula>IF(RIGHT(TEXT(AE128,"0.#"),1)=".",TRUE,FALSE)</formula>
    </cfRule>
  </conditionalFormatting>
  <conditionalFormatting sqref="AI128">
    <cfRule type="expression" dxfId="2579" priority="13123">
      <formula>IF(RIGHT(TEXT(AI128,"0.#"),1)=".",FALSE,TRUE)</formula>
    </cfRule>
    <cfRule type="expression" dxfId="2578" priority="13124">
      <formula>IF(RIGHT(TEXT(AI128,"0.#"),1)=".",TRUE,FALSE)</formula>
    </cfRule>
  </conditionalFormatting>
  <conditionalFormatting sqref="AM128">
    <cfRule type="expression" dxfId="2577" priority="13121">
      <formula>IF(RIGHT(TEXT(AM128,"0.#"),1)=".",FALSE,TRUE)</formula>
    </cfRule>
    <cfRule type="expression" dxfId="2576" priority="13122">
      <formula>IF(RIGHT(TEXT(AM128,"0.#"),1)=".",TRUE,FALSE)</formula>
    </cfRule>
  </conditionalFormatting>
  <conditionalFormatting sqref="AQ129">
    <cfRule type="expression" dxfId="2575" priority="13113">
      <formula>IF(RIGHT(TEXT(AQ129,"0.#"),1)=".",FALSE,TRUE)</formula>
    </cfRule>
    <cfRule type="expression" dxfId="2574" priority="13114">
      <formula>IF(RIGHT(TEXT(AQ129,"0.#"),1)=".",TRUE,FALSE)</formula>
    </cfRule>
  </conditionalFormatting>
  <conditionalFormatting sqref="AE75">
    <cfRule type="expression" dxfId="2573" priority="13111">
      <formula>IF(RIGHT(TEXT(AE75,"0.#"),1)=".",FALSE,TRUE)</formula>
    </cfRule>
    <cfRule type="expression" dxfId="2572" priority="13112">
      <formula>IF(RIGHT(TEXT(AE75,"0.#"),1)=".",TRUE,FALSE)</formula>
    </cfRule>
  </conditionalFormatting>
  <conditionalFormatting sqref="AE76">
    <cfRule type="expression" dxfId="2571" priority="13109">
      <formula>IF(RIGHT(TEXT(AE76,"0.#"),1)=".",FALSE,TRUE)</formula>
    </cfRule>
    <cfRule type="expression" dxfId="2570" priority="13110">
      <formula>IF(RIGHT(TEXT(AE76,"0.#"),1)=".",TRUE,FALSE)</formula>
    </cfRule>
  </conditionalFormatting>
  <conditionalFormatting sqref="AE77">
    <cfRule type="expression" dxfId="2569" priority="13107">
      <formula>IF(RIGHT(TEXT(AE77,"0.#"),1)=".",FALSE,TRUE)</formula>
    </cfRule>
    <cfRule type="expression" dxfId="2568" priority="13108">
      <formula>IF(RIGHT(TEXT(AE77,"0.#"),1)=".",TRUE,FALSE)</formula>
    </cfRule>
  </conditionalFormatting>
  <conditionalFormatting sqref="AI77">
    <cfRule type="expression" dxfId="2567" priority="13105">
      <formula>IF(RIGHT(TEXT(AI77,"0.#"),1)=".",FALSE,TRUE)</formula>
    </cfRule>
    <cfRule type="expression" dxfId="2566" priority="13106">
      <formula>IF(RIGHT(TEXT(AI77,"0.#"),1)=".",TRUE,FALSE)</formula>
    </cfRule>
  </conditionalFormatting>
  <conditionalFormatting sqref="AI76">
    <cfRule type="expression" dxfId="2565" priority="13103">
      <formula>IF(RIGHT(TEXT(AI76,"0.#"),1)=".",FALSE,TRUE)</formula>
    </cfRule>
    <cfRule type="expression" dxfId="2564" priority="13104">
      <formula>IF(RIGHT(TEXT(AI76,"0.#"),1)=".",TRUE,FALSE)</formula>
    </cfRule>
  </conditionalFormatting>
  <conditionalFormatting sqref="AI75">
    <cfRule type="expression" dxfId="2563" priority="13101">
      <formula>IF(RIGHT(TEXT(AI75,"0.#"),1)=".",FALSE,TRUE)</formula>
    </cfRule>
    <cfRule type="expression" dxfId="2562" priority="13102">
      <formula>IF(RIGHT(TEXT(AI75,"0.#"),1)=".",TRUE,FALSE)</formula>
    </cfRule>
  </conditionalFormatting>
  <conditionalFormatting sqref="AM75">
    <cfRule type="expression" dxfId="2561" priority="13099">
      <formula>IF(RIGHT(TEXT(AM75,"0.#"),1)=".",FALSE,TRUE)</formula>
    </cfRule>
    <cfRule type="expression" dxfId="2560" priority="13100">
      <formula>IF(RIGHT(TEXT(AM75,"0.#"),1)=".",TRUE,FALSE)</formula>
    </cfRule>
  </conditionalFormatting>
  <conditionalFormatting sqref="AM76">
    <cfRule type="expression" dxfId="2559" priority="13097">
      <formula>IF(RIGHT(TEXT(AM76,"0.#"),1)=".",FALSE,TRUE)</formula>
    </cfRule>
    <cfRule type="expression" dxfId="2558" priority="13098">
      <formula>IF(RIGHT(TEXT(AM76,"0.#"),1)=".",TRUE,FALSE)</formula>
    </cfRule>
  </conditionalFormatting>
  <conditionalFormatting sqref="AM77">
    <cfRule type="expression" dxfId="2557" priority="13095">
      <formula>IF(RIGHT(TEXT(AM77,"0.#"),1)=".",FALSE,TRUE)</formula>
    </cfRule>
    <cfRule type="expression" dxfId="2556" priority="13096">
      <formula>IF(RIGHT(TEXT(AM77,"0.#"),1)=".",TRUE,FALSE)</formula>
    </cfRule>
  </conditionalFormatting>
  <conditionalFormatting sqref="AE134:AE135 AI134:AI135 AM134:AM135 AQ134:AQ135 AU134:AU135">
    <cfRule type="expression" dxfId="2555" priority="13081">
      <formula>IF(RIGHT(TEXT(AE134,"0.#"),1)=".",FALSE,TRUE)</formula>
    </cfRule>
    <cfRule type="expression" dxfId="2554" priority="13082">
      <formula>IF(RIGHT(TEXT(AE134,"0.#"),1)=".",TRUE,FALSE)</formula>
    </cfRule>
  </conditionalFormatting>
  <conditionalFormatting sqref="AE433">
    <cfRule type="expression" dxfId="2553" priority="13051">
      <formula>IF(RIGHT(TEXT(AE433,"0.#"),1)=".",FALSE,TRUE)</formula>
    </cfRule>
    <cfRule type="expression" dxfId="2552" priority="13052">
      <formula>IF(RIGHT(TEXT(AE433,"0.#"),1)=".",TRUE,FALSE)</formula>
    </cfRule>
  </conditionalFormatting>
  <conditionalFormatting sqref="AM435">
    <cfRule type="expression" dxfId="2551" priority="13035">
      <formula>IF(RIGHT(TEXT(AM435,"0.#"),1)=".",FALSE,TRUE)</formula>
    </cfRule>
    <cfRule type="expression" dxfId="2550" priority="13036">
      <formula>IF(RIGHT(TEXT(AM435,"0.#"),1)=".",TRUE,FALSE)</formula>
    </cfRule>
  </conditionalFormatting>
  <conditionalFormatting sqref="AE434">
    <cfRule type="expression" dxfId="2549" priority="13049">
      <formula>IF(RIGHT(TEXT(AE434,"0.#"),1)=".",FALSE,TRUE)</formula>
    </cfRule>
    <cfRule type="expression" dxfId="2548" priority="13050">
      <formula>IF(RIGHT(TEXT(AE434,"0.#"),1)=".",TRUE,FALSE)</formula>
    </cfRule>
  </conditionalFormatting>
  <conditionalFormatting sqref="AE435">
    <cfRule type="expression" dxfId="2547" priority="13047">
      <formula>IF(RIGHT(TEXT(AE435,"0.#"),1)=".",FALSE,TRUE)</formula>
    </cfRule>
    <cfRule type="expression" dxfId="2546" priority="13048">
      <formula>IF(RIGHT(TEXT(AE435,"0.#"),1)=".",TRUE,FALSE)</formula>
    </cfRule>
  </conditionalFormatting>
  <conditionalFormatting sqref="AM433">
    <cfRule type="expression" dxfId="2545" priority="13039">
      <formula>IF(RIGHT(TEXT(AM433,"0.#"),1)=".",FALSE,TRUE)</formula>
    </cfRule>
    <cfRule type="expression" dxfId="2544" priority="13040">
      <formula>IF(RIGHT(TEXT(AM433,"0.#"),1)=".",TRUE,FALSE)</formula>
    </cfRule>
  </conditionalFormatting>
  <conditionalFormatting sqref="AM434">
    <cfRule type="expression" dxfId="2543" priority="13037">
      <formula>IF(RIGHT(TEXT(AM434,"0.#"),1)=".",FALSE,TRUE)</formula>
    </cfRule>
    <cfRule type="expression" dxfId="2542" priority="13038">
      <formula>IF(RIGHT(TEXT(AM434,"0.#"),1)=".",TRUE,FALSE)</formula>
    </cfRule>
  </conditionalFormatting>
  <conditionalFormatting sqref="AU433">
    <cfRule type="expression" dxfId="2541" priority="13027">
      <formula>IF(RIGHT(TEXT(AU433,"0.#"),1)=".",FALSE,TRUE)</formula>
    </cfRule>
    <cfRule type="expression" dxfId="2540" priority="13028">
      <formula>IF(RIGHT(TEXT(AU433,"0.#"),1)=".",TRUE,FALSE)</formula>
    </cfRule>
  </conditionalFormatting>
  <conditionalFormatting sqref="AU434">
    <cfRule type="expression" dxfId="2539" priority="13025">
      <formula>IF(RIGHT(TEXT(AU434,"0.#"),1)=".",FALSE,TRUE)</formula>
    </cfRule>
    <cfRule type="expression" dxfId="2538" priority="13026">
      <formula>IF(RIGHT(TEXT(AU434,"0.#"),1)=".",TRUE,FALSE)</formula>
    </cfRule>
  </conditionalFormatting>
  <conditionalFormatting sqref="AU435">
    <cfRule type="expression" dxfId="2537" priority="13023">
      <formula>IF(RIGHT(TEXT(AU435,"0.#"),1)=".",FALSE,TRUE)</formula>
    </cfRule>
    <cfRule type="expression" dxfId="2536" priority="13024">
      <formula>IF(RIGHT(TEXT(AU435,"0.#"),1)=".",TRUE,FALSE)</formula>
    </cfRule>
  </conditionalFormatting>
  <conditionalFormatting sqref="AI435">
    <cfRule type="expression" dxfId="2535" priority="12957">
      <formula>IF(RIGHT(TEXT(AI435,"0.#"),1)=".",FALSE,TRUE)</formula>
    </cfRule>
    <cfRule type="expression" dxfId="2534" priority="12958">
      <formula>IF(RIGHT(TEXT(AI435,"0.#"),1)=".",TRUE,FALSE)</formula>
    </cfRule>
  </conditionalFormatting>
  <conditionalFormatting sqref="AI433">
    <cfRule type="expression" dxfId="2533" priority="12961">
      <formula>IF(RIGHT(TEXT(AI433,"0.#"),1)=".",FALSE,TRUE)</formula>
    </cfRule>
    <cfRule type="expression" dxfId="2532" priority="12962">
      <formula>IF(RIGHT(TEXT(AI433,"0.#"),1)=".",TRUE,FALSE)</formula>
    </cfRule>
  </conditionalFormatting>
  <conditionalFormatting sqref="AI434">
    <cfRule type="expression" dxfId="2531" priority="12959">
      <formula>IF(RIGHT(TEXT(AI434,"0.#"),1)=".",FALSE,TRUE)</formula>
    </cfRule>
    <cfRule type="expression" dxfId="2530" priority="12960">
      <formula>IF(RIGHT(TEXT(AI434,"0.#"),1)=".",TRUE,FALSE)</formula>
    </cfRule>
  </conditionalFormatting>
  <conditionalFormatting sqref="AQ434">
    <cfRule type="expression" dxfId="2529" priority="12943">
      <formula>IF(RIGHT(TEXT(AQ434,"0.#"),1)=".",FALSE,TRUE)</formula>
    </cfRule>
    <cfRule type="expression" dxfId="2528" priority="12944">
      <formula>IF(RIGHT(TEXT(AQ434,"0.#"),1)=".",TRUE,FALSE)</formula>
    </cfRule>
  </conditionalFormatting>
  <conditionalFormatting sqref="AQ435">
    <cfRule type="expression" dxfId="2527" priority="12929">
      <formula>IF(RIGHT(TEXT(AQ435,"0.#"),1)=".",FALSE,TRUE)</formula>
    </cfRule>
    <cfRule type="expression" dxfId="2526" priority="12930">
      <formula>IF(RIGHT(TEXT(AQ435,"0.#"),1)=".",TRUE,FALSE)</formula>
    </cfRule>
  </conditionalFormatting>
  <conditionalFormatting sqref="AQ433">
    <cfRule type="expression" dxfId="2525" priority="12927">
      <formula>IF(RIGHT(TEXT(AQ433,"0.#"),1)=".",FALSE,TRUE)</formula>
    </cfRule>
    <cfRule type="expression" dxfId="2524" priority="12928">
      <formula>IF(RIGHT(TEXT(AQ433,"0.#"),1)=".",TRUE,FALSE)</formula>
    </cfRule>
  </conditionalFormatting>
  <conditionalFormatting sqref="AL839:AO866">
    <cfRule type="expression" dxfId="2523" priority="6651">
      <formula>IF(AND(AL839&gt;=0, RIGHT(TEXT(AL839,"0.#"),1)&lt;&gt;"."),TRUE,FALSE)</formula>
    </cfRule>
    <cfRule type="expression" dxfId="2522" priority="6652">
      <formula>IF(AND(AL839&gt;=0, RIGHT(TEXT(AL839,"0.#"),1)="."),TRUE,FALSE)</formula>
    </cfRule>
    <cfRule type="expression" dxfId="2521" priority="6653">
      <formula>IF(AND(AL839&lt;0, RIGHT(TEXT(AL839,"0.#"),1)&lt;&gt;"."),TRUE,FALSE)</formula>
    </cfRule>
    <cfRule type="expression" dxfId="2520" priority="6654">
      <formula>IF(AND(AL839&lt;0, RIGHT(TEXT(AL839,"0.#"),1)="."),TRUE,FALSE)</formula>
    </cfRule>
  </conditionalFormatting>
  <conditionalFormatting sqref="AQ53:AQ55">
    <cfRule type="expression" dxfId="2519" priority="4673">
      <formula>IF(RIGHT(TEXT(AQ53,"0.#"),1)=".",FALSE,TRUE)</formula>
    </cfRule>
    <cfRule type="expression" dxfId="2518" priority="4674">
      <formula>IF(RIGHT(TEXT(AQ53,"0.#"),1)=".",TRUE,FALSE)</formula>
    </cfRule>
  </conditionalFormatting>
  <conditionalFormatting sqref="AU53:AU55">
    <cfRule type="expression" dxfId="2517" priority="4671">
      <formula>IF(RIGHT(TEXT(AU53,"0.#"),1)=".",FALSE,TRUE)</formula>
    </cfRule>
    <cfRule type="expression" dxfId="2516" priority="4672">
      <formula>IF(RIGHT(TEXT(AU53,"0.#"),1)=".",TRUE,FALSE)</formula>
    </cfRule>
  </conditionalFormatting>
  <conditionalFormatting sqref="AQ60:AQ62">
    <cfRule type="expression" dxfId="2515" priority="4669">
      <formula>IF(RIGHT(TEXT(AQ60,"0.#"),1)=".",FALSE,TRUE)</formula>
    </cfRule>
    <cfRule type="expression" dxfId="2514" priority="4670">
      <formula>IF(RIGHT(TEXT(AQ60,"0.#"),1)=".",TRUE,FALSE)</formula>
    </cfRule>
  </conditionalFormatting>
  <conditionalFormatting sqref="AU60:AU62">
    <cfRule type="expression" dxfId="2513" priority="4667">
      <formula>IF(RIGHT(TEXT(AU60,"0.#"),1)=".",FALSE,TRUE)</formula>
    </cfRule>
    <cfRule type="expression" dxfId="2512" priority="4668">
      <formula>IF(RIGHT(TEXT(AU60,"0.#"),1)=".",TRUE,FALSE)</formula>
    </cfRule>
  </conditionalFormatting>
  <conditionalFormatting sqref="AQ75:AQ77">
    <cfRule type="expression" dxfId="2511" priority="4665">
      <formula>IF(RIGHT(TEXT(AQ75,"0.#"),1)=".",FALSE,TRUE)</formula>
    </cfRule>
    <cfRule type="expression" dxfId="2510" priority="4666">
      <formula>IF(RIGHT(TEXT(AQ75,"0.#"),1)=".",TRUE,FALSE)</formula>
    </cfRule>
  </conditionalFormatting>
  <conditionalFormatting sqref="AU75:AU77">
    <cfRule type="expression" dxfId="2509" priority="4663">
      <formula>IF(RIGHT(TEXT(AU75,"0.#"),1)=".",FALSE,TRUE)</formula>
    </cfRule>
    <cfRule type="expression" dxfId="2508" priority="4664">
      <formula>IF(RIGHT(TEXT(AU75,"0.#"),1)=".",TRUE,FALSE)</formula>
    </cfRule>
  </conditionalFormatting>
  <conditionalFormatting sqref="AQ87:AQ89">
    <cfRule type="expression" dxfId="2507" priority="4661">
      <formula>IF(RIGHT(TEXT(AQ87,"0.#"),1)=".",FALSE,TRUE)</formula>
    </cfRule>
    <cfRule type="expression" dxfId="2506" priority="4662">
      <formula>IF(RIGHT(TEXT(AQ87,"0.#"),1)=".",TRUE,FALSE)</formula>
    </cfRule>
  </conditionalFormatting>
  <conditionalFormatting sqref="AU87:AU89">
    <cfRule type="expression" dxfId="2505" priority="4659">
      <formula>IF(RIGHT(TEXT(AU87,"0.#"),1)=".",FALSE,TRUE)</formula>
    </cfRule>
    <cfRule type="expression" dxfId="2504" priority="4660">
      <formula>IF(RIGHT(TEXT(AU87,"0.#"),1)=".",TRUE,FALSE)</formula>
    </cfRule>
  </conditionalFormatting>
  <conditionalFormatting sqref="AQ92:AQ94">
    <cfRule type="expression" dxfId="2503" priority="4657">
      <formula>IF(RIGHT(TEXT(AQ92,"0.#"),1)=".",FALSE,TRUE)</formula>
    </cfRule>
    <cfRule type="expression" dxfId="2502" priority="4658">
      <formula>IF(RIGHT(TEXT(AQ92,"0.#"),1)=".",TRUE,FALSE)</formula>
    </cfRule>
  </conditionalFormatting>
  <conditionalFormatting sqref="AU92:AU94">
    <cfRule type="expression" dxfId="2501" priority="4655">
      <formula>IF(RIGHT(TEXT(AU92,"0.#"),1)=".",FALSE,TRUE)</formula>
    </cfRule>
    <cfRule type="expression" dxfId="2500" priority="4656">
      <formula>IF(RIGHT(TEXT(AU92,"0.#"),1)=".",TRUE,FALSE)</formula>
    </cfRule>
  </conditionalFormatting>
  <conditionalFormatting sqref="AQ97:AQ99">
    <cfRule type="expression" dxfId="2499" priority="4653">
      <formula>IF(RIGHT(TEXT(AQ97,"0.#"),1)=".",FALSE,TRUE)</formula>
    </cfRule>
    <cfRule type="expression" dxfId="2498" priority="4654">
      <formula>IF(RIGHT(TEXT(AQ97,"0.#"),1)=".",TRUE,FALSE)</formula>
    </cfRule>
  </conditionalFormatting>
  <conditionalFormatting sqref="AU97:AU99">
    <cfRule type="expression" dxfId="2497" priority="4651">
      <formula>IF(RIGHT(TEXT(AU97,"0.#"),1)=".",FALSE,TRUE)</formula>
    </cfRule>
    <cfRule type="expression" dxfId="2496" priority="4652">
      <formula>IF(RIGHT(TEXT(AU97,"0.#"),1)=".",TRUE,FALSE)</formula>
    </cfRule>
  </conditionalFormatting>
  <conditionalFormatting sqref="AE458">
    <cfRule type="expression" dxfId="2495" priority="4345">
      <formula>IF(RIGHT(TEXT(AE458,"0.#"),1)=".",FALSE,TRUE)</formula>
    </cfRule>
    <cfRule type="expression" dxfId="2494" priority="4346">
      <formula>IF(RIGHT(TEXT(AE458,"0.#"),1)=".",TRUE,FALSE)</formula>
    </cfRule>
  </conditionalFormatting>
  <conditionalFormatting sqref="AM460">
    <cfRule type="expression" dxfId="2493" priority="4335">
      <formula>IF(RIGHT(TEXT(AM460,"0.#"),1)=".",FALSE,TRUE)</formula>
    </cfRule>
    <cfRule type="expression" dxfId="2492" priority="4336">
      <formula>IF(RIGHT(TEXT(AM460,"0.#"),1)=".",TRUE,FALSE)</formula>
    </cfRule>
  </conditionalFormatting>
  <conditionalFormatting sqref="AE459">
    <cfRule type="expression" dxfId="2491" priority="4343">
      <formula>IF(RIGHT(TEXT(AE459,"0.#"),1)=".",FALSE,TRUE)</formula>
    </cfRule>
    <cfRule type="expression" dxfId="2490" priority="4344">
      <formula>IF(RIGHT(TEXT(AE459,"0.#"),1)=".",TRUE,FALSE)</formula>
    </cfRule>
  </conditionalFormatting>
  <conditionalFormatting sqref="AE460">
    <cfRule type="expression" dxfId="2489" priority="4341">
      <formula>IF(RIGHT(TEXT(AE460,"0.#"),1)=".",FALSE,TRUE)</formula>
    </cfRule>
    <cfRule type="expression" dxfId="2488" priority="4342">
      <formula>IF(RIGHT(TEXT(AE460,"0.#"),1)=".",TRUE,FALSE)</formula>
    </cfRule>
  </conditionalFormatting>
  <conditionalFormatting sqref="AM458">
    <cfRule type="expression" dxfId="2487" priority="4339">
      <formula>IF(RIGHT(TEXT(AM458,"0.#"),1)=".",FALSE,TRUE)</formula>
    </cfRule>
    <cfRule type="expression" dxfId="2486" priority="4340">
      <formula>IF(RIGHT(TEXT(AM458,"0.#"),1)=".",TRUE,FALSE)</formula>
    </cfRule>
  </conditionalFormatting>
  <conditionalFormatting sqref="AM459">
    <cfRule type="expression" dxfId="2485" priority="4337">
      <formula>IF(RIGHT(TEXT(AM459,"0.#"),1)=".",FALSE,TRUE)</formula>
    </cfRule>
    <cfRule type="expression" dxfId="2484" priority="4338">
      <formula>IF(RIGHT(TEXT(AM459,"0.#"),1)=".",TRUE,FALSE)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39:Y866">
    <cfRule type="expression" dxfId="2449" priority="2979">
      <formula>IF(RIGHT(TEXT(Y839,"0.#"),1)=".",FALSE,TRUE)</formula>
    </cfRule>
    <cfRule type="expression" dxfId="2448" priority="2980">
      <formula>IF(RIGHT(TEXT(Y839,"0.#"),1)=".",TRUE,FALSE)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02:AO1131">
    <cfRule type="expression" dxfId="2419" priority="2885">
      <formula>IF(AND(AL1102&gt;=0, RIGHT(TEXT(AL1102,"0.#"),1)&lt;&gt;"."),TRUE,FALSE)</formula>
    </cfRule>
    <cfRule type="expression" dxfId="2418" priority="2886">
      <formula>IF(AND(AL1102&gt;=0, RIGHT(TEXT(AL1102,"0.#"),1)="."),TRUE,FALSE)</formula>
    </cfRule>
    <cfRule type="expression" dxfId="2417" priority="2887">
      <formula>IF(AND(AL1102&lt;0, RIGHT(TEXT(AL1102,"0.#"),1)&lt;&gt;"."),TRUE,FALSE)</formula>
    </cfRule>
    <cfRule type="expression" dxfId="2416" priority="2888">
      <formula>IF(AND(AL1102&lt;0, RIGHT(TEXT(AL1102,"0.#"),1)="."),TRUE,FALSE)</formula>
    </cfRule>
  </conditionalFormatting>
  <conditionalFormatting sqref="Y1102:Y1131">
    <cfRule type="expression" dxfId="2415" priority="2883">
      <formula>IF(RIGHT(TEXT(Y1102,"0.#"),1)=".",FALSE,TRUE)</formula>
    </cfRule>
    <cfRule type="expression" dxfId="2414" priority="2884">
      <formula>IF(RIGHT(TEXT(Y1102,"0.#"),1)=".",TRUE,FALSE)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37:AO838">
    <cfRule type="expression" dxfId="2405" priority="2837">
      <formula>IF(AND(AL837&gt;=0, RIGHT(TEXT(AL837,"0.#"),1)&lt;&gt;"."),TRUE,FALSE)</formula>
    </cfRule>
    <cfRule type="expression" dxfId="2404" priority="2838">
      <formula>IF(AND(AL837&gt;=0, RIGHT(TEXT(AL837,"0.#"),1)="."),TRUE,FALSE)</formula>
    </cfRule>
    <cfRule type="expression" dxfId="2403" priority="2839">
      <formula>IF(AND(AL837&lt;0, RIGHT(TEXT(AL837,"0.#"),1)&lt;&gt;"."),TRUE,FALSE)</formula>
    </cfRule>
    <cfRule type="expression" dxfId="2402" priority="2840">
      <formula>IF(AND(AL837&lt;0, RIGHT(TEXT(AL837,"0.#"),1)="."),TRUE,FALSE)</formula>
    </cfRule>
  </conditionalFormatting>
  <conditionalFormatting sqref="Y837:Y838">
    <cfRule type="expression" dxfId="2401" priority="2835">
      <formula>IF(RIGHT(TEXT(Y837,"0.#"),1)=".",FALSE,TRUE)</formula>
    </cfRule>
    <cfRule type="expression" dxfId="2400" priority="2836">
      <formula>IF(RIGHT(TEXT(Y837,"0.#"),1)=".",TRUE,FALSE)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2:Y899">
    <cfRule type="expression" dxfId="2083" priority="2095">
      <formula>IF(RIGHT(TEXT(Y872,"0.#"),1)=".",FALSE,TRUE)</formula>
    </cfRule>
    <cfRule type="expression" dxfId="2082" priority="2096">
      <formula>IF(RIGHT(TEXT(Y872,"0.#"),1)=".",TRUE,FALSE)</formula>
    </cfRule>
  </conditionalFormatting>
  <conditionalFormatting sqref="Y870:Y871">
    <cfRule type="expression" dxfId="2081" priority="2089">
      <formula>IF(RIGHT(TEXT(Y870,"0.#"),1)=".",FALSE,TRUE)</formula>
    </cfRule>
    <cfRule type="expression" dxfId="2080" priority="2090">
      <formula>IF(RIGHT(TEXT(Y870,"0.#"),1)=".",TRUE,FALSE)</formula>
    </cfRule>
  </conditionalFormatting>
  <conditionalFormatting sqref="Y905:Y932">
    <cfRule type="expression" dxfId="2079" priority="2083">
      <formula>IF(RIGHT(TEXT(Y905,"0.#"),1)=".",FALSE,TRUE)</formula>
    </cfRule>
    <cfRule type="expression" dxfId="2078" priority="2084">
      <formula>IF(RIGHT(TEXT(Y905,"0.#"),1)=".",TRUE,FALSE)</formula>
    </cfRule>
  </conditionalFormatting>
  <conditionalFormatting sqref="Y904">
    <cfRule type="expression" dxfId="2077" priority="2077">
      <formula>IF(RIGHT(TEXT(Y904,"0.#"),1)=".",FALSE,TRUE)</formula>
    </cfRule>
    <cfRule type="expression" dxfId="2076" priority="2078">
      <formula>IF(RIGHT(TEXT(Y904,"0.#"),1)=".",TRUE,FALSE)</formula>
    </cfRule>
  </conditionalFormatting>
  <conditionalFormatting sqref="Y938:Y965">
    <cfRule type="expression" dxfId="2075" priority="2071">
      <formula>IF(RIGHT(TEXT(Y938,"0.#"),1)=".",FALSE,TRUE)</formula>
    </cfRule>
    <cfRule type="expression" dxfId="2074" priority="2072">
      <formula>IF(RIGHT(TEXT(Y938,"0.#"),1)=".",TRUE,FALSE)</formula>
    </cfRule>
  </conditionalFormatting>
  <conditionalFormatting sqref="Y936:Y937">
    <cfRule type="expression" dxfId="2073" priority="2065">
      <formula>IF(RIGHT(TEXT(Y936,"0.#"),1)=".",FALSE,TRUE)</formula>
    </cfRule>
    <cfRule type="expression" dxfId="2072" priority="2066">
      <formula>IF(RIGHT(TEXT(Y936,"0.#"),1)=".",TRUE,FALSE)</formula>
    </cfRule>
  </conditionalFormatting>
  <conditionalFormatting sqref="Y971:Y998">
    <cfRule type="expression" dxfId="2071" priority="2059">
      <formula>IF(RIGHT(TEXT(Y971,"0.#"),1)=".",FALSE,TRUE)</formula>
    </cfRule>
    <cfRule type="expression" dxfId="2070" priority="2060">
      <formula>IF(RIGHT(TEXT(Y971,"0.#"),1)=".",TRUE,FALSE)</formula>
    </cfRule>
  </conditionalFormatting>
  <conditionalFormatting sqref="Y969:Y970">
    <cfRule type="expression" dxfId="2069" priority="2053">
      <formula>IF(RIGHT(TEXT(Y969,"0.#"),1)=".",FALSE,TRUE)</formula>
    </cfRule>
    <cfRule type="expression" dxfId="2068" priority="2054">
      <formula>IF(RIGHT(TEXT(Y969,"0.#"),1)=".",TRUE,FALSE)</formula>
    </cfRule>
  </conditionalFormatting>
  <conditionalFormatting sqref="Y1004:Y1031">
    <cfRule type="expression" dxfId="2067" priority="2047">
      <formula>IF(RIGHT(TEXT(Y1004,"0.#"),1)=".",FALSE,TRUE)</formula>
    </cfRule>
    <cfRule type="expression" dxfId="2066" priority="2048">
      <formula>IF(RIGHT(TEXT(Y1004,"0.#"),1)=".",TRUE,FALSE)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2:AO899">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870:AO871">
    <cfRule type="expression" dxfId="1981" priority="2091">
      <formula>IF(AND(AL870&gt;=0, RIGHT(TEXT(AL870,"0.#"),1)&lt;&gt;"."),TRUE,FALSE)</formula>
    </cfRule>
    <cfRule type="expression" dxfId="1980" priority="2092">
      <formula>IF(AND(AL870&gt;=0, RIGHT(TEXT(AL870,"0.#"),1)="."),TRUE,FALSE)</formula>
    </cfRule>
    <cfRule type="expression" dxfId="1979" priority="2093">
      <formula>IF(AND(AL870&lt;0, RIGHT(TEXT(AL870,"0.#"),1)&lt;&gt;"."),TRUE,FALSE)</formula>
    </cfRule>
    <cfRule type="expression" dxfId="1978" priority="2094">
      <formula>IF(AND(AL870&lt;0, RIGHT(TEXT(AL870,"0.#"),1)="."),TRUE,FALSE)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4:AO904">
    <cfRule type="expression" dxfId="1973" priority="2079">
      <formula>IF(AND(AL904&gt;=0, RIGHT(TEXT(AL904,"0.#"),1)&lt;&gt;"."),TRUE,FALSE)</formula>
    </cfRule>
    <cfRule type="expression" dxfId="1972" priority="2080">
      <formula>IF(AND(AL904&gt;=0, RIGHT(TEXT(AL904,"0.#"),1)="."),TRUE,FALSE)</formula>
    </cfRule>
    <cfRule type="expression" dxfId="1971" priority="2081">
      <formula>IF(AND(AL904&lt;0, RIGHT(TEXT(AL904,"0.#"),1)&lt;&gt;"."),TRUE,FALSE)</formula>
    </cfRule>
    <cfRule type="expression" dxfId="1970" priority="2082">
      <formula>IF(AND(AL904&lt;0, RIGHT(TEXT(AL904,"0.#"),1)="."),TRUE,FALSE)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9:AO1069">
    <cfRule type="expression" dxfId="1925" priority="2019">
      <formula>IF(AND(AL1069&gt;=0, RIGHT(TEXT(AL1069,"0.#"),1)&lt;&gt;"."),TRUE,FALSE)</formula>
    </cfRule>
    <cfRule type="expression" dxfId="1924" priority="2020">
      <formula>IF(AND(AL1069&gt;=0, RIGHT(TEXT(AL1069,"0.#"),1)="."),TRUE,FALSE)</formula>
    </cfRule>
    <cfRule type="expression" dxfId="1923" priority="2021">
      <formula>IF(AND(AL1069&lt;0, RIGHT(TEXT(AL1069,"0.#"),1)&lt;&gt;"."),TRUE,FALSE)</formula>
    </cfRule>
    <cfRule type="expression" dxfId="1922" priority="2022">
      <formula>IF(AND(AL1069&lt;0, RIGHT(TEXT(AL1069,"0.#"),1)="."),TRUE,FALSE)</formula>
    </cfRule>
  </conditionalFormatting>
  <conditionalFormatting sqref="Y1069">
    <cfRule type="expression" dxfId="1921" priority="2017">
      <formula>IF(RIGHT(TEXT(Y1069,"0.#"),1)=".",FALSE,TRUE)</formula>
    </cfRule>
    <cfRule type="expression" dxfId="1920" priority="2018">
      <formula>IF(RIGHT(TEXT(Y1069,"0.#"),1)=".",TRUE,FALSE)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I194:AI195 AM194:AM195 AQ194:AQ195">
    <cfRule type="expression" dxfId="725" priority="25">
      <formula>IF(RIGHT(TEXT(AI194,"0.#"),1)=".",FALSE,TRUE)</formula>
    </cfRule>
    <cfRule type="expression" dxfId="724" priority="26">
      <formula>IF(RIGHT(TEXT(AI194,"0.#"),1)=".",TRUE,FALSE)</formula>
    </cfRule>
  </conditionalFormatting>
  <conditionalFormatting sqref="Y807">
    <cfRule type="expression" dxfId="723" priority="23">
      <formula>IF(RIGHT(TEXT(Y807,"0.#"),1)=".",FALSE,TRUE)</formula>
    </cfRule>
    <cfRule type="expression" dxfId="722" priority="24">
      <formula>IF(RIGHT(TEXT(Y807,"0.#"),1)=".",TRUE,FALSE)</formula>
    </cfRule>
  </conditionalFormatting>
  <conditionalFormatting sqref="Y1068">
    <cfRule type="expression" dxfId="721" priority="21">
      <formula>IF(RIGHT(TEXT(Y1068,"0.#"),1)=".",FALSE,TRUE)</formula>
    </cfRule>
    <cfRule type="expression" dxfId="720" priority="22">
      <formula>IF(RIGHT(TEXT(Y1068,"0.#"),1)=".",TRUE,FALSE)</formula>
    </cfRule>
  </conditionalFormatting>
  <conditionalFormatting sqref="AL1068:AO1068">
    <cfRule type="expression" dxfId="719" priority="17">
      <formula>IF(AND(AL1068&gt;=0, RIGHT(TEXT(AL1068,"0.#"),1)&lt;&gt;"."),TRUE,FALSE)</formula>
    </cfRule>
    <cfRule type="expression" dxfId="718" priority="18">
      <formula>IF(AND(AL1068&gt;=0, RIGHT(TEXT(AL1068,"0.#"),1)="."),TRUE,FALSE)</formula>
    </cfRule>
    <cfRule type="expression" dxfId="717" priority="19">
      <formula>IF(AND(AL1068&lt;0, RIGHT(TEXT(AL1068,"0.#"),1)&lt;&gt;"."),TRUE,FALSE)</formula>
    </cfRule>
    <cfRule type="expression" dxfId="716" priority="20">
      <formula>IF(AND(AL1068&lt;0, RIGHT(TEXT(AL1068,"0.#"),1)="."),TRUE,FALSE)</formula>
    </cfRule>
  </conditionalFormatting>
  <conditionalFormatting sqref="Y903">
    <cfRule type="expression" dxfId="715" priority="15">
      <formula>IF(RIGHT(TEXT(Y903,"0.#"),1)=".",FALSE,TRUE)</formula>
    </cfRule>
    <cfRule type="expression" dxfId="714" priority="16">
      <formula>IF(RIGHT(TEXT(Y903,"0.#"),1)=".",TRUE,FALSE)</formula>
    </cfRule>
  </conditionalFormatting>
  <conditionalFormatting sqref="AL903:AO903">
    <cfRule type="expression" dxfId="713" priority="11">
      <formula>IF(AND(AL903&gt;=0, RIGHT(TEXT(AL903,"0.#"),1)&lt;&gt;"."),TRUE,FALSE)</formula>
    </cfRule>
    <cfRule type="expression" dxfId="712" priority="12">
      <formula>IF(AND(AL903&gt;=0, RIGHT(TEXT(AL903,"0.#"),1)="."),TRUE,FALSE)</formula>
    </cfRule>
    <cfRule type="expression" dxfId="711" priority="13">
      <formula>IF(AND(AL903&lt;0, RIGHT(TEXT(AL903,"0.#"),1)&lt;&gt;"."),TRUE,FALSE)</formula>
    </cfRule>
    <cfRule type="expression" dxfId="710" priority="14">
      <formula>IF(AND(AL903&lt;0, RIGHT(TEXT(AL903,"0.#"),1)="."),TRUE,FALSE)</formula>
    </cfRule>
  </conditionalFormatting>
  <conditionalFormatting sqref="Y794">
    <cfRule type="expression" dxfId="709" priority="9">
      <formula>IF(RIGHT(TEXT(Y794,"0.#"),1)=".",FALSE,TRUE)</formula>
    </cfRule>
    <cfRule type="expression" dxfId="708" priority="10">
      <formula>IF(RIGHT(TEXT(Y794,"0.#"),1)=".",TRUE,FALSE)</formula>
    </cfRule>
  </conditionalFormatting>
  <conditionalFormatting sqref="AU794">
    <cfRule type="expression" dxfId="707" priority="7">
      <formula>IF(RIGHT(TEXT(AU794,"0.#"),1)=".",FALSE,TRUE)</formula>
    </cfRule>
    <cfRule type="expression" dxfId="706" priority="8">
      <formula>IF(RIGHT(TEXT(AU794,"0.#"),1)=".",TRUE,FALSE)</formula>
    </cfRule>
  </conditionalFormatting>
  <conditionalFormatting sqref="Y820">
    <cfRule type="expression" dxfId="705" priority="5">
      <formula>IF(RIGHT(TEXT(Y820,"0.#"),1)=".",FALSE,TRUE)</formula>
    </cfRule>
    <cfRule type="expression" dxfId="704" priority="6">
      <formula>IF(RIGHT(TEXT(Y820,"0.#"),1)=".",TRUE,FALSE)</formula>
    </cfRule>
  </conditionalFormatting>
  <conditionalFormatting sqref="AM119">
    <cfRule type="expression" dxfId="703" priority="3">
      <formula>IF(RIGHT(TEXT(AM119,"0.#"),1)=".",FALSE,TRUE)</formula>
    </cfRule>
    <cfRule type="expression" dxfId="702" priority="4">
      <formula>IF(RIGHT(TEXT(AM119,"0.#"),1)=".",TRUE,FALSE)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94" max="49" man="1"/>
    <brk id="186" max="49" man="1"/>
    <brk id="699" max="49" man="1"/>
    <brk id="733" max="49" man="1"/>
    <brk id="778" max="49" man="1"/>
    <brk id="833" max="49" man="1"/>
  </rowBreaks>
  <colBreaks count="1" manualBreakCount="1">
    <brk id="6" max="1108"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3" sqref="K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489</v>
      </c>
      <c r="AI2" s="54" t="s">
        <v>558</v>
      </c>
      <c r="AK2" s="54" t="s">
        <v>381</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565</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479</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467</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9"/>
      <c r="Z2" s="412"/>
      <c r="AA2" s="413"/>
      <c r="AB2" s="1013" t="s">
        <v>11</v>
      </c>
      <c r="AC2" s="1014"/>
      <c r="AD2" s="1015"/>
      <c r="AE2" s="1001" t="s">
        <v>548</v>
      </c>
      <c r="AF2" s="1001"/>
      <c r="AG2" s="1001"/>
      <c r="AH2" s="1001"/>
      <c r="AI2" s="1001" t="s">
        <v>545</v>
      </c>
      <c r="AJ2" s="1001"/>
      <c r="AK2" s="1001"/>
      <c r="AL2" s="1001"/>
      <c r="AM2" s="1001" t="s">
        <v>519</v>
      </c>
      <c r="AN2" s="1001"/>
      <c r="AO2" s="1001"/>
      <c r="AP2" s="458"/>
      <c r="AQ2" s="176" t="s">
        <v>353</v>
      </c>
      <c r="AR2" s="169"/>
      <c r="AS2" s="169"/>
      <c r="AT2" s="170"/>
      <c r="AU2" s="373" t="s">
        <v>253</v>
      </c>
      <c r="AV2" s="373"/>
      <c r="AW2" s="373"/>
      <c r="AX2" s="374"/>
    </row>
    <row r="3" spans="1:50" ht="18.75" customHeight="1" x14ac:dyDescent="0.15">
      <c r="A3" s="512"/>
      <c r="B3" s="513"/>
      <c r="C3" s="513"/>
      <c r="D3" s="513"/>
      <c r="E3" s="513"/>
      <c r="F3" s="514"/>
      <c r="G3" s="566"/>
      <c r="H3" s="379"/>
      <c r="I3" s="379"/>
      <c r="J3" s="379"/>
      <c r="K3" s="379"/>
      <c r="L3" s="379"/>
      <c r="M3" s="379"/>
      <c r="N3" s="379"/>
      <c r="O3" s="567"/>
      <c r="P3" s="579"/>
      <c r="Q3" s="379"/>
      <c r="R3" s="379"/>
      <c r="S3" s="379"/>
      <c r="T3" s="379"/>
      <c r="U3" s="379"/>
      <c r="V3" s="379"/>
      <c r="W3" s="379"/>
      <c r="X3" s="567"/>
      <c r="Y3" s="1010"/>
      <c r="Z3" s="1011"/>
      <c r="AA3" s="1012"/>
      <c r="AB3" s="1016"/>
      <c r="AC3" s="1017"/>
      <c r="AD3" s="1018"/>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15"/>
      <c r="B4" s="513"/>
      <c r="C4" s="513"/>
      <c r="D4" s="513"/>
      <c r="E4" s="513"/>
      <c r="F4" s="514"/>
      <c r="G4" s="540"/>
      <c r="H4" s="1019"/>
      <c r="I4" s="1019"/>
      <c r="J4" s="1019"/>
      <c r="K4" s="1019"/>
      <c r="L4" s="1019"/>
      <c r="M4" s="1019"/>
      <c r="N4" s="1019"/>
      <c r="O4" s="1020"/>
      <c r="P4" s="161"/>
      <c r="Q4" s="1027"/>
      <c r="R4" s="1027"/>
      <c r="S4" s="1027"/>
      <c r="T4" s="1027"/>
      <c r="U4" s="1027"/>
      <c r="V4" s="1027"/>
      <c r="W4" s="1027"/>
      <c r="X4" s="1028"/>
      <c r="Y4" s="1005" t="s">
        <v>12</v>
      </c>
      <c r="Z4" s="1006"/>
      <c r="AA4" s="1007"/>
      <c r="AB4" s="551"/>
      <c r="AC4" s="1008"/>
      <c r="AD4" s="100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3" t="s">
        <v>54</v>
      </c>
      <c r="Z5" s="1002"/>
      <c r="AA5" s="1003"/>
      <c r="AB5" s="522"/>
      <c r="AC5" s="1004"/>
      <c r="AD5" s="100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2" t="s">
        <v>497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2" t="s">
        <v>467</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9"/>
      <c r="Z9" s="412"/>
      <c r="AA9" s="413"/>
      <c r="AB9" s="1013" t="s">
        <v>11</v>
      </c>
      <c r="AC9" s="1014"/>
      <c r="AD9" s="1015"/>
      <c r="AE9" s="1001" t="s">
        <v>549</v>
      </c>
      <c r="AF9" s="1001"/>
      <c r="AG9" s="1001"/>
      <c r="AH9" s="1001"/>
      <c r="AI9" s="1001" t="s">
        <v>545</v>
      </c>
      <c r="AJ9" s="1001"/>
      <c r="AK9" s="1001"/>
      <c r="AL9" s="1001"/>
      <c r="AM9" s="1001" t="s">
        <v>519</v>
      </c>
      <c r="AN9" s="1001"/>
      <c r="AO9" s="1001"/>
      <c r="AP9" s="458"/>
      <c r="AQ9" s="176" t="s">
        <v>353</v>
      </c>
      <c r="AR9" s="169"/>
      <c r="AS9" s="169"/>
      <c r="AT9" s="170"/>
      <c r="AU9" s="373" t="s">
        <v>253</v>
      </c>
      <c r="AV9" s="373"/>
      <c r="AW9" s="373"/>
      <c r="AX9" s="374"/>
    </row>
    <row r="10" spans="1:50" ht="18.75" customHeight="1" x14ac:dyDescent="0.15">
      <c r="A10" s="512"/>
      <c r="B10" s="513"/>
      <c r="C10" s="513"/>
      <c r="D10" s="513"/>
      <c r="E10" s="513"/>
      <c r="F10" s="514"/>
      <c r="G10" s="566"/>
      <c r="H10" s="379"/>
      <c r="I10" s="379"/>
      <c r="J10" s="379"/>
      <c r="K10" s="379"/>
      <c r="L10" s="379"/>
      <c r="M10" s="379"/>
      <c r="N10" s="379"/>
      <c r="O10" s="567"/>
      <c r="P10" s="579"/>
      <c r="Q10" s="379"/>
      <c r="R10" s="379"/>
      <c r="S10" s="379"/>
      <c r="T10" s="379"/>
      <c r="U10" s="379"/>
      <c r="V10" s="379"/>
      <c r="W10" s="379"/>
      <c r="X10" s="567"/>
      <c r="Y10" s="1010"/>
      <c r="Z10" s="1011"/>
      <c r="AA10" s="1012"/>
      <c r="AB10" s="1016"/>
      <c r="AC10" s="1017"/>
      <c r="AD10" s="1018"/>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15"/>
      <c r="B11" s="513"/>
      <c r="C11" s="513"/>
      <c r="D11" s="513"/>
      <c r="E11" s="513"/>
      <c r="F11" s="514"/>
      <c r="G11" s="540"/>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1"/>
      <c r="AC11" s="1008"/>
      <c r="AD11" s="100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2"/>
      <c r="AC12" s="1004"/>
      <c r="AD12" s="100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2" t="s">
        <v>497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2" t="s">
        <v>467</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9"/>
      <c r="Z16" s="412"/>
      <c r="AA16" s="413"/>
      <c r="AB16" s="1013" t="s">
        <v>11</v>
      </c>
      <c r="AC16" s="1014"/>
      <c r="AD16" s="1015"/>
      <c r="AE16" s="1001" t="s">
        <v>548</v>
      </c>
      <c r="AF16" s="1001"/>
      <c r="AG16" s="1001"/>
      <c r="AH16" s="1001"/>
      <c r="AI16" s="1001" t="s">
        <v>546</v>
      </c>
      <c r="AJ16" s="1001"/>
      <c r="AK16" s="1001"/>
      <c r="AL16" s="1001"/>
      <c r="AM16" s="1001" t="s">
        <v>519</v>
      </c>
      <c r="AN16" s="1001"/>
      <c r="AO16" s="1001"/>
      <c r="AP16" s="458"/>
      <c r="AQ16" s="176" t="s">
        <v>353</v>
      </c>
      <c r="AR16" s="169"/>
      <c r="AS16" s="169"/>
      <c r="AT16" s="170"/>
      <c r="AU16" s="373" t="s">
        <v>253</v>
      </c>
      <c r="AV16" s="373"/>
      <c r="AW16" s="373"/>
      <c r="AX16" s="374"/>
    </row>
    <row r="17" spans="1:50" ht="18.75" customHeight="1" x14ac:dyDescent="0.15">
      <c r="A17" s="512"/>
      <c r="B17" s="513"/>
      <c r="C17" s="513"/>
      <c r="D17" s="513"/>
      <c r="E17" s="513"/>
      <c r="F17" s="514"/>
      <c r="G17" s="566"/>
      <c r="H17" s="379"/>
      <c r="I17" s="379"/>
      <c r="J17" s="379"/>
      <c r="K17" s="379"/>
      <c r="L17" s="379"/>
      <c r="M17" s="379"/>
      <c r="N17" s="379"/>
      <c r="O17" s="567"/>
      <c r="P17" s="579"/>
      <c r="Q17" s="379"/>
      <c r="R17" s="379"/>
      <c r="S17" s="379"/>
      <c r="T17" s="379"/>
      <c r="U17" s="379"/>
      <c r="V17" s="379"/>
      <c r="W17" s="379"/>
      <c r="X17" s="567"/>
      <c r="Y17" s="1010"/>
      <c r="Z17" s="1011"/>
      <c r="AA17" s="1012"/>
      <c r="AB17" s="1016"/>
      <c r="AC17" s="1017"/>
      <c r="AD17" s="1018"/>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15"/>
      <c r="B18" s="513"/>
      <c r="C18" s="513"/>
      <c r="D18" s="513"/>
      <c r="E18" s="513"/>
      <c r="F18" s="514"/>
      <c r="G18" s="540"/>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1"/>
      <c r="AC18" s="1008"/>
      <c r="AD18" s="100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2"/>
      <c r="AC19" s="1004"/>
      <c r="AD19" s="100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2" t="s">
        <v>497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2" t="s">
        <v>467</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9"/>
      <c r="Z23" s="412"/>
      <c r="AA23" s="413"/>
      <c r="AB23" s="1013" t="s">
        <v>11</v>
      </c>
      <c r="AC23" s="1014"/>
      <c r="AD23" s="1015"/>
      <c r="AE23" s="1001" t="s">
        <v>550</v>
      </c>
      <c r="AF23" s="1001"/>
      <c r="AG23" s="1001"/>
      <c r="AH23" s="1001"/>
      <c r="AI23" s="1001" t="s">
        <v>545</v>
      </c>
      <c r="AJ23" s="1001"/>
      <c r="AK23" s="1001"/>
      <c r="AL23" s="1001"/>
      <c r="AM23" s="1001" t="s">
        <v>519</v>
      </c>
      <c r="AN23" s="1001"/>
      <c r="AO23" s="1001"/>
      <c r="AP23" s="458"/>
      <c r="AQ23" s="176" t="s">
        <v>353</v>
      </c>
      <c r="AR23" s="169"/>
      <c r="AS23" s="169"/>
      <c r="AT23" s="170"/>
      <c r="AU23" s="373" t="s">
        <v>253</v>
      </c>
      <c r="AV23" s="373"/>
      <c r="AW23" s="373"/>
      <c r="AX23" s="374"/>
    </row>
    <row r="24" spans="1:50" ht="18.75" customHeight="1" x14ac:dyDescent="0.15">
      <c r="A24" s="512"/>
      <c r="B24" s="513"/>
      <c r="C24" s="513"/>
      <c r="D24" s="513"/>
      <c r="E24" s="513"/>
      <c r="F24" s="514"/>
      <c r="G24" s="566"/>
      <c r="H24" s="379"/>
      <c r="I24" s="379"/>
      <c r="J24" s="379"/>
      <c r="K24" s="379"/>
      <c r="L24" s="379"/>
      <c r="M24" s="379"/>
      <c r="N24" s="379"/>
      <c r="O24" s="567"/>
      <c r="P24" s="579"/>
      <c r="Q24" s="379"/>
      <c r="R24" s="379"/>
      <c r="S24" s="379"/>
      <c r="T24" s="379"/>
      <c r="U24" s="379"/>
      <c r="V24" s="379"/>
      <c r="W24" s="379"/>
      <c r="X24" s="567"/>
      <c r="Y24" s="1010"/>
      <c r="Z24" s="1011"/>
      <c r="AA24" s="1012"/>
      <c r="AB24" s="1016"/>
      <c r="AC24" s="1017"/>
      <c r="AD24" s="1018"/>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15"/>
      <c r="B25" s="513"/>
      <c r="C25" s="513"/>
      <c r="D25" s="513"/>
      <c r="E25" s="513"/>
      <c r="F25" s="514"/>
      <c r="G25" s="540"/>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1"/>
      <c r="AC25" s="1008"/>
      <c r="AD25" s="100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2"/>
      <c r="AC26" s="1004"/>
      <c r="AD26" s="100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2" t="s">
        <v>497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2" t="s">
        <v>467</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9"/>
      <c r="Z30" s="412"/>
      <c r="AA30" s="413"/>
      <c r="AB30" s="1013" t="s">
        <v>11</v>
      </c>
      <c r="AC30" s="1014"/>
      <c r="AD30" s="1015"/>
      <c r="AE30" s="1001" t="s">
        <v>548</v>
      </c>
      <c r="AF30" s="1001"/>
      <c r="AG30" s="1001"/>
      <c r="AH30" s="1001"/>
      <c r="AI30" s="1001" t="s">
        <v>545</v>
      </c>
      <c r="AJ30" s="1001"/>
      <c r="AK30" s="1001"/>
      <c r="AL30" s="1001"/>
      <c r="AM30" s="1001" t="s">
        <v>543</v>
      </c>
      <c r="AN30" s="1001"/>
      <c r="AO30" s="1001"/>
      <c r="AP30" s="458"/>
      <c r="AQ30" s="176" t="s">
        <v>353</v>
      </c>
      <c r="AR30" s="169"/>
      <c r="AS30" s="169"/>
      <c r="AT30" s="170"/>
      <c r="AU30" s="373" t="s">
        <v>253</v>
      </c>
      <c r="AV30" s="373"/>
      <c r="AW30" s="373"/>
      <c r="AX30" s="374"/>
    </row>
    <row r="31" spans="1:50" ht="18.75" customHeight="1" x14ac:dyDescent="0.15">
      <c r="A31" s="512"/>
      <c r="B31" s="513"/>
      <c r="C31" s="513"/>
      <c r="D31" s="513"/>
      <c r="E31" s="513"/>
      <c r="F31" s="514"/>
      <c r="G31" s="566"/>
      <c r="H31" s="379"/>
      <c r="I31" s="379"/>
      <c r="J31" s="379"/>
      <c r="K31" s="379"/>
      <c r="L31" s="379"/>
      <c r="M31" s="379"/>
      <c r="N31" s="379"/>
      <c r="O31" s="567"/>
      <c r="P31" s="579"/>
      <c r="Q31" s="379"/>
      <c r="R31" s="379"/>
      <c r="S31" s="379"/>
      <c r="T31" s="379"/>
      <c r="U31" s="379"/>
      <c r="V31" s="379"/>
      <c r="W31" s="379"/>
      <c r="X31" s="567"/>
      <c r="Y31" s="1010"/>
      <c r="Z31" s="1011"/>
      <c r="AA31" s="1012"/>
      <c r="AB31" s="1016"/>
      <c r="AC31" s="1017"/>
      <c r="AD31" s="1018"/>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15"/>
      <c r="B32" s="513"/>
      <c r="C32" s="513"/>
      <c r="D32" s="513"/>
      <c r="E32" s="513"/>
      <c r="F32" s="514"/>
      <c r="G32" s="540"/>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1"/>
      <c r="AC32" s="1008"/>
      <c r="AD32" s="100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2"/>
      <c r="AC33" s="1004"/>
      <c r="AD33" s="100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2" t="s">
        <v>497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2" t="s">
        <v>467</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9"/>
      <c r="Z37" s="412"/>
      <c r="AA37" s="413"/>
      <c r="AB37" s="1013" t="s">
        <v>11</v>
      </c>
      <c r="AC37" s="1014"/>
      <c r="AD37" s="1015"/>
      <c r="AE37" s="1001" t="s">
        <v>550</v>
      </c>
      <c r="AF37" s="1001"/>
      <c r="AG37" s="1001"/>
      <c r="AH37" s="1001"/>
      <c r="AI37" s="1001" t="s">
        <v>547</v>
      </c>
      <c r="AJ37" s="1001"/>
      <c r="AK37" s="1001"/>
      <c r="AL37" s="1001"/>
      <c r="AM37" s="1001" t="s">
        <v>544</v>
      </c>
      <c r="AN37" s="1001"/>
      <c r="AO37" s="1001"/>
      <c r="AP37" s="458"/>
      <c r="AQ37" s="176" t="s">
        <v>353</v>
      </c>
      <c r="AR37" s="169"/>
      <c r="AS37" s="169"/>
      <c r="AT37" s="170"/>
      <c r="AU37" s="373" t="s">
        <v>253</v>
      </c>
      <c r="AV37" s="373"/>
      <c r="AW37" s="373"/>
      <c r="AX37" s="374"/>
    </row>
    <row r="38" spans="1:50" ht="18.75" customHeight="1" x14ac:dyDescent="0.15">
      <c r="A38" s="512"/>
      <c r="B38" s="513"/>
      <c r="C38" s="513"/>
      <c r="D38" s="513"/>
      <c r="E38" s="513"/>
      <c r="F38" s="514"/>
      <c r="G38" s="566"/>
      <c r="H38" s="379"/>
      <c r="I38" s="379"/>
      <c r="J38" s="379"/>
      <c r="K38" s="379"/>
      <c r="L38" s="379"/>
      <c r="M38" s="379"/>
      <c r="N38" s="379"/>
      <c r="O38" s="567"/>
      <c r="P38" s="579"/>
      <c r="Q38" s="379"/>
      <c r="R38" s="379"/>
      <c r="S38" s="379"/>
      <c r="T38" s="379"/>
      <c r="U38" s="379"/>
      <c r="V38" s="379"/>
      <c r="W38" s="379"/>
      <c r="X38" s="567"/>
      <c r="Y38" s="1010"/>
      <c r="Z38" s="1011"/>
      <c r="AA38" s="1012"/>
      <c r="AB38" s="1016"/>
      <c r="AC38" s="1017"/>
      <c r="AD38" s="1018"/>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15"/>
      <c r="B39" s="513"/>
      <c r="C39" s="513"/>
      <c r="D39" s="513"/>
      <c r="E39" s="513"/>
      <c r="F39" s="514"/>
      <c r="G39" s="540"/>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1"/>
      <c r="AC39" s="1008"/>
      <c r="AD39" s="100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2"/>
      <c r="AC40" s="1004"/>
      <c r="AD40" s="100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2" t="s">
        <v>497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2" t="s">
        <v>467</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9"/>
      <c r="Z44" s="412"/>
      <c r="AA44" s="413"/>
      <c r="AB44" s="1013" t="s">
        <v>11</v>
      </c>
      <c r="AC44" s="1014"/>
      <c r="AD44" s="1015"/>
      <c r="AE44" s="1001" t="s">
        <v>548</v>
      </c>
      <c r="AF44" s="1001"/>
      <c r="AG44" s="1001"/>
      <c r="AH44" s="1001"/>
      <c r="AI44" s="1001" t="s">
        <v>545</v>
      </c>
      <c r="AJ44" s="1001"/>
      <c r="AK44" s="1001"/>
      <c r="AL44" s="1001"/>
      <c r="AM44" s="1001" t="s">
        <v>519</v>
      </c>
      <c r="AN44" s="1001"/>
      <c r="AO44" s="1001"/>
      <c r="AP44" s="458"/>
      <c r="AQ44" s="176" t="s">
        <v>353</v>
      </c>
      <c r="AR44" s="169"/>
      <c r="AS44" s="169"/>
      <c r="AT44" s="170"/>
      <c r="AU44" s="373" t="s">
        <v>253</v>
      </c>
      <c r="AV44" s="373"/>
      <c r="AW44" s="373"/>
      <c r="AX44" s="374"/>
    </row>
    <row r="45" spans="1:50" ht="18.75" customHeight="1" x14ac:dyDescent="0.15">
      <c r="A45" s="512"/>
      <c r="B45" s="513"/>
      <c r="C45" s="513"/>
      <c r="D45" s="513"/>
      <c r="E45" s="513"/>
      <c r="F45" s="514"/>
      <c r="G45" s="566"/>
      <c r="H45" s="379"/>
      <c r="I45" s="379"/>
      <c r="J45" s="379"/>
      <c r="K45" s="379"/>
      <c r="L45" s="379"/>
      <c r="M45" s="379"/>
      <c r="N45" s="379"/>
      <c r="O45" s="567"/>
      <c r="P45" s="579"/>
      <c r="Q45" s="379"/>
      <c r="R45" s="379"/>
      <c r="S45" s="379"/>
      <c r="T45" s="379"/>
      <c r="U45" s="379"/>
      <c r="V45" s="379"/>
      <c r="W45" s="379"/>
      <c r="X45" s="567"/>
      <c r="Y45" s="1010"/>
      <c r="Z45" s="1011"/>
      <c r="AA45" s="1012"/>
      <c r="AB45" s="1016"/>
      <c r="AC45" s="1017"/>
      <c r="AD45" s="1018"/>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15"/>
      <c r="B46" s="513"/>
      <c r="C46" s="513"/>
      <c r="D46" s="513"/>
      <c r="E46" s="513"/>
      <c r="F46" s="514"/>
      <c r="G46" s="540"/>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1"/>
      <c r="AC46" s="1008"/>
      <c r="AD46" s="100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2"/>
      <c r="AC47" s="1004"/>
      <c r="AD47" s="100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2" t="s">
        <v>497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2" t="s">
        <v>467</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9"/>
      <c r="Z51" s="412"/>
      <c r="AA51" s="413"/>
      <c r="AB51" s="458" t="s">
        <v>11</v>
      </c>
      <c r="AC51" s="1014"/>
      <c r="AD51" s="1015"/>
      <c r="AE51" s="1001" t="s">
        <v>548</v>
      </c>
      <c r="AF51" s="1001"/>
      <c r="AG51" s="1001"/>
      <c r="AH51" s="1001"/>
      <c r="AI51" s="1001" t="s">
        <v>545</v>
      </c>
      <c r="AJ51" s="1001"/>
      <c r="AK51" s="1001"/>
      <c r="AL51" s="1001"/>
      <c r="AM51" s="1001" t="s">
        <v>519</v>
      </c>
      <c r="AN51" s="1001"/>
      <c r="AO51" s="1001"/>
      <c r="AP51" s="458"/>
      <c r="AQ51" s="176" t="s">
        <v>353</v>
      </c>
      <c r="AR51" s="169"/>
      <c r="AS51" s="169"/>
      <c r="AT51" s="170"/>
      <c r="AU51" s="373" t="s">
        <v>253</v>
      </c>
      <c r="AV51" s="373"/>
      <c r="AW51" s="373"/>
      <c r="AX51" s="374"/>
    </row>
    <row r="52" spans="1:50" ht="18.75" customHeight="1" x14ac:dyDescent="0.15">
      <c r="A52" s="512"/>
      <c r="B52" s="513"/>
      <c r="C52" s="513"/>
      <c r="D52" s="513"/>
      <c r="E52" s="513"/>
      <c r="F52" s="514"/>
      <c r="G52" s="566"/>
      <c r="H52" s="379"/>
      <c r="I52" s="379"/>
      <c r="J52" s="379"/>
      <c r="K52" s="379"/>
      <c r="L52" s="379"/>
      <c r="M52" s="379"/>
      <c r="N52" s="379"/>
      <c r="O52" s="567"/>
      <c r="P52" s="579"/>
      <c r="Q52" s="379"/>
      <c r="R52" s="379"/>
      <c r="S52" s="379"/>
      <c r="T52" s="379"/>
      <c r="U52" s="379"/>
      <c r="V52" s="379"/>
      <c r="W52" s="379"/>
      <c r="X52" s="567"/>
      <c r="Y52" s="1010"/>
      <c r="Z52" s="1011"/>
      <c r="AA52" s="1012"/>
      <c r="AB52" s="1016"/>
      <c r="AC52" s="1017"/>
      <c r="AD52" s="1018"/>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15"/>
      <c r="B53" s="513"/>
      <c r="C53" s="513"/>
      <c r="D53" s="513"/>
      <c r="E53" s="513"/>
      <c r="F53" s="514"/>
      <c r="G53" s="540"/>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1"/>
      <c r="AC53" s="1008"/>
      <c r="AD53" s="100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2"/>
      <c r="AC54" s="1004"/>
      <c r="AD54" s="100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2" t="s">
        <v>497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2" t="s">
        <v>467</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9"/>
      <c r="Z58" s="412"/>
      <c r="AA58" s="413"/>
      <c r="AB58" s="1013" t="s">
        <v>11</v>
      </c>
      <c r="AC58" s="1014"/>
      <c r="AD58" s="1015"/>
      <c r="AE58" s="1001" t="s">
        <v>548</v>
      </c>
      <c r="AF58" s="1001"/>
      <c r="AG58" s="1001"/>
      <c r="AH58" s="1001"/>
      <c r="AI58" s="1001" t="s">
        <v>545</v>
      </c>
      <c r="AJ58" s="1001"/>
      <c r="AK58" s="1001"/>
      <c r="AL58" s="1001"/>
      <c r="AM58" s="1001" t="s">
        <v>519</v>
      </c>
      <c r="AN58" s="1001"/>
      <c r="AO58" s="1001"/>
      <c r="AP58" s="458"/>
      <c r="AQ58" s="176" t="s">
        <v>353</v>
      </c>
      <c r="AR58" s="169"/>
      <c r="AS58" s="169"/>
      <c r="AT58" s="170"/>
      <c r="AU58" s="373" t="s">
        <v>253</v>
      </c>
      <c r="AV58" s="373"/>
      <c r="AW58" s="373"/>
      <c r="AX58" s="374"/>
    </row>
    <row r="59" spans="1:50" ht="18.75" customHeight="1" x14ac:dyDescent="0.15">
      <c r="A59" s="512"/>
      <c r="B59" s="513"/>
      <c r="C59" s="513"/>
      <c r="D59" s="513"/>
      <c r="E59" s="513"/>
      <c r="F59" s="514"/>
      <c r="G59" s="566"/>
      <c r="H59" s="379"/>
      <c r="I59" s="379"/>
      <c r="J59" s="379"/>
      <c r="K59" s="379"/>
      <c r="L59" s="379"/>
      <c r="M59" s="379"/>
      <c r="N59" s="379"/>
      <c r="O59" s="567"/>
      <c r="P59" s="579"/>
      <c r="Q59" s="379"/>
      <c r="R59" s="379"/>
      <c r="S59" s="379"/>
      <c r="T59" s="379"/>
      <c r="U59" s="379"/>
      <c r="V59" s="379"/>
      <c r="W59" s="379"/>
      <c r="X59" s="567"/>
      <c r="Y59" s="1010"/>
      <c r="Z59" s="1011"/>
      <c r="AA59" s="1012"/>
      <c r="AB59" s="1016"/>
      <c r="AC59" s="1017"/>
      <c r="AD59" s="1018"/>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15"/>
      <c r="B60" s="513"/>
      <c r="C60" s="513"/>
      <c r="D60" s="513"/>
      <c r="E60" s="513"/>
      <c r="F60" s="514"/>
      <c r="G60" s="540"/>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1"/>
      <c r="AC60" s="1008"/>
      <c r="AD60" s="100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2"/>
      <c r="AC61" s="1004"/>
      <c r="AD61" s="100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2" t="s">
        <v>497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2" t="s">
        <v>467</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9"/>
      <c r="Z65" s="412"/>
      <c r="AA65" s="413"/>
      <c r="AB65" s="1013" t="s">
        <v>11</v>
      </c>
      <c r="AC65" s="1014"/>
      <c r="AD65" s="1015"/>
      <c r="AE65" s="1001" t="s">
        <v>548</v>
      </c>
      <c r="AF65" s="1001"/>
      <c r="AG65" s="1001"/>
      <c r="AH65" s="1001"/>
      <c r="AI65" s="1001" t="s">
        <v>545</v>
      </c>
      <c r="AJ65" s="1001"/>
      <c r="AK65" s="1001"/>
      <c r="AL65" s="1001"/>
      <c r="AM65" s="1001" t="s">
        <v>519</v>
      </c>
      <c r="AN65" s="1001"/>
      <c r="AO65" s="1001"/>
      <c r="AP65" s="458"/>
      <c r="AQ65" s="176" t="s">
        <v>353</v>
      </c>
      <c r="AR65" s="169"/>
      <c r="AS65" s="169"/>
      <c r="AT65" s="170"/>
      <c r="AU65" s="373" t="s">
        <v>253</v>
      </c>
      <c r="AV65" s="373"/>
      <c r="AW65" s="373"/>
      <c r="AX65" s="374"/>
    </row>
    <row r="66" spans="1:50" ht="18.75" customHeight="1" x14ac:dyDescent="0.15">
      <c r="A66" s="512"/>
      <c r="B66" s="513"/>
      <c r="C66" s="513"/>
      <c r="D66" s="513"/>
      <c r="E66" s="513"/>
      <c r="F66" s="514"/>
      <c r="G66" s="566"/>
      <c r="H66" s="379"/>
      <c r="I66" s="379"/>
      <c r="J66" s="379"/>
      <c r="K66" s="379"/>
      <c r="L66" s="379"/>
      <c r="M66" s="379"/>
      <c r="N66" s="379"/>
      <c r="O66" s="567"/>
      <c r="P66" s="579"/>
      <c r="Q66" s="379"/>
      <c r="R66" s="379"/>
      <c r="S66" s="379"/>
      <c r="T66" s="379"/>
      <c r="U66" s="379"/>
      <c r="V66" s="379"/>
      <c r="W66" s="379"/>
      <c r="X66" s="567"/>
      <c r="Y66" s="1010"/>
      <c r="Z66" s="1011"/>
      <c r="AA66" s="1012"/>
      <c r="AB66" s="1016"/>
      <c r="AC66" s="1017"/>
      <c r="AD66" s="1018"/>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15"/>
      <c r="B67" s="513"/>
      <c r="C67" s="513"/>
      <c r="D67" s="513"/>
      <c r="E67" s="513"/>
      <c r="F67" s="514"/>
      <c r="G67" s="540"/>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1"/>
      <c r="AC67" s="1008"/>
      <c r="AD67" s="100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2"/>
      <c r="AC68" s="1004"/>
      <c r="AD68" s="100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2" t="s">
        <v>497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9" t="s">
        <v>483</v>
      </c>
      <c r="H2" s="440"/>
      <c r="I2" s="440"/>
      <c r="J2" s="440"/>
      <c r="K2" s="440"/>
      <c r="L2" s="440"/>
      <c r="M2" s="440"/>
      <c r="N2" s="440"/>
      <c r="O2" s="440"/>
      <c r="P2" s="440"/>
      <c r="Q2" s="440"/>
      <c r="R2" s="440"/>
      <c r="S2" s="440"/>
      <c r="T2" s="440"/>
      <c r="U2" s="440"/>
      <c r="V2" s="440"/>
      <c r="W2" s="440"/>
      <c r="X2" s="440"/>
      <c r="Y2" s="440"/>
      <c r="Z2" s="440"/>
      <c r="AA2" s="440"/>
      <c r="AB2" s="441"/>
      <c r="AC2" s="439" t="s">
        <v>485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8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39" t="s">
        <v>388</v>
      </c>
      <c r="H15" s="440"/>
      <c r="I15" s="440"/>
      <c r="J15" s="440"/>
      <c r="K15" s="440"/>
      <c r="L15" s="440"/>
      <c r="M15" s="440"/>
      <c r="N15" s="440"/>
      <c r="O15" s="440"/>
      <c r="P15" s="440"/>
      <c r="Q15" s="440"/>
      <c r="R15" s="440"/>
      <c r="S15" s="440"/>
      <c r="T15" s="440"/>
      <c r="U15" s="440"/>
      <c r="V15" s="440"/>
      <c r="W15" s="440"/>
      <c r="X15" s="440"/>
      <c r="Y15" s="440"/>
      <c r="Z15" s="440"/>
      <c r="AA15" s="440"/>
      <c r="AB15" s="441"/>
      <c r="AC15" s="439" t="s">
        <v>389</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8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39" t="s">
        <v>387</v>
      </c>
      <c r="H28" s="440"/>
      <c r="I28" s="440"/>
      <c r="J28" s="440"/>
      <c r="K28" s="440"/>
      <c r="L28" s="440"/>
      <c r="M28" s="440"/>
      <c r="N28" s="440"/>
      <c r="O28" s="440"/>
      <c r="P28" s="440"/>
      <c r="Q28" s="440"/>
      <c r="R28" s="440"/>
      <c r="S28" s="440"/>
      <c r="T28" s="440"/>
      <c r="U28" s="440"/>
      <c r="V28" s="440"/>
      <c r="W28" s="440"/>
      <c r="X28" s="440"/>
      <c r="Y28" s="440"/>
      <c r="Z28" s="440"/>
      <c r="AA28" s="440"/>
      <c r="AB28" s="441"/>
      <c r="AC28" s="439" t="s">
        <v>390</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8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39" t="s">
        <v>435</v>
      </c>
      <c r="H41" s="440"/>
      <c r="I41" s="440"/>
      <c r="J41" s="440"/>
      <c r="K41" s="440"/>
      <c r="L41" s="440"/>
      <c r="M41" s="440"/>
      <c r="N41" s="440"/>
      <c r="O41" s="440"/>
      <c r="P41" s="440"/>
      <c r="Q41" s="440"/>
      <c r="R41" s="440"/>
      <c r="S41" s="440"/>
      <c r="T41" s="440"/>
      <c r="U41" s="440"/>
      <c r="V41" s="440"/>
      <c r="W41" s="440"/>
      <c r="X41" s="440"/>
      <c r="Y41" s="440"/>
      <c r="Z41" s="440"/>
      <c r="AA41" s="440"/>
      <c r="AB41" s="441"/>
      <c r="AC41" s="439" t="s">
        <v>302</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8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9" t="s">
        <v>303</v>
      </c>
      <c r="H55" s="440"/>
      <c r="I55" s="440"/>
      <c r="J55" s="440"/>
      <c r="K55" s="440"/>
      <c r="L55" s="440"/>
      <c r="M55" s="440"/>
      <c r="N55" s="440"/>
      <c r="O55" s="440"/>
      <c r="P55" s="440"/>
      <c r="Q55" s="440"/>
      <c r="R55" s="440"/>
      <c r="S55" s="440"/>
      <c r="T55" s="440"/>
      <c r="U55" s="440"/>
      <c r="V55" s="440"/>
      <c r="W55" s="440"/>
      <c r="X55" s="440"/>
      <c r="Y55" s="440"/>
      <c r="Z55" s="440"/>
      <c r="AA55" s="440"/>
      <c r="AB55" s="441"/>
      <c r="AC55" s="439" t="s">
        <v>391</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8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39" t="s">
        <v>392</v>
      </c>
      <c r="H68" s="440"/>
      <c r="I68" s="440"/>
      <c r="J68" s="440"/>
      <c r="K68" s="440"/>
      <c r="L68" s="440"/>
      <c r="M68" s="440"/>
      <c r="N68" s="440"/>
      <c r="O68" s="440"/>
      <c r="P68" s="440"/>
      <c r="Q68" s="440"/>
      <c r="R68" s="440"/>
      <c r="S68" s="440"/>
      <c r="T68" s="440"/>
      <c r="U68" s="440"/>
      <c r="V68" s="440"/>
      <c r="W68" s="440"/>
      <c r="X68" s="440"/>
      <c r="Y68" s="440"/>
      <c r="Z68" s="440"/>
      <c r="AA68" s="440"/>
      <c r="AB68" s="441"/>
      <c r="AC68" s="439" t="s">
        <v>393</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8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39" t="s">
        <v>394</v>
      </c>
      <c r="H81" s="440"/>
      <c r="I81" s="440"/>
      <c r="J81" s="440"/>
      <c r="K81" s="440"/>
      <c r="L81" s="440"/>
      <c r="M81" s="440"/>
      <c r="N81" s="440"/>
      <c r="O81" s="440"/>
      <c r="P81" s="440"/>
      <c r="Q81" s="440"/>
      <c r="R81" s="440"/>
      <c r="S81" s="440"/>
      <c r="T81" s="440"/>
      <c r="U81" s="440"/>
      <c r="V81" s="440"/>
      <c r="W81" s="440"/>
      <c r="X81" s="440"/>
      <c r="Y81" s="440"/>
      <c r="Z81" s="440"/>
      <c r="AA81" s="440"/>
      <c r="AB81" s="441"/>
      <c r="AC81" s="439" t="s">
        <v>395</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8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39" t="s">
        <v>396</v>
      </c>
      <c r="H94" s="440"/>
      <c r="I94" s="440"/>
      <c r="J94" s="440"/>
      <c r="K94" s="440"/>
      <c r="L94" s="440"/>
      <c r="M94" s="440"/>
      <c r="N94" s="440"/>
      <c r="O94" s="440"/>
      <c r="P94" s="440"/>
      <c r="Q94" s="440"/>
      <c r="R94" s="440"/>
      <c r="S94" s="440"/>
      <c r="T94" s="440"/>
      <c r="U94" s="440"/>
      <c r="V94" s="440"/>
      <c r="W94" s="440"/>
      <c r="X94" s="440"/>
      <c r="Y94" s="440"/>
      <c r="Z94" s="440"/>
      <c r="AA94" s="440"/>
      <c r="AB94" s="441"/>
      <c r="AC94" s="439" t="s">
        <v>304</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8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9" t="s">
        <v>305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8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39" t="s">
        <v>398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8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39" t="s">
        <v>400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8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39" t="s">
        <v>402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8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9" t="s">
        <v>307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8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39" t="s">
        <v>404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8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39" t="s">
        <v>407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8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39" t="s">
        <v>408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8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9" t="s">
        <v>309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8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39" t="s">
        <v>410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8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39" t="s">
        <v>412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8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39" t="s">
        <v>414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8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6"/>
      <c r="AP3" s="427" t="s">
        <v>418</v>
      </c>
      <c r="AQ3" s="427"/>
      <c r="AR3" s="427"/>
      <c r="AS3" s="427"/>
      <c r="AT3" s="427"/>
      <c r="AU3" s="427"/>
      <c r="AV3" s="427"/>
      <c r="AW3" s="427"/>
      <c r="AX3" s="427"/>
    </row>
    <row r="4" spans="1:50" ht="26.25" customHeight="1" x14ac:dyDescent="0.15">
      <c r="A4" s="1061">
        <v>1</v>
      </c>
      <c r="B4" s="106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6"/>
      <c r="AP36" s="427" t="s">
        <v>418</v>
      </c>
      <c r="AQ36" s="427"/>
      <c r="AR36" s="427"/>
      <c r="AS36" s="427"/>
      <c r="AT36" s="427"/>
      <c r="AU36" s="427"/>
      <c r="AV36" s="427"/>
      <c r="AW36" s="427"/>
      <c r="AX36" s="427"/>
    </row>
    <row r="37" spans="1:50" ht="26.25" customHeight="1" x14ac:dyDescent="0.15">
      <c r="A37" s="1061">
        <v>1</v>
      </c>
      <c r="B37" s="106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6"/>
      <c r="AP69" s="427" t="s">
        <v>418</v>
      </c>
      <c r="AQ69" s="427"/>
      <c r="AR69" s="427"/>
      <c r="AS69" s="427"/>
      <c r="AT69" s="427"/>
      <c r="AU69" s="427"/>
      <c r="AV69" s="427"/>
      <c r="AW69" s="427"/>
      <c r="AX69" s="427"/>
    </row>
    <row r="70" spans="1:50" ht="26.25" customHeight="1" x14ac:dyDescent="0.15">
      <c r="A70" s="1061">
        <v>1</v>
      </c>
      <c r="B70" s="106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6"/>
      <c r="AP102" s="427" t="s">
        <v>418</v>
      </c>
      <c r="AQ102" s="427"/>
      <c r="AR102" s="427"/>
      <c r="AS102" s="427"/>
      <c r="AT102" s="427"/>
      <c r="AU102" s="427"/>
      <c r="AV102" s="427"/>
      <c r="AW102" s="427"/>
      <c r="AX102" s="427"/>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6"/>
      <c r="AP135" s="427" t="s">
        <v>418</v>
      </c>
      <c r="AQ135" s="427"/>
      <c r="AR135" s="427"/>
      <c r="AS135" s="427"/>
      <c r="AT135" s="427"/>
      <c r="AU135" s="427"/>
      <c r="AV135" s="427"/>
      <c r="AW135" s="427"/>
      <c r="AX135" s="427"/>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6"/>
      <c r="AP168" s="427" t="s">
        <v>418</v>
      </c>
      <c r="AQ168" s="427"/>
      <c r="AR168" s="427"/>
      <c r="AS168" s="427"/>
      <c r="AT168" s="427"/>
      <c r="AU168" s="427"/>
      <c r="AV168" s="427"/>
      <c r="AW168" s="427"/>
      <c r="AX168" s="427"/>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6"/>
      <c r="AP201" s="427" t="s">
        <v>418</v>
      </c>
      <c r="AQ201" s="427"/>
      <c r="AR201" s="427"/>
      <c r="AS201" s="427"/>
      <c r="AT201" s="427"/>
      <c r="AU201" s="427"/>
      <c r="AV201" s="427"/>
      <c r="AW201" s="427"/>
      <c r="AX201" s="427"/>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6"/>
      <c r="AP234" s="427" t="s">
        <v>418</v>
      </c>
      <c r="AQ234" s="427"/>
      <c r="AR234" s="427"/>
      <c r="AS234" s="427"/>
      <c r="AT234" s="427"/>
      <c r="AU234" s="427"/>
      <c r="AV234" s="427"/>
      <c r="AW234" s="427"/>
      <c r="AX234" s="427"/>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6"/>
      <c r="AP267" s="427" t="s">
        <v>418</v>
      </c>
      <c r="AQ267" s="427"/>
      <c r="AR267" s="427"/>
      <c r="AS267" s="427"/>
      <c r="AT267" s="427"/>
      <c r="AU267" s="427"/>
      <c r="AV267" s="427"/>
      <c r="AW267" s="427"/>
      <c r="AX267" s="427"/>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6"/>
      <c r="AP300" s="427" t="s">
        <v>418</v>
      </c>
      <c r="AQ300" s="427"/>
      <c r="AR300" s="427"/>
      <c r="AS300" s="427"/>
      <c r="AT300" s="427"/>
      <c r="AU300" s="427"/>
      <c r="AV300" s="427"/>
      <c r="AW300" s="427"/>
      <c r="AX300" s="427"/>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6"/>
      <c r="AP333" s="427" t="s">
        <v>418</v>
      </c>
      <c r="AQ333" s="427"/>
      <c r="AR333" s="427"/>
      <c r="AS333" s="427"/>
      <c r="AT333" s="427"/>
      <c r="AU333" s="427"/>
      <c r="AV333" s="427"/>
      <c r="AW333" s="427"/>
      <c r="AX333" s="427"/>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6"/>
      <c r="AP366" s="427" t="s">
        <v>418</v>
      </c>
      <c r="AQ366" s="427"/>
      <c r="AR366" s="427"/>
      <c r="AS366" s="427"/>
      <c r="AT366" s="427"/>
      <c r="AU366" s="427"/>
      <c r="AV366" s="427"/>
      <c r="AW366" s="427"/>
      <c r="AX366" s="427"/>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6"/>
      <c r="AP399" s="427" t="s">
        <v>418</v>
      </c>
      <c r="AQ399" s="427"/>
      <c r="AR399" s="427"/>
      <c r="AS399" s="427"/>
      <c r="AT399" s="427"/>
      <c r="AU399" s="427"/>
      <c r="AV399" s="427"/>
      <c r="AW399" s="427"/>
      <c r="AX399" s="427"/>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6"/>
      <c r="AP432" s="427" t="s">
        <v>418</v>
      </c>
      <c r="AQ432" s="427"/>
      <c r="AR432" s="427"/>
      <c r="AS432" s="427"/>
      <c r="AT432" s="427"/>
      <c r="AU432" s="427"/>
      <c r="AV432" s="427"/>
      <c r="AW432" s="427"/>
      <c r="AX432" s="427"/>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6"/>
      <c r="AP465" s="427" t="s">
        <v>418</v>
      </c>
      <c r="AQ465" s="427"/>
      <c r="AR465" s="427"/>
      <c r="AS465" s="427"/>
      <c r="AT465" s="427"/>
      <c r="AU465" s="427"/>
      <c r="AV465" s="427"/>
      <c r="AW465" s="427"/>
      <c r="AX465" s="427"/>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6"/>
      <c r="AP498" s="427" t="s">
        <v>418</v>
      </c>
      <c r="AQ498" s="427"/>
      <c r="AR498" s="427"/>
      <c r="AS498" s="427"/>
      <c r="AT498" s="427"/>
      <c r="AU498" s="427"/>
      <c r="AV498" s="427"/>
      <c r="AW498" s="427"/>
      <c r="AX498" s="427"/>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6"/>
      <c r="AP531" s="427" t="s">
        <v>418</v>
      </c>
      <c r="AQ531" s="427"/>
      <c r="AR531" s="427"/>
      <c r="AS531" s="427"/>
      <c r="AT531" s="427"/>
      <c r="AU531" s="427"/>
      <c r="AV531" s="427"/>
      <c r="AW531" s="427"/>
      <c r="AX531" s="427"/>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6"/>
      <c r="AP564" s="427" t="s">
        <v>418</v>
      </c>
      <c r="AQ564" s="427"/>
      <c r="AR564" s="427"/>
      <c r="AS564" s="427"/>
      <c r="AT564" s="427"/>
      <c r="AU564" s="427"/>
      <c r="AV564" s="427"/>
      <c r="AW564" s="427"/>
      <c r="AX564" s="427"/>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6"/>
      <c r="AP597" s="427" t="s">
        <v>418</v>
      </c>
      <c r="AQ597" s="427"/>
      <c r="AR597" s="427"/>
      <c r="AS597" s="427"/>
      <c r="AT597" s="427"/>
      <c r="AU597" s="427"/>
      <c r="AV597" s="427"/>
      <c r="AW597" s="427"/>
      <c r="AX597" s="427"/>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6"/>
      <c r="AP630" s="427" t="s">
        <v>418</v>
      </c>
      <c r="AQ630" s="427"/>
      <c r="AR630" s="427"/>
      <c r="AS630" s="427"/>
      <c r="AT630" s="427"/>
      <c r="AU630" s="427"/>
      <c r="AV630" s="427"/>
      <c r="AW630" s="427"/>
      <c r="AX630" s="427"/>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6"/>
      <c r="AP663" s="427" t="s">
        <v>418</v>
      </c>
      <c r="AQ663" s="427"/>
      <c r="AR663" s="427"/>
      <c r="AS663" s="427"/>
      <c r="AT663" s="427"/>
      <c r="AU663" s="427"/>
      <c r="AV663" s="427"/>
      <c r="AW663" s="427"/>
      <c r="AX663" s="427"/>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6"/>
      <c r="AP696" s="427" t="s">
        <v>418</v>
      </c>
      <c r="AQ696" s="427"/>
      <c r="AR696" s="427"/>
      <c r="AS696" s="427"/>
      <c r="AT696" s="427"/>
      <c r="AU696" s="427"/>
      <c r="AV696" s="427"/>
      <c r="AW696" s="427"/>
      <c r="AX696" s="427"/>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6"/>
      <c r="AP729" s="427" t="s">
        <v>418</v>
      </c>
      <c r="AQ729" s="427"/>
      <c r="AR729" s="427"/>
      <c r="AS729" s="427"/>
      <c r="AT729" s="427"/>
      <c r="AU729" s="427"/>
      <c r="AV729" s="427"/>
      <c r="AW729" s="427"/>
      <c r="AX729" s="427"/>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6"/>
      <c r="AP762" s="427" t="s">
        <v>418</v>
      </c>
      <c r="AQ762" s="427"/>
      <c r="AR762" s="427"/>
      <c r="AS762" s="427"/>
      <c r="AT762" s="427"/>
      <c r="AU762" s="427"/>
      <c r="AV762" s="427"/>
      <c r="AW762" s="427"/>
      <c r="AX762" s="427"/>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6"/>
      <c r="AP795" s="427" t="s">
        <v>418</v>
      </c>
      <c r="AQ795" s="427"/>
      <c r="AR795" s="427"/>
      <c r="AS795" s="427"/>
      <c r="AT795" s="427"/>
      <c r="AU795" s="427"/>
      <c r="AV795" s="427"/>
      <c r="AW795" s="427"/>
      <c r="AX795" s="427"/>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6"/>
      <c r="AP828" s="427" t="s">
        <v>418</v>
      </c>
      <c r="AQ828" s="427"/>
      <c r="AR828" s="427"/>
      <c r="AS828" s="427"/>
      <c r="AT828" s="427"/>
      <c r="AU828" s="427"/>
      <c r="AV828" s="427"/>
      <c r="AW828" s="427"/>
      <c r="AX828" s="427"/>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6"/>
      <c r="AP861" s="427" t="s">
        <v>418</v>
      </c>
      <c r="AQ861" s="427"/>
      <c r="AR861" s="427"/>
      <c r="AS861" s="427"/>
      <c r="AT861" s="427"/>
      <c r="AU861" s="427"/>
      <c r="AV861" s="427"/>
      <c r="AW861" s="427"/>
      <c r="AX861" s="427"/>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6"/>
      <c r="AP894" s="427" t="s">
        <v>418</v>
      </c>
      <c r="AQ894" s="427"/>
      <c r="AR894" s="427"/>
      <c r="AS894" s="427"/>
      <c r="AT894" s="427"/>
      <c r="AU894" s="427"/>
      <c r="AV894" s="427"/>
      <c r="AW894" s="427"/>
      <c r="AX894" s="427"/>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6"/>
      <c r="AP927" s="427" t="s">
        <v>418</v>
      </c>
      <c r="AQ927" s="427"/>
      <c r="AR927" s="427"/>
      <c r="AS927" s="427"/>
      <c r="AT927" s="427"/>
      <c r="AU927" s="427"/>
      <c r="AV927" s="427"/>
      <c r="AW927" s="427"/>
      <c r="AX927" s="427"/>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6"/>
      <c r="AP960" s="427" t="s">
        <v>418</v>
      </c>
      <c r="AQ960" s="427"/>
      <c r="AR960" s="427"/>
      <c r="AS960" s="427"/>
      <c r="AT960" s="427"/>
      <c r="AU960" s="427"/>
      <c r="AV960" s="427"/>
      <c r="AW960" s="427"/>
      <c r="AX960" s="427"/>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6"/>
      <c r="AP993" s="427" t="s">
        <v>418</v>
      </c>
      <c r="AQ993" s="427"/>
      <c r="AR993" s="427"/>
      <c r="AS993" s="427"/>
      <c r="AT993" s="427"/>
      <c r="AU993" s="427"/>
      <c r="AV993" s="427"/>
      <c r="AW993" s="427"/>
      <c r="AX993" s="427"/>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6"/>
      <c r="AP1026" s="427" t="s">
        <v>418</v>
      </c>
      <c r="AQ1026" s="427"/>
      <c r="AR1026" s="427"/>
      <c r="AS1026" s="427"/>
      <c r="AT1026" s="427"/>
      <c r="AU1026" s="427"/>
      <c r="AV1026" s="427"/>
      <c r="AW1026" s="427"/>
      <c r="AX1026" s="427"/>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6"/>
      <c r="AP1059" s="427" t="s">
        <v>418</v>
      </c>
      <c r="AQ1059" s="427"/>
      <c r="AR1059" s="427"/>
      <c r="AS1059" s="427"/>
      <c r="AT1059" s="427"/>
      <c r="AU1059" s="427"/>
      <c r="AV1059" s="427"/>
      <c r="AW1059" s="427"/>
      <c r="AX1059" s="427"/>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6"/>
      <c r="AP1092" s="427" t="s">
        <v>418</v>
      </c>
      <c r="AQ1092" s="427"/>
      <c r="AR1092" s="427"/>
      <c r="AS1092" s="427"/>
      <c r="AT1092" s="427"/>
      <c r="AU1092" s="427"/>
      <c r="AV1092" s="427"/>
      <c r="AW1092" s="427"/>
      <c r="AX1092" s="427"/>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6"/>
      <c r="AP1125" s="427" t="s">
        <v>418</v>
      </c>
      <c r="AQ1125" s="427"/>
      <c r="AR1125" s="427"/>
      <c r="AS1125" s="427"/>
      <c r="AT1125" s="427"/>
      <c r="AU1125" s="427"/>
      <c r="AV1125" s="427"/>
      <c r="AW1125" s="427"/>
      <c r="AX1125" s="427"/>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6"/>
      <c r="AP1158" s="427" t="s">
        <v>418</v>
      </c>
      <c r="AQ1158" s="427"/>
      <c r="AR1158" s="427"/>
      <c r="AS1158" s="427"/>
      <c r="AT1158" s="427"/>
      <c r="AU1158" s="427"/>
      <c r="AV1158" s="427"/>
      <c r="AW1158" s="427"/>
      <c r="AX1158" s="427"/>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6"/>
      <c r="AP1191" s="427" t="s">
        <v>418</v>
      </c>
      <c r="AQ1191" s="427"/>
      <c r="AR1191" s="427"/>
      <c r="AS1191" s="427"/>
      <c r="AT1191" s="427"/>
      <c r="AU1191" s="427"/>
      <c r="AV1191" s="427"/>
      <c r="AW1191" s="427"/>
      <c r="AX1191" s="427"/>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6"/>
      <c r="AP1224" s="427" t="s">
        <v>418</v>
      </c>
      <c r="AQ1224" s="427"/>
      <c r="AR1224" s="427"/>
      <c r="AS1224" s="427"/>
      <c r="AT1224" s="427"/>
      <c r="AU1224" s="427"/>
      <c r="AV1224" s="427"/>
      <c r="AW1224" s="427"/>
      <c r="AX1224" s="427"/>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6"/>
      <c r="AP1257" s="427" t="s">
        <v>418</v>
      </c>
      <c r="AQ1257" s="427"/>
      <c r="AR1257" s="427"/>
      <c r="AS1257" s="427"/>
      <c r="AT1257" s="427"/>
      <c r="AU1257" s="427"/>
      <c r="AV1257" s="427"/>
      <c r="AW1257" s="427"/>
      <c r="AX1257" s="427"/>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6"/>
      <c r="AP1290" s="427" t="s">
        <v>418</v>
      </c>
      <c r="AQ1290" s="427"/>
      <c r="AR1290" s="427"/>
      <c r="AS1290" s="427"/>
      <c r="AT1290" s="427"/>
      <c r="AU1290" s="427"/>
      <c r="AV1290" s="427"/>
      <c r="AW1290" s="427"/>
      <c r="AX1290" s="427"/>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2019-08-27T05:59:17Z</cp:lastPrinted>
  <dcterms:created xsi:type="dcterms:W3CDTF">2012-03-13T00:50:25Z</dcterms:created>
  <dcterms:modified xsi:type="dcterms:W3CDTF">2019-08-29T01:29:07Z</dcterms:modified>
</cp:coreProperties>
</file>