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822_最終公表に向けた追記・修正\4_提出用\"/>
    </mc:Choice>
  </mc:AlternateContent>
  <bookViews>
    <workbookView xWindow="0" yWindow="0" windowWidth="19200" windowHeight="11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<sst xmlns="http://schemas.openxmlformats.org/spreadsheetml/2006/main" count="2859" uniqueCount="607">
  <si>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</si>
  <si>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</si>
  <si>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</si>
  <si>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</si>
  <si>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</si>
  <si>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</si>
  <si>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</si>
  <si>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</si>
  <si>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</si>
  <si>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</si>
  <si>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</si>
  <si>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</si>
  <si>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</si>
  <si>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</si>
  <si>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</si>
  <si>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</si>
  <si>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</si>
  <si>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</si>
  <si>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</si>
  <si>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</si>
  <si>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</si>
  <si>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</si>
  <si>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</si>
  <si>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</si>
  <si>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</si>
  <si>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</si>
  <si>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</si>
  <si>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</si>
  <si>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</si>
  <si>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</si>
  <si>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</si>
  <si>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</si>
  <si>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</si>
  <si>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</si>
  <si>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</si>
  <si>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</si>
  <si>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</si>
  <si>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</si>
  <si>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</si>
  <si>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</si>
  <si>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</si>
  <si>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</si>
  <si>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</si>
  <si>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</si>
  <si>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</si>
  <si>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</si>
  <si>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</si>
  <si>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</si>
  <si>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</si>
  <si>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</si>
  <si>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</si>
  <si>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</si>
  <si>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</si>
  <si>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</si>
  <si>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</si>
  <si>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</si>
  <si>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</si>
  <si>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</si>
  <si>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</si>
  <si>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</si>
  <si>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</si>
  <si>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</si>
  <si>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</si>
  <si>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</si>
  <si>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</si>
  <si>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</si>
  <si>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</si>
  <si>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</si>
  <si>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</si>
  <si>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</si>
  <si>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</si>
  <si>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</si>
  <si>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</si>
  <si>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</si>
  <si>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</si>
  <si>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</si>
  <si>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</si>
  <si>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</si>
  <si>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</si>
  <si>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</si>
  <si>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</si>
  <si>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</si>
  <si>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</si>
  <si>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</si>
  <si>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</si>
  <si>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</si>
  <si>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</si>
  <si>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</si>
  <si>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</si>
  <si>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</si>
  <si>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</si>
  <si>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</si>
  <si>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</si>
  <si>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</si>
  <si>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</si>
  <si>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</si>
  <si>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</si>
  <si>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</si>
  <si>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</si>
  <si>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</si>
  <si>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</si>
  <si>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</si>
  <si>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</si>
  <si>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</si>
  <si>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</si>
  <si>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</si>
  <si>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</si>
  <si>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</si>
  <si>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</si>
  <si>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</si>
  <si>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</si>
  <si>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</si>
  <si>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</si>
  <si>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</si>
  <si>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</si>
  <si>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</si>
  <si>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</si>
  <si>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</si>
  <si>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</si>
  <si>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</si>
  <si>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</si>
  <si>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</si>
  <si>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</si>
  <si>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</si>
  <si>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</si>
  <si>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</si>
  <si>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</si>
  <si>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</si>
  <si>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</si>
  <si>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</si>
  <si>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</si>
  <si>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</si>
  <si>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</si>
  <si>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</si>
  <si>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</si>
  <si>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</si>
  <si>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</si>
  <si>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</si>
  <si>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</si>
  <si>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</si>
  <si>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</si>
  <si>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</si>
  <si>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</si>
  <si>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</si>
  <si>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</si>
  <si>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</si>
  <si>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</si>
  <si>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</si>
  <si>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</si>
  <si>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</si>
  <si>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</si>
  <si>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</si>
  <si>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</si>
  <si>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</si>
  <si>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</si>
  <si>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</si>
  <si>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</si>
  <si>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</si>
  <si>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</si>
  <si>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</si>
  <si>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</si>
  <si>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</si>
  <si>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</si>
  <si>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</si>
  <si>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</si>
  <si>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</si>
  <si>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</si>
  <si>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</si>
  <si>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</si>
  <si>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</si>
  <si>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</si>
  <si>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</si>
  <si>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</si>
  <si>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</si>
  <si>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</si>
  <si>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</si>
  <si>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</si>
  <si>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</si>
  <si>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</si>
  <si>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</si>
  <si>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</si>
  <si>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</si>
  <si>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</si>
  <si>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</si>
  <si>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</si>
  <si>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</si>
  <si>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</si>
  <si>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</si>
  <si>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</si>
  <si>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</si>
  <si>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</si>
  <si>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</si>
  <si>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</si>
  <si>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</si>
  <si>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</si>
  <si>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</si>
  <si>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</si>
  <si>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</si>
  <si>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</si>
  <si>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</si>
  <si>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</si>
  <si>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</si>
  <si>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</si>
  <si>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</si>
  <si>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</si>
  <si>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</si>
  <si>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</si>
  <si>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</si>
  <si>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</si>
  <si>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</si>
  <si>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</si>
  <si>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</si>
  <si>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</si>
  <si>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</si>
  <si>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</si>
  <si>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</si>
  <si>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</si>
  <si>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</si>
  <si>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</si>
  <si>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</si>
  <si>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</si>
  <si>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</si>
  <si>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</si>
  <si>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</si>
  <si>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</si>
  <si>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</si>
  <si>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</si>
  <si>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</si>
  <si>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</si>
  <si>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</si>
  <si>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</si>
  <si>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</si>
  <si>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</si>
  <si>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</si>
  <si>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</si>
  <si>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</si>
  <si>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</si>
  <si>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</si>
  <si>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</si>
  <si>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</si>
  <si>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</si>
  <si>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</si>
  <si>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</si>
  <si>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</si>
  <si>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</si>
  <si>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</si>
  <si>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</si>
  <si>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</si>
  <si>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</si>
  <si>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</si>
  <si>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</si>
  <si>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</si>
  <si>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</si>
  <si>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</si>
  <si>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</si>
  <si>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</si>
  <si>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</si>
  <si>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</si>
  <si>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</si>
  <si>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</si>
  <si>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</si>
  <si>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</si>
  <si>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</si>
  <si>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</si>
  <si>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</si>
  <si>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</si>
  <si>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</si>
  <si>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</si>
  <si>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</si>
  <si>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</si>
  <si>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</si>
  <si>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</si>
  <si>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</si>
  <si>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</si>
  <si>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</si>
  <si>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</si>
  <si>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</si>
  <si>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</si>
  <si>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</si>
  <si>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</si>
  <si>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</si>
  <si>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</si>
  <si>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</si>
  <si>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</si>
  <si>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</si>
  <si>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</si>
  <si>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</si>
  <si>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</si>
  <si>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</si>
  <si>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</si>
  <si>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</si>
  <si>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</si>
  <si>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</si>
  <si>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</si>
  <si>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</si>
  <si>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</si>
  <si>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</si>
  <si>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</si>
  <si>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</si>
  <si>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</si>
  <si>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</si>
  <si>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</si>
  <si>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</si>
  <si>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</si>
  <si>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</si>
  <si>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</si>
  <si>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</si>
  <si>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</si>
  <si>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</si>
  <si>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</si>
  <si>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</si>
  <si>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</si>
  <si>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</si>
  <si>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</si>
  <si>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</si>
  <si>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</si>
  <si>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</si>
  <si>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</si>
  <si>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</si>
  <si>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</si>
  <si>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</si>
  <si>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</si>
  <si>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</si>
  <si>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</si>
  <si>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</si>
  <si>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</si>
  <si>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</si>
  <si>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</si>
  <si>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</si>
  <si>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</si>
  <si>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</si>
  <si>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</si>
  <si>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</si>
  <si>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</si>
  <si>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</si>
  <si>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</si>
  <si>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</si>
  <si>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</si>
  <si>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</si>
  <si>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</si>
  <si>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</si>
  <si>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</si>
  <si>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</si>
  <si>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</si>
  <si>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</si>
  <si>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</si>
  <si>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</si>
  <si>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</si>
  <si>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</si>
  <si>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</si>
  <si>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</si>
  <si>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</si>
  <si>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</si>
  <si>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</si>
  <si>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</si>
  <si>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</si>
  <si>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</si>
  <si>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</si>
  <si>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</si>
  <si>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</si>
  <si>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</si>
  <si>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</si>
  <si>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</si>
  <si>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</si>
  <si>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</si>
  <si>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</si>
  <si>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</si>
  <si>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</si>
  <si>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</si>
  <si>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</si>
  <si>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</si>
  <si>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</si>
  <si>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</si>
  <si>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</si>
  <si>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</si>
  <si>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</si>
  <si>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</si>
  <si>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</si>
  <si>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</si>
  <si>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</si>
  <si>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</si>
  <si>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</si>
  <si>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</si>
  <si>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</si>
  <si>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</si>
  <si>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</si>
  <si>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</si>
  <si>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</si>
  <si>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</si>
  <si>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</si>
  <si>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</si>
  <si>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</si>
  <si>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</si>
  <si>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</si>
  <si>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</si>
  <si>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</si>
  <si>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</si>
  <si>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</si>
  <si>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</si>
  <si>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</si>
  <si>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</si>
  <si>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</si>
  <si>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</si>
  <si>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</si>
  <si>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</si>
  <si>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</si>
  <si>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</si>
  <si>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</si>
  <si>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</si>
  <si>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</si>
  <si>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</si>
  <si>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</si>
  <si>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</si>
  <si>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</si>
  <si>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</si>
  <si>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</si>
  <si>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</si>
  <si>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</si>
  <si>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</si>
  <si>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</si>
  <si>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</si>
  <si>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</si>
  <si>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</si>
  <si>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</si>
  <si>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</si>
  <si>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</si>
  <si>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</si>
  <si>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</si>
  <si>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</si>
  <si>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</si>
  <si>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</si>
  <si>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</si>
  <si>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</si>
  <si>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</si>
  <si>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</si>
  <si>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</si>
  <si>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</si>
  <si>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</si>
  <si>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</si>
  <si>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</si>
  <si>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</si>
  <si>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</si>
  <si>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</si>
  <si>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</si>
  <si>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</si>
  <si>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</si>
  <si>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</si>
  <si>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</si>
  <si>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</si>
  <si>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</si>
  <si>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</si>
  <si>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</si>
  <si>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</si>
  <si>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</si>
  <si>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</si>
  <si>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</si>
  <si>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</si>
  <si>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</si>
  <si>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</si>
  <si>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</si>
  <si>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</si>
  <si>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</si>
  <si>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</si>
  <si>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</si>
  <si>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</si>
  <si>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</si>
  <si>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</si>
  <si>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</si>
  <si>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</si>
  <si>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</si>
  <si>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</si>
  <si>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</si>
  <si>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</si>
  <si>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</si>
  <si>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</si>
  <si>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</si>
  <si>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</si>
  <si>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</si>
  <si>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</si>
  <si>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</si>
  <si>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</si>
  <si>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</si>
  <si>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</si>
  <si>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</si>
  <si>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</si>
  <si>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</si>
  <si>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</si>
  <si>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</si>
  <si>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</si>
  <si>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</si>
  <si>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</si>
  <si>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</si>
  <si>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</si>
  <si>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</si>
  <si>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</si>
  <si>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</si>
  <si>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</si>
  <si>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</si>
  <si>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</si>
  <si>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</si>
  <si>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</si>
  <si>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</si>
  <si>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</si>
  <si>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</si>
  <si>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</si>
  <si>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</si>
  <si>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</si>
  <si>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</si>
  <si>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</si>
  <si>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</si>
  <si>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</si>
  <si>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</si>
  <si>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</si>
  <si>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</si>
  <si>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</si>
  <si>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</si>
  <si>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</si>
  <si>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</si>
  <si>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</si>
  <si>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</si>
  <si>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</si>
  <si>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</si>
  <si>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</si>
  <si>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</si>
  <si>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</si>
  <si>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</si>
  <si>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</si>
  <si>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</si>
  <si>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</si>
  <si>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</si>
  <si>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</si>
  <si>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</si>
  <si>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</si>
  <si>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</si>
  <si>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</si>
  <si>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</si>
  <si>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</si>
  <si>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</si>
  <si>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</si>
  <si>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</si>
  <si>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</si>
  <si>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</si>
  <si>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</si>
  <si>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</si>
  <si>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</si>
  <si>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</si>
  <si>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</si>
  <si>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</si>
  <si>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</si>
  <si>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</si>
  <si>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</si>
  <si>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</si>
  <si>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</si>
  <si>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</si>
  <si>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</si>
  <si>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</si>
  <si>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</si>
  <si>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</si>
  <si>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</si>
  <si>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</si>
  <si>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</si>
  <si>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</si>
  <si>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</si>
  <si>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</si>
  <si>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</si>
  <si>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</si>
  <si>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</si>
  <si>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</si>
  <si>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</si>
  <si>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</si>
  <si>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</si>
  <si>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</si>
  <si>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</si>
  <si>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</si>
  <si>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</si>
  <si>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</si>
  <si>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百万円/件</t>
    <rPh sb="0" eb="3">
      <t>ヒャクマンエン</t>
    </rPh>
    <rPh sb="4" eb="5">
      <t>ケン</t>
    </rPh>
    <phoneticPr fontId="5"/>
  </si>
  <si>
    <t>20百万円/1</t>
    <rPh sb="2" eb="4">
      <t>ヒャクマン</t>
    </rPh>
    <rPh sb="4" eb="5">
      <t>エン</t>
    </rPh>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</si>
  <si>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</si>
  <si>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</si>
  <si>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</si>
  <si>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</si>
  <si>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</si>
  <si>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H30補正分を繰り越している。</t>
    <rPh sb="3" eb="5">
      <t>ホセイ</t>
    </rPh>
    <rPh sb="5" eb="6">
      <t>ブン</t>
    </rPh>
    <rPh sb="7" eb="8">
      <t>ク</t>
    </rPh>
    <rPh sb="9" eb="10">
      <t>コ</t>
    </rPh>
    <phoneticPr fontId="5"/>
  </si>
  <si>
    <t>委託【随意契約（企画競争）】</t>
    <rPh sb="0" eb="2">
      <t>イタク</t>
    </rPh>
    <rPh sb="3" eb="5">
      <t>ズイイ</t>
    </rPh>
    <rPh sb="5" eb="7">
      <t>ケイヤク</t>
    </rPh>
    <rPh sb="8" eb="10">
      <t>キカク</t>
    </rPh>
    <rPh sb="10" eb="12">
      <t>キョウソウ</t>
    </rPh>
    <phoneticPr fontId="5"/>
  </si>
  <si>
    <t>地下水位のリアルタイム観測手法に関する検討</t>
    <rPh sb="0" eb="2">
      <t>チカ</t>
    </rPh>
    <rPh sb="2" eb="4">
      <t>スイイ</t>
    </rPh>
    <rPh sb="11" eb="13">
      <t>カンソク</t>
    </rPh>
    <rPh sb="13" eb="15">
      <t>シュホウ</t>
    </rPh>
    <rPh sb="16" eb="17">
      <t>カン</t>
    </rPh>
    <rPh sb="19" eb="21">
      <t>ケントウ</t>
    </rPh>
    <phoneticPr fontId="5"/>
  </si>
  <si>
    <t>河川研究部　海岸研究室</t>
    <rPh sb="0" eb="2">
      <t>カセン</t>
    </rPh>
    <rPh sb="2" eb="5">
      <t>ケンキュウブ</t>
    </rPh>
    <rPh sb="6" eb="8">
      <t>カイガン</t>
    </rPh>
    <rPh sb="8" eb="11">
      <t>ケンキュウシツ</t>
    </rPh>
    <phoneticPr fontId="5"/>
  </si>
  <si>
    <t>室長　加藤　史訓</t>
    <rPh sb="0" eb="2">
      <t>シツチョウ</t>
    </rPh>
    <rPh sb="3" eb="5">
      <t>カトウ</t>
    </rPh>
    <rPh sb="6" eb="8">
      <t>シクン</t>
    </rPh>
    <phoneticPr fontId="5"/>
  </si>
  <si>
    <t>地下水位観測・推定手法に関するガイドライン案の作成数</t>
    <rPh sb="0" eb="3">
      <t>チカスイ</t>
    </rPh>
    <rPh sb="3" eb="4">
      <t>イ</t>
    </rPh>
    <rPh sb="4" eb="6">
      <t>カンソク</t>
    </rPh>
    <rPh sb="7" eb="9">
      <t>スイテイ</t>
    </rPh>
    <rPh sb="9" eb="11">
      <t>シュホウ</t>
    </rPh>
    <rPh sb="12" eb="13">
      <t>カン</t>
    </rPh>
    <rPh sb="21" eb="22">
      <t>アン</t>
    </rPh>
    <rPh sb="23" eb="25">
      <t>サクセイ</t>
    </rPh>
    <rPh sb="25" eb="26">
      <t>スウ</t>
    </rPh>
    <phoneticPr fontId="5"/>
  </si>
  <si>
    <t>国土技術政策総合研究所調べ</t>
    <rPh sb="0" eb="11">
      <t>コクドギジュツセイサクソウゴウケンキュウショ</t>
    </rPh>
    <rPh sb="11" eb="12">
      <t>シラ</t>
    </rPh>
    <phoneticPr fontId="5"/>
  </si>
  <si>
    <t>地下水位観測・推定手法に関する研究項目の終了件数　</t>
    <rPh sb="0" eb="3">
      <t>チカスイ</t>
    </rPh>
    <rPh sb="3" eb="4">
      <t>イ</t>
    </rPh>
    <rPh sb="4" eb="6">
      <t>カンソク</t>
    </rPh>
    <rPh sb="7" eb="9">
      <t>スイテイ</t>
    </rPh>
    <rPh sb="9" eb="11">
      <t>シュホウ</t>
    </rPh>
    <phoneticPr fontId="5"/>
  </si>
  <si>
    <t>執行額（百万円）／　地下水位観測・推定手法に関する研究項目　　　　　　</t>
    <rPh sb="10" eb="13">
      <t>チカスイ</t>
    </rPh>
    <rPh sb="13" eb="14">
      <t>イ</t>
    </rPh>
    <rPh sb="14" eb="16">
      <t>カンソク</t>
    </rPh>
    <rPh sb="17" eb="19">
      <t>スイテイ</t>
    </rPh>
    <rPh sb="19" eb="21">
      <t>シュホウ</t>
    </rPh>
    <phoneticPr fontId="5"/>
  </si>
  <si>
    <t>本調査研究は、盛土堤防地盤における複合災害に対応した地下水位観測・推定手法の確立であり、盛土堤防の技術基準に精通した国が実施する必要がある。</t>
    <rPh sb="0" eb="1">
      <t>ホン</t>
    </rPh>
    <rPh sb="1" eb="3">
      <t>チョウサ</t>
    </rPh>
    <rPh sb="3" eb="5">
      <t>ケンキュウ</t>
    </rPh>
    <rPh sb="7" eb="9">
      <t>モリド</t>
    </rPh>
    <rPh sb="9" eb="11">
      <t>テイボウ</t>
    </rPh>
    <rPh sb="11" eb="13">
      <t>ジバン</t>
    </rPh>
    <rPh sb="17" eb="19">
      <t>フクゴウ</t>
    </rPh>
    <rPh sb="19" eb="21">
      <t>サイガイ</t>
    </rPh>
    <rPh sb="22" eb="24">
      <t>タイオウ</t>
    </rPh>
    <rPh sb="26" eb="29">
      <t>チカスイ</t>
    </rPh>
    <rPh sb="29" eb="30">
      <t>イ</t>
    </rPh>
    <rPh sb="30" eb="32">
      <t>カンソク</t>
    </rPh>
    <rPh sb="33" eb="35">
      <t>スイテイ</t>
    </rPh>
    <rPh sb="35" eb="37">
      <t>シュホウ</t>
    </rPh>
    <rPh sb="38" eb="40">
      <t>カクリツ</t>
    </rPh>
    <rPh sb="44" eb="46">
      <t>モリド</t>
    </rPh>
    <rPh sb="46" eb="48">
      <t>テイボウ</t>
    </rPh>
    <rPh sb="49" eb="51">
      <t>ギジュツ</t>
    </rPh>
    <rPh sb="51" eb="53">
      <t>キジュン</t>
    </rPh>
    <rPh sb="54" eb="56">
      <t>セイツウ</t>
    </rPh>
    <rPh sb="58" eb="59">
      <t>クニ</t>
    </rPh>
    <rPh sb="60" eb="62">
      <t>ジッシ</t>
    </rPh>
    <rPh sb="64" eb="66">
      <t>ヒツヨウ</t>
    </rPh>
    <phoneticPr fontId="5"/>
  </si>
  <si>
    <t>本調査研究は、「防災・減災、国土強靱化のための３か年緊急対策」（平成30年12月）のうち「大規模な浸水、土砂災害、地震・津波等による被害の防止・最小化」に資するものであり、優先度は高い。</t>
    <rPh sb="0" eb="3">
      <t>ホンチョウサ</t>
    </rPh>
    <rPh sb="3" eb="5">
      <t>ケンキュウ</t>
    </rPh>
    <rPh sb="45" eb="48">
      <t>ダイキボ</t>
    </rPh>
    <rPh sb="49" eb="51">
      <t>シンスイ</t>
    </rPh>
    <rPh sb="52" eb="54">
      <t>ドシャ</t>
    </rPh>
    <rPh sb="54" eb="56">
      <t>サイガイ</t>
    </rPh>
    <rPh sb="57" eb="59">
      <t>ジシン</t>
    </rPh>
    <rPh sb="60" eb="62">
      <t>ツナミ</t>
    </rPh>
    <rPh sb="62" eb="63">
      <t>トウ</t>
    </rPh>
    <rPh sb="66" eb="68">
      <t>ヒガイ</t>
    </rPh>
    <rPh sb="69" eb="71">
      <t>ボウシ</t>
    </rPh>
    <rPh sb="72" eb="75">
      <t>サイショウカ</t>
    </rPh>
    <rPh sb="77" eb="78">
      <t>シ</t>
    </rPh>
    <rPh sb="86" eb="88">
      <t>ユウセン</t>
    </rPh>
    <rPh sb="88" eb="89">
      <t>ド</t>
    </rPh>
    <rPh sb="90" eb="91">
      <t>タカ</t>
    </rPh>
    <phoneticPr fontId="5"/>
  </si>
  <si>
    <t>本</t>
    <rPh sb="0" eb="1">
      <t>ホン</t>
    </rPh>
    <phoneticPr fontId="5"/>
  </si>
  <si>
    <t>0</t>
    <phoneticPr fontId="5"/>
  </si>
  <si>
    <t>本調査研究は、「防災・減災、国土強靱化のための３か年緊急対策」（平成30年12月）に示されている「複合災害・二次災害が発生する事態を回避」とのニーズを反映している。</t>
    <phoneticPr fontId="5"/>
  </si>
  <si>
    <t>2018年、台風21号が北海道西岸を通過後、北海道胆振地方で震度７の地震が発生し、高潮・降雨と地震が間を置かず発生する複合災害のリスクが再確認された。盛土堤防の場合、潮位や降雨による地下水位の上昇で液状化層厚も増大し、盛土堤防の耐震性能が低下することが懸念されるため、複合災害に対応した地下水位観測のあり方を明確化し、同観測による盛土堤防の複合災害対策の推進に資することを目的とする。</t>
    <phoneticPr fontId="5"/>
  </si>
  <si>
    <t>本研究は、複合災害（高潮・降雨等に伴う地下水位上昇後の地震発生）による盛土堤防地盤の液状化リスク評価のための地下水位観測手法の調査を行うものである。具体的には、通常の地下水位観測に加え、地下水位の観測データと潮位・河川水位・雨量の観測データとの相関式を作成することによって、地下水位を長期間観測しなくとも地下水位を推定できる技術を検討するものである。</t>
    <phoneticPr fontId="5"/>
  </si>
  <si>
    <t>平成31年度までに地下水位観測・推定手法に関するガイドライン案１本を作成する。</t>
    <rPh sb="0" eb="2">
      <t>ヘイセイ</t>
    </rPh>
    <rPh sb="4" eb="6">
      <t>ネンド</t>
    </rPh>
    <rPh sb="9" eb="11">
      <t>チカ</t>
    </rPh>
    <rPh sb="11" eb="13">
      <t>スイイ</t>
    </rPh>
    <rPh sb="13" eb="15">
      <t>カンソク</t>
    </rPh>
    <rPh sb="16" eb="18">
      <t>スイテイ</t>
    </rPh>
    <rPh sb="18" eb="20">
      <t>シュホウ</t>
    </rPh>
    <rPh sb="21" eb="22">
      <t>カン</t>
    </rPh>
    <rPh sb="30" eb="31">
      <t>アン</t>
    </rPh>
    <rPh sb="32" eb="33">
      <t>ホン</t>
    </rPh>
    <rPh sb="34" eb="36">
      <t>サクセイ</t>
    </rPh>
    <phoneticPr fontId="5"/>
  </si>
  <si>
    <t>災害が激甚化するなかで重要な調査であると思われるが、コスト節約型の調査に見える。このコストで十分な成果が出る（相関式の有意性）かが判断できない。成果が出ない場合、継続する必要はないのだろうか。</t>
    <rPh sb="0" eb="2">
      <t>サイガイ</t>
    </rPh>
    <rPh sb="3" eb="5">
      <t>ゲキジン</t>
    </rPh>
    <rPh sb="5" eb="6">
      <t>カ</t>
    </rPh>
    <rPh sb="11" eb="13">
      <t>ジュウヨウ</t>
    </rPh>
    <rPh sb="14" eb="16">
      <t>チョウサ</t>
    </rPh>
    <rPh sb="20" eb="21">
      <t>オモ</t>
    </rPh>
    <rPh sb="29" eb="32">
      <t>セツヤクガタ</t>
    </rPh>
    <rPh sb="33" eb="35">
      <t>チョウサ</t>
    </rPh>
    <rPh sb="36" eb="37">
      <t>ミ</t>
    </rPh>
    <rPh sb="46" eb="48">
      <t>ジュウブン</t>
    </rPh>
    <rPh sb="49" eb="51">
      <t>セイカ</t>
    </rPh>
    <rPh sb="52" eb="53">
      <t>デ</t>
    </rPh>
    <rPh sb="55" eb="57">
      <t>ソウカン</t>
    </rPh>
    <rPh sb="57" eb="58">
      <t>シキ</t>
    </rPh>
    <rPh sb="59" eb="62">
      <t>ユウイセイ</t>
    </rPh>
    <rPh sb="65" eb="67">
      <t>ハンダン</t>
    </rPh>
    <rPh sb="72" eb="74">
      <t>セイカ</t>
    </rPh>
    <rPh sb="75" eb="76">
      <t>デ</t>
    </rPh>
    <rPh sb="78" eb="80">
      <t>バアイ</t>
    </rPh>
    <rPh sb="81" eb="83">
      <t>ケイゾク</t>
    </rPh>
    <rPh sb="85" eb="87">
      <t>ヒツヨウ</t>
    </rPh>
    <phoneticPr fontId="5"/>
  </si>
  <si>
    <t>終了予定</t>
  </si>
  <si>
    <t>本事業は令和元年度で終了予定。事業の成果が有効活用されるよう努められたい。</t>
    <phoneticPr fontId="5"/>
  </si>
  <si>
    <t>-</t>
    <phoneticPr fontId="5"/>
  </si>
  <si>
    <t>-</t>
    <phoneticPr fontId="5"/>
  </si>
  <si>
    <t>質の高い成果を示すことができるよう努めていくとともに、成果の有効活用に向けての検討については必要に応じて実施していく。</t>
    <rPh sb="0" eb="1">
      <t>シツ</t>
    </rPh>
    <rPh sb="2" eb="3">
      <t>タカ</t>
    </rPh>
    <rPh sb="4" eb="6">
      <t>セイカ</t>
    </rPh>
    <rPh sb="7" eb="8">
      <t>シメ</t>
    </rPh>
    <rPh sb="17" eb="18">
      <t>ツト</t>
    </rPh>
    <rPh sb="27" eb="29">
      <t>セイカ</t>
    </rPh>
    <rPh sb="30" eb="32">
      <t>ユウコウ</t>
    </rPh>
    <rPh sb="32" eb="34">
      <t>カツヨウ</t>
    </rPh>
    <rPh sb="35" eb="36">
      <t>ム</t>
    </rPh>
    <rPh sb="39" eb="41">
      <t>ケントウ</t>
    </rPh>
    <rPh sb="46" eb="48">
      <t>ヒツヨウ</t>
    </rPh>
    <rPh sb="49" eb="50">
      <t>オウ</t>
    </rPh>
    <rPh sb="52" eb="54">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</si>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</sst>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ja-JP" sz="1100">
              <a:solidFill>
                <a:schemeClr val="dk1"/>
              </a:solidFill>
              <a:effectLst/>
              <a:latin typeface="+mn-lt"/>
              <a:ea typeface="+mn-ea"/>
              <a:cs typeface="+mn-cs"/>
            </a:rPr>
            <a:t>２０百万円</a:t>
          </a:r>
          <a:endParaRPr lang="ja-JP" altLang="ja-JP">
            <a:effectLst/>
          </a:endParaRP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・複合災害に対応した地下水位観測・推定手法に関するガイドライン案の作成</a:t>
          </a:r>
          <a:endParaRPr lang="ja-JP" altLang="ja-JP">
            <a:solidFill>
              <a:sysClr val="windowText" lastClr="000000"/>
            </a:solidFill>
            <a:effectLst/>
          </a:endParaRPr>
        </a:p>
      </xdr:txBody>
    </xdr:sp>
    <xdr:clientData/>
  </xdr:twoCellAnchor>
  <xdr:twoCellAnchor>
    <xdr:from>
      <xdr:col>15</xdr:col>
      <xdr:colOff>0</xdr:colOff>
      <xdr:row>748</xdr:row>
      <xdr:rowOff>1</xdr:rowOff>
    </xdr:from>
    <xdr:to>
      <xdr:col>15</xdr:col>
      <xdr:colOff>0</xdr:colOff>
      <xdr:row>754</xdr:row>
      <xdr:rowOff>3707</xdr:rowOff>
    </xdr:to>
    <xdr:cxnSp macro="">
      <xdr:nvCxnSpPr>
        <xdr:cNvPr id="9" name="直線コネクタ 8">
          <a:extLst>
            <a:ext uri="{FF2B5EF4-FFF2-40B4-BE49-F238E27FC236}">
              <a16:creationId xmlns:a16="http://schemas.microsoft.com/office/drawing/2014/main" xmlns="" id="{00000000-0008-0000-0000-000009000000}"/>
            </a:ext>
          </a:extLst>
        </xdr:cNvPr>
        <xdr:cNvCxnSpPr/>
      </xdr:nvCxnSpPr>
      <xdr:spPr>
        <a:xfrm flipH="1">
          <a:off x="3025588" y="41831560"/>
          <a:ext cx="0" cy="208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37498</xdr:colOff>
      <xdr:row>754</xdr:row>
      <xdr:rowOff>11207</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flipV="1">
          <a:off x="3014380" y="43927060"/>
          <a:ext cx="3276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324972</xdr:rowOff>
    </xdr:from>
    <xdr:to>
      <xdr:col>44</xdr:col>
      <xdr:colOff>113991</xdr:colOff>
      <xdr:row>755</xdr:row>
      <xdr:rowOff>32427</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353735" y="43546060"/>
          <a:ext cx="2635315" cy="7496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endParaRPr lang="ja-JP" altLang="ja-JP">
            <a:effectLst/>
          </a:endParaRPr>
        </a:p>
        <a:p>
          <a:r>
            <a:rPr kumimoji="1" lang="ja-JP" altLang="ja-JP" sz="1100">
              <a:solidFill>
                <a:schemeClr val="dk1"/>
              </a:solidFill>
              <a:effectLst/>
              <a:latin typeface="+mn-lt"/>
              <a:ea typeface="+mn-ea"/>
              <a:cs typeface="+mn-cs"/>
            </a:rPr>
            <a:t>　　　　　　      　２０百万円</a:t>
          </a:r>
          <a:endParaRPr lang="ja-JP" altLang="ja-JP">
            <a:effectLst/>
          </a:endParaRPr>
        </a:p>
      </xdr:txBody>
    </xdr:sp>
    <xdr:clientData/>
  </xdr:twoCellAnchor>
  <xdr:twoCellAnchor>
    <xdr:from>
      <xdr:col>30</xdr:col>
      <xdr:colOff>56028</xdr:colOff>
      <xdr:row>755</xdr:row>
      <xdr:rowOff>100854</xdr:rowOff>
    </xdr:from>
    <xdr:to>
      <xdr:col>45</xdr:col>
      <xdr:colOff>134470</xdr:colOff>
      <xdr:row>757</xdr:row>
      <xdr:rowOff>145676</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6107204" y="44364089"/>
          <a:ext cx="3104031" cy="10645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192742</xdr:colOff>
      <xdr:row>755</xdr:row>
      <xdr:rowOff>102348</xdr:rowOff>
    </xdr:from>
    <xdr:to>
      <xdr:col>45</xdr:col>
      <xdr:colOff>82550</xdr:colOff>
      <xdr:row>757</xdr:row>
      <xdr:rowOff>393700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6288742" y="45720748"/>
          <a:ext cx="2937808"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・観測データ（地下水位・潮位・河川水位・雨量）の解析</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456</v>
      </c>
      <c r="AT2" s="221"/>
      <c r="AU2" s="221"/>
      <c r="AV2" s="52" t="str">
        <f>IF(AW2="", "", "-")</f>
        <v/>
      </c>
      <c r="AW2" s="398"/>
      <c r="AX2" s="398"/>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585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455</v>
      </c>
      <c r="H5" s="560"/>
      <c r="I5" s="560"/>
      <c r="J5" s="560"/>
      <c r="K5" s="560"/>
      <c r="L5" s="560"/>
      <c r="M5" s="561" t="s">
        <v>66</v>
      </c>
      <c r="N5" s="562"/>
      <c r="O5" s="562"/>
      <c r="P5" s="562"/>
      <c r="Q5" s="562"/>
      <c r="R5" s="563"/>
      <c r="S5" s="564" t="s">
        <v>81</v>
      </c>
      <c r="T5" s="560"/>
      <c r="U5" s="560"/>
      <c r="V5" s="560"/>
      <c r="W5" s="560"/>
      <c r="X5" s="565"/>
      <c r="Y5" s="715" t="s">
        <v>3</v>
      </c>
      <c r="Z5" s="716"/>
      <c r="AA5" s="716"/>
      <c r="AB5" s="716"/>
      <c r="AC5" s="716"/>
      <c r="AD5" s="717"/>
      <c r="AE5" s="718" t="s">
        <v>586</v>
      </c>
      <c r="AF5" s="718"/>
      <c r="AG5" s="718"/>
      <c r="AH5" s="718"/>
      <c r="AI5" s="718"/>
      <c r="AJ5" s="718"/>
      <c r="AK5" s="718"/>
      <c r="AL5" s="718"/>
      <c r="AM5" s="718"/>
      <c r="AN5" s="718"/>
      <c r="AO5" s="718"/>
      <c r="AP5" s="719"/>
      <c r="AQ5" s="720" t="s">
        <v>587</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6" t="s">
        <v>516</v>
      </c>
      <c r="Z7" s="297"/>
      <c r="AA7" s="297"/>
      <c r="AB7" s="297"/>
      <c r="AC7" s="297"/>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科学技術・イノベーション、国土強靱化施策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597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598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t="s">
        <v>575</v>
      </c>
      <c r="Q13" s="110"/>
      <c r="R13" s="110"/>
      <c r="S13" s="110"/>
      <c r="T13" s="110"/>
      <c r="U13" s="110"/>
      <c r="V13" s="111"/>
      <c r="W13" s="109" t="s">
        <v>575</v>
      </c>
      <c r="X13" s="110"/>
      <c r="Y13" s="110"/>
      <c r="Z13" s="110"/>
      <c r="AA13" s="110"/>
      <c r="AB13" s="110"/>
      <c r="AC13" s="111"/>
      <c r="AD13" s="109" t="s">
        <v>567</v>
      </c>
      <c r="AE13" s="110"/>
      <c r="AF13" s="110"/>
      <c r="AG13" s="110"/>
      <c r="AH13" s="110"/>
      <c r="AI13" s="110"/>
      <c r="AJ13" s="111"/>
      <c r="AK13" s="109">
        <v>0</v>
      </c>
      <c r="AL13" s="110"/>
      <c r="AM13" s="110"/>
      <c r="AN13" s="110"/>
      <c r="AO13" s="110"/>
      <c r="AP13" s="110"/>
      <c r="AQ13" s="111"/>
      <c r="AR13" s="106">
        <v>0</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575</v>
      </c>
      <c r="Q14" s="110"/>
      <c r="R14" s="110"/>
      <c r="S14" s="110"/>
      <c r="T14" s="110"/>
      <c r="U14" s="110"/>
      <c r="V14" s="111"/>
      <c r="W14" s="109" t="s">
        <v>575</v>
      </c>
      <c r="X14" s="110"/>
      <c r="Y14" s="110"/>
      <c r="Z14" s="110"/>
      <c r="AA14" s="110"/>
      <c r="AB14" s="110"/>
      <c r="AC14" s="111"/>
      <c r="AD14" s="109">
        <v>20</v>
      </c>
      <c r="AE14" s="110"/>
      <c r="AF14" s="110"/>
      <c r="AG14" s="110"/>
      <c r="AH14" s="110"/>
      <c r="AI14" s="110"/>
      <c r="AJ14" s="111"/>
      <c r="AK14" s="109" t="s">
        <v>575</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575</v>
      </c>
      <c r="Q15" s="110"/>
      <c r="R15" s="110"/>
      <c r="S15" s="110"/>
      <c r="T15" s="110"/>
      <c r="U15" s="110"/>
      <c r="V15" s="111"/>
      <c r="W15" s="109" t="s">
        <v>575</v>
      </c>
      <c r="X15" s="110"/>
      <c r="Y15" s="110"/>
      <c r="Z15" s="110"/>
      <c r="AA15" s="110"/>
      <c r="AB15" s="110"/>
      <c r="AC15" s="111"/>
      <c r="AD15" s="109" t="s">
        <v>575</v>
      </c>
      <c r="AE15" s="110"/>
      <c r="AF15" s="110"/>
      <c r="AG15" s="110"/>
      <c r="AH15" s="110"/>
      <c r="AI15" s="110"/>
      <c r="AJ15" s="111"/>
      <c r="AK15" s="109">
        <v>20</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575</v>
      </c>
      <c r="Q16" s="110"/>
      <c r="R16" s="110"/>
      <c r="S16" s="110"/>
      <c r="T16" s="110"/>
      <c r="U16" s="110"/>
      <c r="V16" s="111"/>
      <c r="W16" s="109" t="s">
        <v>575</v>
      </c>
      <c r="X16" s="110"/>
      <c r="Y16" s="110"/>
      <c r="Z16" s="110"/>
      <c r="AA16" s="110"/>
      <c r="AB16" s="110"/>
      <c r="AC16" s="111"/>
      <c r="AD16" s="109">
        <v>-20</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575</v>
      </c>
      <c r="Q17" s="110"/>
      <c r="R17" s="110"/>
      <c r="S17" s="110"/>
      <c r="T17" s="110"/>
      <c r="U17" s="110"/>
      <c r="V17" s="111"/>
      <c r="W17" s="109" t="s">
        <v>575</v>
      </c>
      <c r="X17" s="110"/>
      <c r="Y17" s="110"/>
      <c r="Z17" s="110"/>
      <c r="AA17" s="110"/>
      <c r="AB17" s="110"/>
      <c r="AC17" s="111"/>
      <c r="AD17" s="109" t="s">
        <v>575</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20</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v>
      </c>
      <c r="X19" s="110"/>
      <c r="Y19" s="110"/>
      <c r="Z19" s="110"/>
      <c r="AA19" s="110"/>
      <c r="AB19" s="110"/>
      <c r="AC19" s="111"/>
      <c r="AD19" s="109">
        <v>0</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572</v>
      </c>
      <c r="H23" s="188"/>
      <c r="I23" s="188"/>
      <c r="J23" s="188"/>
      <c r="K23" s="188"/>
      <c r="L23" s="188"/>
      <c r="M23" s="188"/>
      <c r="N23" s="188"/>
      <c r="O23" s="189"/>
      <c r="P23" s="106">
        <v>0</v>
      </c>
      <c r="Q23" s="107"/>
      <c r="R23" s="107"/>
      <c r="S23" s="107"/>
      <c r="T23" s="107"/>
      <c r="U23" s="107"/>
      <c r="V23" s="108"/>
      <c r="W23" s="106" t="s">
        <v>603</v>
      </c>
      <c r="X23" s="107"/>
      <c r="Y23" s="107"/>
      <c r="Z23" s="107"/>
      <c r="AA23" s="107"/>
      <c r="AB23" s="107"/>
      <c r="AC23" s="108"/>
      <c r="AD23" s="210" t="s">
        <v>575</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573</v>
      </c>
      <c r="H24" s="191"/>
      <c r="I24" s="191"/>
      <c r="J24" s="191"/>
      <c r="K24" s="191"/>
      <c r="L24" s="191"/>
      <c r="M24" s="191"/>
      <c r="N24" s="191"/>
      <c r="O24" s="192"/>
      <c r="P24" s="109">
        <v>0</v>
      </c>
      <c r="Q24" s="110"/>
      <c r="R24" s="110"/>
      <c r="S24" s="110"/>
      <c r="T24" s="110"/>
      <c r="U24" s="110"/>
      <c r="V24" s="111"/>
      <c r="W24" s="109" t="s">
        <v>604</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0</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575</v>
      </c>
      <c r="AR31" s="137"/>
      <c r="AS31" s="138" t="s">
        <v>355</v>
      </c>
      <c r="AT31" s="173"/>
      <c r="AU31" s="272">
        <v>31</v>
      </c>
      <c r="AV31" s="272"/>
      <c r="AW31" s="380" t="s">
        <v>300</v>
      </c>
      <c r="AX31" s="381"/>
    </row>
    <row r="32" spans="1:50" ht="23.25" customHeight="1" x14ac:dyDescent="0.15">
      <c r="A32" s="516"/>
      <c r="B32" s="514"/>
      <c r="C32" s="514"/>
      <c r="D32" s="514"/>
      <c r="E32" s="514"/>
      <c r="F32" s="515"/>
      <c r="G32" s="541" t="s">
        <v>599</v>
      </c>
      <c r="H32" s="542"/>
      <c r="I32" s="542"/>
      <c r="J32" s="542"/>
      <c r="K32" s="542"/>
      <c r="L32" s="542"/>
      <c r="M32" s="542"/>
      <c r="N32" s="542"/>
      <c r="O32" s="543"/>
      <c r="P32" s="162" t="s">
        <v>588</v>
      </c>
      <c r="Q32" s="162"/>
      <c r="R32" s="162"/>
      <c r="S32" s="162"/>
      <c r="T32" s="162"/>
      <c r="U32" s="162"/>
      <c r="V32" s="162"/>
      <c r="W32" s="162"/>
      <c r="X32" s="232"/>
      <c r="Y32" s="339" t="s">
        <v>12</v>
      </c>
      <c r="Z32" s="550"/>
      <c r="AA32" s="551"/>
      <c r="AB32" s="552" t="s">
        <v>594</v>
      </c>
      <c r="AC32" s="552"/>
      <c r="AD32" s="552"/>
      <c r="AE32" s="365" t="s">
        <v>575</v>
      </c>
      <c r="AF32" s="366"/>
      <c r="AG32" s="366"/>
      <c r="AH32" s="366"/>
      <c r="AI32" s="365" t="s">
        <v>575</v>
      </c>
      <c r="AJ32" s="366"/>
      <c r="AK32" s="366"/>
      <c r="AL32" s="366"/>
      <c r="AM32" s="365">
        <v>0</v>
      </c>
      <c r="AN32" s="366"/>
      <c r="AO32" s="366"/>
      <c r="AP32" s="366"/>
      <c r="AQ32" s="112" t="s">
        <v>575</v>
      </c>
      <c r="AR32" s="113"/>
      <c r="AS32" s="113"/>
      <c r="AT32" s="114"/>
      <c r="AU32" s="366"/>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594</v>
      </c>
      <c r="AC33" s="523"/>
      <c r="AD33" s="523"/>
      <c r="AE33" s="365" t="s">
        <v>575</v>
      </c>
      <c r="AF33" s="366"/>
      <c r="AG33" s="366"/>
      <c r="AH33" s="366"/>
      <c r="AI33" s="365" t="s">
        <v>575</v>
      </c>
      <c r="AJ33" s="366"/>
      <c r="AK33" s="366"/>
      <c r="AL33" s="366"/>
      <c r="AM33" s="365">
        <v>0</v>
      </c>
      <c r="AN33" s="366"/>
      <c r="AO33" s="366"/>
      <c r="AP33" s="366"/>
      <c r="AQ33" s="112" t="s">
        <v>575</v>
      </c>
      <c r="AR33" s="113"/>
      <c r="AS33" s="113"/>
      <c r="AT33" s="114"/>
      <c r="AU33" s="366">
        <v>1</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575</v>
      </c>
      <c r="AF34" s="366"/>
      <c r="AG34" s="366"/>
      <c r="AH34" s="366"/>
      <c r="AI34" s="365" t="s">
        <v>575</v>
      </c>
      <c r="AJ34" s="366"/>
      <c r="AK34" s="366"/>
      <c r="AL34" s="366"/>
      <c r="AM34" s="365">
        <v>0</v>
      </c>
      <c r="AN34" s="366"/>
      <c r="AO34" s="366"/>
      <c r="AP34" s="366"/>
      <c r="AQ34" s="112" t="s">
        <v>575</v>
      </c>
      <c r="AR34" s="113"/>
      <c r="AS34" s="113"/>
      <c r="AT34" s="114"/>
      <c r="AU34" s="366"/>
      <c r="AV34" s="366"/>
      <c r="AW34" s="366"/>
      <c r="AX34" s="368"/>
    </row>
    <row r="35" spans="1:50" ht="23.25" customHeight="1" x14ac:dyDescent="0.15">
      <c r="A35" s="898" t="s">
        <v>506</v>
      </c>
      <c r="B35" s="899"/>
      <c r="C35" s="899"/>
      <c r="D35" s="899"/>
      <c r="E35" s="899"/>
      <c r="F35" s="900"/>
      <c r="G35" s="904" t="s">
        <v>589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536</v>
      </c>
      <c r="AF65" s="370"/>
      <c r="AG65" s="370"/>
      <c r="AH65" s="371"/>
      <c r="AI65" s="369" t="s">
        <v>533</v>
      </c>
      <c r="AJ65" s="370"/>
      <c r="AK65" s="370"/>
      <c r="AL65" s="371"/>
      <c r="AM65" s="376" t="s">
        <v>528</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509</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2" t="s">
        <v>590</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c r="AC101" s="552"/>
      <c r="AD101" s="552"/>
      <c r="AE101" s="365" t="s">
        <v>575</v>
      </c>
      <c r="AF101" s="366"/>
      <c r="AG101" s="366"/>
      <c r="AH101" s="367"/>
      <c r="AI101" s="365" t="s">
        <v>575</v>
      </c>
      <c r="AJ101" s="366"/>
      <c r="AK101" s="366"/>
      <c r="AL101" s="367"/>
      <c r="AM101" s="365">
        <v>0</v>
      </c>
      <c r="AN101" s="366"/>
      <c r="AO101" s="366"/>
      <c r="AP101" s="367"/>
      <c r="AQ101" s="365" t="s">
        <v>606</v>
      </c>
      <c r="AR101" s="366"/>
      <c r="AS101" s="366"/>
      <c r="AT101" s="367"/>
      <c r="AU101" s="365" t="s">
        <v>575</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c r="AC102" s="552"/>
      <c r="AD102" s="552"/>
      <c r="AE102" s="359" t="s">
        <v>575</v>
      </c>
      <c r="AF102" s="359"/>
      <c r="AG102" s="359"/>
      <c r="AH102" s="359"/>
      <c r="AI102" s="359" t="s">
        <v>575</v>
      </c>
      <c r="AJ102" s="359"/>
      <c r="AK102" s="359"/>
      <c r="AL102" s="359"/>
      <c r="AM102" s="359">
        <v>0</v>
      </c>
      <c r="AN102" s="359"/>
      <c r="AO102" s="359"/>
      <c r="AP102" s="359"/>
      <c r="AQ102" s="815">
        <v>1</v>
      </c>
      <c r="AR102" s="816"/>
      <c r="AS102" s="816"/>
      <c r="AT102" s="817"/>
      <c r="AU102" s="815" t="s">
        <v>575</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591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576</v>
      </c>
      <c r="AC116" s="302"/>
      <c r="AD116" s="303"/>
      <c r="AE116" s="359" t="s">
        <v>575</v>
      </c>
      <c r="AF116" s="359"/>
      <c r="AG116" s="359"/>
      <c r="AH116" s="359"/>
      <c r="AI116" s="359" t="s">
        <v>575</v>
      </c>
      <c r="AJ116" s="359"/>
      <c r="AK116" s="359"/>
      <c r="AL116" s="359"/>
      <c r="AM116" s="359">
        <v>0</v>
      </c>
      <c r="AN116" s="359"/>
      <c r="AO116" s="359"/>
      <c r="AP116" s="359"/>
      <c r="AQ116" s="365">
        <v>20</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7" t="s">
        <v>575</v>
      </c>
      <c r="AF117" s="307"/>
      <c r="AG117" s="307"/>
      <c r="AH117" s="307"/>
      <c r="AI117" s="307" t="s">
        <v>575</v>
      </c>
      <c r="AJ117" s="307"/>
      <c r="AK117" s="307"/>
      <c r="AL117" s="307"/>
      <c r="AM117" s="307" t="s">
        <v>595</v>
      </c>
      <c r="AN117" s="307"/>
      <c r="AO117" s="307"/>
      <c r="AP117" s="307"/>
      <c r="AQ117" s="307" t="s">
        <v>577</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566</v>
      </c>
      <c r="B130" s="992"/>
      <c r="C130" s="991" t="s">
        <v>358</v>
      </c>
      <c r="D130" s="992"/>
      <c r="E130" s="309" t="s">
        <v>387</v>
      </c>
      <c r="F130" s="310"/>
      <c r="G130" s="311" t="s">
        <v>578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579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575</v>
      </c>
      <c r="AR133" s="272"/>
      <c r="AS133" s="138" t="s">
        <v>355</v>
      </c>
      <c r="AT133" s="173"/>
      <c r="AU133" s="137">
        <v>31</v>
      </c>
      <c r="AV133" s="137"/>
      <c r="AW133" s="138" t="s">
        <v>300</v>
      </c>
      <c r="AX133" s="139"/>
    </row>
    <row r="134" spans="1:50" ht="39.75" customHeight="1" x14ac:dyDescent="0.15">
      <c r="A134" s="995"/>
      <c r="B134" s="253"/>
      <c r="C134" s="252"/>
      <c r="D134" s="253"/>
      <c r="E134" s="252"/>
      <c r="F134" s="315"/>
      <c r="G134" s="231" t="s">
        <v>580</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497</v>
      </c>
      <c r="AC134" s="222"/>
      <c r="AD134" s="222"/>
      <c r="AE134" s="267" t="s">
        <v>575</v>
      </c>
      <c r="AF134" s="113"/>
      <c r="AG134" s="113"/>
      <c r="AH134" s="113"/>
      <c r="AI134" s="267" t="s">
        <v>575</v>
      </c>
      <c r="AJ134" s="113"/>
      <c r="AK134" s="113"/>
      <c r="AL134" s="113"/>
      <c r="AM134" s="267">
        <v>96.3</v>
      </c>
      <c r="AN134" s="113"/>
      <c r="AO134" s="113"/>
      <c r="AP134" s="113"/>
      <c r="AQ134" s="267" t="s">
        <v>575</v>
      </c>
      <c r="AR134" s="113"/>
      <c r="AS134" s="113"/>
      <c r="AT134" s="113"/>
      <c r="AU134" s="267" t="s">
        <v>606</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497</v>
      </c>
      <c r="AC135" s="134"/>
      <c r="AD135" s="134"/>
      <c r="AE135" s="267" t="s">
        <v>575</v>
      </c>
      <c r="AF135" s="113"/>
      <c r="AG135" s="113"/>
      <c r="AH135" s="113"/>
      <c r="AI135" s="267" t="s">
        <v>575</v>
      </c>
      <c r="AJ135" s="113"/>
      <c r="AK135" s="113"/>
      <c r="AL135" s="113"/>
      <c r="AM135" s="267">
        <v>90</v>
      </c>
      <c r="AN135" s="113"/>
      <c r="AO135" s="113"/>
      <c r="AP135" s="113"/>
      <c r="AQ135" s="267" t="s">
        <v>575</v>
      </c>
      <c r="AR135" s="113"/>
      <c r="AS135" s="113"/>
      <c r="AT135" s="113"/>
      <c r="AU135" s="267">
        <v>90</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581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562</v>
      </c>
      <c r="D430" s="251"/>
      <c r="E430" s="239" t="s">
        <v>546</v>
      </c>
      <c r="F430" s="449"/>
      <c r="G430" s="241" t="s">
        <v>374</v>
      </c>
      <c r="H430" s="159"/>
      <c r="I430" s="159"/>
      <c r="J430" s="242" t="s">
        <v>575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575</v>
      </c>
      <c r="AF432" s="137"/>
      <c r="AG432" s="138" t="s">
        <v>355</v>
      </c>
      <c r="AH432" s="173"/>
      <c r="AI432" s="183"/>
      <c r="AJ432" s="183"/>
      <c r="AK432" s="183"/>
      <c r="AL432" s="178"/>
      <c r="AM432" s="183"/>
      <c r="AN432" s="183"/>
      <c r="AO432" s="183"/>
      <c r="AP432" s="178"/>
      <c r="AQ432" s="218" t="s">
        <v>575</v>
      </c>
      <c r="AR432" s="137"/>
      <c r="AS432" s="138" t="s">
        <v>355</v>
      </c>
      <c r="AT432" s="173"/>
      <c r="AU432" s="137" t="s">
        <v>575</v>
      </c>
      <c r="AV432" s="137"/>
      <c r="AW432" s="138" t="s">
        <v>300</v>
      </c>
      <c r="AX432" s="139"/>
    </row>
    <row r="433" spans="1:50" ht="23.25" customHeight="1" x14ac:dyDescent="0.15">
      <c r="A433" s="995"/>
      <c r="B433" s="253"/>
      <c r="C433" s="252"/>
      <c r="D433" s="253"/>
      <c r="E433" s="167"/>
      <c r="F433" s="168"/>
      <c r="G433" s="231" t="s">
        <v>575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575</v>
      </c>
      <c r="AC433" s="134"/>
      <c r="AD433" s="134"/>
      <c r="AE433" s="112" t="s">
        <v>575</v>
      </c>
      <c r="AF433" s="113"/>
      <c r="AG433" s="113"/>
      <c r="AH433" s="113"/>
      <c r="AI433" s="112" t="s">
        <v>575</v>
      </c>
      <c r="AJ433" s="113"/>
      <c r="AK433" s="113"/>
      <c r="AL433" s="113"/>
      <c r="AM433" s="112" t="s">
        <v>575</v>
      </c>
      <c r="AN433" s="113"/>
      <c r="AO433" s="113"/>
      <c r="AP433" s="114"/>
      <c r="AQ433" s="112" t="s">
        <v>575</v>
      </c>
      <c r="AR433" s="113"/>
      <c r="AS433" s="113"/>
      <c r="AT433" s="114"/>
      <c r="AU433" s="113" t="s">
        <v>575</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575</v>
      </c>
      <c r="AC434" s="222"/>
      <c r="AD434" s="222"/>
      <c r="AE434" s="112" t="s">
        <v>575</v>
      </c>
      <c r="AF434" s="113"/>
      <c r="AG434" s="113"/>
      <c r="AH434" s="114"/>
      <c r="AI434" s="112" t="s">
        <v>575</v>
      </c>
      <c r="AJ434" s="113"/>
      <c r="AK434" s="113"/>
      <c r="AL434" s="113"/>
      <c r="AM434" s="112" t="s">
        <v>575</v>
      </c>
      <c r="AN434" s="113"/>
      <c r="AO434" s="113"/>
      <c r="AP434" s="114"/>
      <c r="AQ434" s="112" t="s">
        <v>575</v>
      </c>
      <c r="AR434" s="113"/>
      <c r="AS434" s="113"/>
      <c r="AT434" s="114"/>
      <c r="AU434" s="113" t="s">
        <v>575</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575</v>
      </c>
      <c r="AF435" s="113"/>
      <c r="AG435" s="113"/>
      <c r="AH435" s="114"/>
      <c r="AI435" s="112" t="s">
        <v>575</v>
      </c>
      <c r="AJ435" s="113"/>
      <c r="AK435" s="113"/>
      <c r="AL435" s="113"/>
      <c r="AM435" s="112" t="s">
        <v>575</v>
      </c>
      <c r="AN435" s="113"/>
      <c r="AO435" s="113"/>
      <c r="AP435" s="114"/>
      <c r="AQ435" s="112" t="s">
        <v>575</v>
      </c>
      <c r="AR435" s="113"/>
      <c r="AS435" s="113"/>
      <c r="AT435" s="114"/>
      <c r="AU435" s="113" t="s">
        <v>575</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575</v>
      </c>
      <c r="AF457" s="137"/>
      <c r="AG457" s="138" t="s">
        <v>355</v>
      </c>
      <c r="AH457" s="173"/>
      <c r="AI457" s="183"/>
      <c r="AJ457" s="183"/>
      <c r="AK457" s="183"/>
      <c r="AL457" s="178"/>
      <c r="AM457" s="183"/>
      <c r="AN457" s="183"/>
      <c r="AO457" s="183"/>
      <c r="AP457" s="178"/>
      <c r="AQ457" s="218" t="s">
        <v>575</v>
      </c>
      <c r="AR457" s="137"/>
      <c r="AS457" s="138" t="s">
        <v>355</v>
      </c>
      <c r="AT457" s="173"/>
      <c r="AU457" s="137" t="s">
        <v>575</v>
      </c>
      <c r="AV457" s="137"/>
      <c r="AW457" s="138" t="s">
        <v>300</v>
      </c>
      <c r="AX457" s="139"/>
    </row>
    <row r="458" spans="1:50" ht="23.25" customHeight="1" x14ac:dyDescent="0.15">
      <c r="A458" s="995"/>
      <c r="B458" s="253"/>
      <c r="C458" s="252"/>
      <c r="D458" s="253"/>
      <c r="E458" s="167"/>
      <c r="F458" s="168"/>
      <c r="G458" s="231" t="s">
        <v>575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575</v>
      </c>
      <c r="AC458" s="134"/>
      <c r="AD458" s="134"/>
      <c r="AE458" s="112" t="s">
        <v>575</v>
      </c>
      <c r="AF458" s="113"/>
      <c r="AG458" s="113"/>
      <c r="AH458" s="113"/>
      <c r="AI458" s="112" t="s">
        <v>575</v>
      </c>
      <c r="AJ458" s="113"/>
      <c r="AK458" s="113"/>
      <c r="AL458" s="113"/>
      <c r="AM458" s="112" t="s">
        <v>575</v>
      </c>
      <c r="AN458" s="113"/>
      <c r="AO458" s="113"/>
      <c r="AP458" s="114"/>
      <c r="AQ458" s="112" t="s">
        <v>575</v>
      </c>
      <c r="AR458" s="113"/>
      <c r="AS458" s="113"/>
      <c r="AT458" s="114"/>
      <c r="AU458" s="113" t="s">
        <v>575</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575</v>
      </c>
      <c r="AC459" s="222"/>
      <c r="AD459" s="222"/>
      <c r="AE459" s="112" t="s">
        <v>575</v>
      </c>
      <c r="AF459" s="113"/>
      <c r="AG459" s="113"/>
      <c r="AH459" s="114"/>
      <c r="AI459" s="112" t="s">
        <v>575</v>
      </c>
      <c r="AJ459" s="113"/>
      <c r="AK459" s="113"/>
      <c r="AL459" s="113"/>
      <c r="AM459" s="112" t="s">
        <v>575</v>
      </c>
      <c r="AN459" s="113"/>
      <c r="AO459" s="113"/>
      <c r="AP459" s="114"/>
      <c r="AQ459" s="112" t="s">
        <v>575</v>
      </c>
      <c r="AR459" s="113"/>
      <c r="AS459" s="113"/>
      <c r="AT459" s="114"/>
      <c r="AU459" s="113" t="s">
        <v>575</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575</v>
      </c>
      <c r="AF460" s="113"/>
      <c r="AG460" s="113"/>
      <c r="AH460" s="114"/>
      <c r="AI460" s="112" t="s">
        <v>575</v>
      </c>
      <c r="AJ460" s="113"/>
      <c r="AK460" s="113"/>
      <c r="AL460" s="113"/>
      <c r="AM460" s="112" t="s">
        <v>575</v>
      </c>
      <c r="AN460" s="113"/>
      <c r="AO460" s="113"/>
      <c r="AP460" s="114"/>
      <c r="AQ460" s="112" t="s">
        <v>575</v>
      </c>
      <c r="AR460" s="113"/>
      <c r="AS460" s="113"/>
      <c r="AT460" s="114"/>
      <c r="AU460" s="113" t="s">
        <v>575</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575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5.3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596</v>
      </c>
      <c r="AH702" s="887"/>
      <c r="AI702" s="887"/>
      <c r="AJ702" s="887"/>
      <c r="AK702" s="887"/>
      <c r="AL702" s="887"/>
      <c r="AM702" s="887"/>
      <c r="AN702" s="887"/>
      <c r="AO702" s="887"/>
      <c r="AP702" s="887"/>
      <c r="AQ702" s="887"/>
      <c r="AR702" s="887"/>
      <c r="AS702" s="887"/>
      <c r="AT702" s="887"/>
      <c r="AU702" s="887"/>
      <c r="AV702" s="887"/>
      <c r="AW702" s="887"/>
      <c r="AX702" s="888"/>
    </row>
    <row r="703" spans="1:50" ht="55.3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574</v>
      </c>
      <c r="AE703" s="156"/>
      <c r="AF703" s="156"/>
      <c r="AG703" s="665" t="s">
        <v>592</v>
      </c>
      <c r="AH703" s="666"/>
      <c r="AI703" s="666"/>
      <c r="AJ703" s="666"/>
      <c r="AK703" s="666"/>
      <c r="AL703" s="666"/>
      <c r="AM703" s="666"/>
      <c r="AN703" s="666"/>
      <c r="AO703" s="666"/>
      <c r="AP703" s="666"/>
      <c r="AQ703" s="666"/>
      <c r="AR703" s="666"/>
      <c r="AS703" s="666"/>
      <c r="AT703" s="666"/>
      <c r="AU703" s="666"/>
      <c r="AV703" s="666"/>
      <c r="AW703" s="666"/>
      <c r="AX703" s="667"/>
    </row>
    <row r="704" spans="1:50" ht="58.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9" t="s">
        <v>593</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582</v>
      </c>
      <c r="AE705" s="734"/>
      <c r="AF705" s="734"/>
      <c r="AG705" s="161"/>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582</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582</v>
      </c>
      <c r="AE709" s="156"/>
      <c r="AF709" s="156"/>
      <c r="AG709" s="665"/>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582</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582</v>
      </c>
      <c r="AE711" s="156"/>
      <c r="AF711" s="156"/>
      <c r="AG711" s="665"/>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582</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574</v>
      </c>
      <c r="AE713" s="156"/>
      <c r="AF713" s="157"/>
      <c r="AG713" s="665" t="s">
        <v>583</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582</v>
      </c>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582</v>
      </c>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582</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582</v>
      </c>
      <c r="AE717" s="156"/>
      <c r="AF717" s="156"/>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600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601</v>
      </c>
      <c r="B731" s="620"/>
      <c r="C731" s="620"/>
      <c r="D731" s="620"/>
      <c r="E731" s="621"/>
      <c r="F731" s="681" t="s">
        <v>602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508</v>
      </c>
      <c r="B733" s="751"/>
      <c r="C733" s="751"/>
      <c r="D733" s="751"/>
      <c r="E733" s="752"/>
      <c r="F733" s="767" t="s">
        <v>605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550</v>
      </c>
      <c r="B737" s="125"/>
      <c r="C737" s="125"/>
      <c r="D737" s="126"/>
      <c r="E737" s="123" t="s">
        <v>575</v>
      </c>
      <c r="F737" s="123"/>
      <c r="G737" s="123"/>
      <c r="H737" s="123"/>
      <c r="I737" s="123"/>
      <c r="J737" s="123"/>
      <c r="K737" s="123"/>
      <c r="L737" s="123"/>
      <c r="M737" s="123"/>
      <c r="N737" s="102" t="s">
        <v>543</v>
      </c>
      <c r="O737" s="102"/>
      <c r="P737" s="102"/>
      <c r="Q737" s="102"/>
      <c r="R737" s="123" t="s">
        <v>575</v>
      </c>
      <c r="S737" s="123"/>
      <c r="T737" s="123"/>
      <c r="U737" s="123"/>
      <c r="V737" s="123"/>
      <c r="W737" s="123"/>
      <c r="X737" s="123"/>
      <c r="Y737" s="123"/>
      <c r="Z737" s="123"/>
      <c r="AA737" s="102" t="s">
        <v>542</v>
      </c>
      <c r="AB737" s="102"/>
      <c r="AC737" s="102"/>
      <c r="AD737" s="102"/>
      <c r="AE737" s="123" t="s">
        <v>575</v>
      </c>
      <c r="AF737" s="123"/>
      <c r="AG737" s="123"/>
      <c r="AH737" s="123"/>
      <c r="AI737" s="123"/>
      <c r="AJ737" s="123"/>
      <c r="AK737" s="123"/>
      <c r="AL737" s="123"/>
      <c r="AM737" s="123"/>
      <c r="AN737" s="102" t="s">
        <v>541</v>
      </c>
      <c r="AO737" s="102"/>
      <c r="AP737" s="102"/>
      <c r="AQ737" s="102"/>
      <c r="AR737" s="103" t="s">
        <v>575</v>
      </c>
      <c r="AS737" s="104"/>
      <c r="AT737" s="104"/>
      <c r="AU737" s="104"/>
      <c r="AV737" s="104"/>
      <c r="AW737" s="104"/>
      <c r="AX737" s="105"/>
      <c r="AY737" s="89"/>
      <c r="AZ737" s="89"/>
    </row>
    <row r="738" spans="1:52" ht="24.75" customHeight="1" x14ac:dyDescent="0.15">
      <c r="A738" s="124" t="s">
        <v>540</v>
      </c>
      <c r="B738" s="125"/>
      <c r="C738" s="125"/>
      <c r="D738" s="126"/>
      <c r="E738" s="123" t="s">
        <v>575</v>
      </c>
      <c r="F738" s="123"/>
      <c r="G738" s="123"/>
      <c r="H738" s="123"/>
      <c r="I738" s="123"/>
      <c r="J738" s="123"/>
      <c r="K738" s="123"/>
      <c r="L738" s="123"/>
      <c r="M738" s="123"/>
      <c r="N738" s="102" t="s">
        <v>539</v>
      </c>
      <c r="O738" s="102"/>
      <c r="P738" s="102"/>
      <c r="Q738" s="102"/>
      <c r="R738" s="123" t="s">
        <v>575</v>
      </c>
      <c r="S738" s="123"/>
      <c r="T738" s="123"/>
      <c r="U738" s="123"/>
      <c r="V738" s="123"/>
      <c r="W738" s="123"/>
      <c r="X738" s="123"/>
      <c r="Y738" s="123"/>
      <c r="Z738" s="123"/>
      <c r="AA738" s="102" t="s">
        <v>538</v>
      </c>
      <c r="AB738" s="102"/>
      <c r="AC738" s="102"/>
      <c r="AD738" s="102"/>
      <c r="AE738" s="123" t="s">
        <v>575</v>
      </c>
      <c r="AF738" s="123"/>
      <c r="AG738" s="123"/>
      <c r="AH738" s="123"/>
      <c r="AI738" s="123"/>
      <c r="AJ738" s="123"/>
      <c r="AK738" s="123"/>
      <c r="AL738" s="123"/>
      <c r="AM738" s="123"/>
      <c r="AN738" s="102" t="s">
        <v>534</v>
      </c>
      <c r="AO738" s="102"/>
      <c r="AP738" s="102"/>
      <c r="AQ738" s="102"/>
      <c r="AR738" s="103" t="s">
        <v>575</v>
      </c>
      <c r="AS738" s="104"/>
      <c r="AT738" s="104"/>
      <c r="AU738" s="104"/>
      <c r="AV738" s="104"/>
      <c r="AW738" s="104"/>
      <c r="AX738" s="105"/>
    </row>
    <row r="739" spans="1:52" ht="24.75" customHeight="1" thickBot="1" x14ac:dyDescent="0.2">
      <c r="A739" s="127" t="s">
        <v>530</v>
      </c>
      <c r="B739" s="128"/>
      <c r="C739" s="128"/>
      <c r="D739" s="129"/>
      <c r="E739" s="130"/>
      <c r="F739" s="118"/>
      <c r="G739" s="118"/>
      <c r="H739" s="93" t="str">
        <f>IF(E739="", "", "(")</f>
        <v/>
      </c>
      <c r="I739" s="118"/>
      <c r="J739" s="118"/>
      <c r="K739" s="93" t="str">
        <f>IF(OR(I739="　", I739=""), "", "-")</f>
        <v/>
      </c>
      <c r="L739" s="119"/>
      <c r="M739" s="119"/>
      <c r="N739" s="94" t="str">
        <f>IF(O739="", "", "-")</f>
        <v/>
      </c>
      <c r="O739" s="95"/>
      <c r="P739" s="94" t="str">
        <f>IF(E739="", "", ")")</f>
        <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t="s">
        <v>584</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1" t="s">
        <v>512</v>
      </c>
      <c r="B779" s="762"/>
      <c r="C779" s="762"/>
      <c r="D779" s="762"/>
      <c r="E779" s="762"/>
      <c r="F779" s="763"/>
      <c r="G779" s="440" t="s">
        <v>486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hidden="1"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hidden="1" customHeight="1" x14ac:dyDescent="0.15">
      <c r="A837" s="405">
        <v>1</v>
      </c>
      <c r="B837" s="40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hidden="1" customHeight="1" x14ac:dyDescent="0.15">
      <c r="A1102" s="405">
        <v>1</v>
      </c>
      <c r="B1102" s="405">
        <v>1</v>
      </c>
      <c r="C1102" s="894"/>
      <c r="D1102" s="894"/>
      <c r="E1102" s="893"/>
      <c r="F1102" s="893"/>
      <c r="G1102" s="893"/>
      <c r="H1102" s="893"/>
      <c r="I1102" s="89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699" max="49" man="1"/>
    <brk id="733" max="49" man="1"/>
    <brk id="778" max="49" man="1"/>
    <brk id="867"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2019-08-27T09:01:10Z</cp:lastPrinted>
  <dcterms:created xsi:type="dcterms:W3CDTF">2012-03-13T00:50:25Z</dcterms:created>
  <dcterms:modified xsi:type="dcterms:W3CDTF">2019-08-27T09:01:11Z</dcterms:modified>
</cp:coreProperties>
</file>