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22.35\001会計課共有f\32財務担当(独法)\Dドライブより\業務（財務担当主査）\10.行政事業レビュー\平成31年度\7.最終公表に向けたレビューシート等の追記・修正等\3.提出\"/>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<sst xmlns="http://schemas.openxmlformats.org/spreadsheetml/2006/main" count="2861" uniqueCount="662">
  <si>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</si>
  <si>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</si>
  <si>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</si>
  <si>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</si>
  <si>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</si>
  <si>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</si>
  <si>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</si>
  <si>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</si>
  <si>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</si>
  <si>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</si>
  <si>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</si>
  <si>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</si>
  <si>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</si>
  <si>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</si>
  <si>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</si>
  <si>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</si>
  <si>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</si>
  <si>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</si>
  <si>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</si>
  <si>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</si>
  <si>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</si>
  <si>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</si>
  <si>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</si>
  <si>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</si>
  <si>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</si>
  <si>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</si>
  <si>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</si>
  <si>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</si>
  <si>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</si>
  <si>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</si>
  <si>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</si>
  <si>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</si>
  <si>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</si>
  <si>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</si>
  <si>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</si>
  <si>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</si>
  <si>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</si>
  <si>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</si>
  <si>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</si>
  <si>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</si>
  <si>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</si>
  <si>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</si>
  <si>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</si>
  <si>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</si>
  <si>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</si>
  <si>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</si>
  <si>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</si>
  <si>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</si>
  <si>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</si>
  <si>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</si>
  <si>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</si>
  <si>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</si>
  <si>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</si>
  <si>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</si>
  <si>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</si>
  <si>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</si>
  <si>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</si>
  <si>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</si>
  <si>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</si>
  <si>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</si>
  <si>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</si>
  <si>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</si>
  <si>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</si>
  <si>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</si>
  <si>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</si>
  <si>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</si>
  <si>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</si>
  <si>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</si>
  <si>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</si>
  <si>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</si>
  <si>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</si>
  <si>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</si>
  <si>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</si>
  <si>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</si>
  <si>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</si>
  <si>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</si>
  <si>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</si>
  <si>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</si>
  <si>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</si>
  <si>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</si>
  <si>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</si>
  <si>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</si>
  <si>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</si>
  <si>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</si>
  <si>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</si>
  <si>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</si>
  <si>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</si>
  <si>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</si>
  <si>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</si>
  <si>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</si>
  <si>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</si>
  <si>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</si>
  <si>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</si>
  <si>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</si>
  <si>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</si>
  <si>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</si>
  <si>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</si>
  <si>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</si>
  <si>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</si>
  <si>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</si>
  <si>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</si>
  <si>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</si>
  <si>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</si>
  <si>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</si>
  <si>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</si>
  <si>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</si>
  <si>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</si>
  <si>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</si>
  <si>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</si>
  <si>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</si>
  <si>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</si>
  <si>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</si>
  <si>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</si>
  <si>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</si>
  <si>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</si>
  <si>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</si>
  <si>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</si>
  <si>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</si>
  <si>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</si>
  <si>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</si>
  <si>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</si>
  <si>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</si>
  <si>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</si>
  <si>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</si>
  <si>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</si>
  <si>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</si>
  <si>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</si>
  <si>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</si>
  <si>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</si>
  <si>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</si>
  <si>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</si>
  <si>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</si>
  <si>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</si>
  <si>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</si>
  <si>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</si>
  <si>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</si>
  <si>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</si>
  <si>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</si>
  <si>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</si>
  <si>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</si>
  <si>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</si>
  <si>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</si>
  <si>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</si>
  <si>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</si>
  <si>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</si>
  <si>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</si>
  <si>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</si>
  <si>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</si>
  <si>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</si>
  <si>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</si>
  <si>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</si>
  <si>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</si>
  <si>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</si>
  <si>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</si>
  <si>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</si>
  <si>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</si>
  <si>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</si>
  <si>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</si>
  <si>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</si>
  <si>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</si>
  <si>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</si>
  <si>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</si>
  <si>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</si>
  <si>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</si>
  <si>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</si>
  <si>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</si>
  <si>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</si>
  <si>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</si>
  <si>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</si>
  <si>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</si>
  <si>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</si>
  <si>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</si>
  <si>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</si>
  <si>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</si>
  <si>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</si>
  <si>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</si>
  <si>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</si>
  <si>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</si>
  <si>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</si>
  <si>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</si>
  <si>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</si>
  <si>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</si>
  <si>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</si>
  <si>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</si>
  <si>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</si>
  <si>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</si>
  <si>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</si>
  <si>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</si>
  <si>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</si>
  <si>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</si>
  <si>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</si>
  <si>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</si>
  <si>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</si>
  <si>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</si>
  <si>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</si>
  <si>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</si>
  <si>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</si>
  <si>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</si>
  <si>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</si>
  <si>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</si>
  <si>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</si>
  <si>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</si>
  <si>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</si>
  <si>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</si>
  <si>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</si>
  <si>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</si>
  <si>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</si>
  <si>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</si>
  <si>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</si>
  <si>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</si>
  <si>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</si>
  <si>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</si>
  <si>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</si>
  <si>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</si>
  <si>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</si>
  <si>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</si>
  <si>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</si>
  <si>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</si>
  <si>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</si>
  <si>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</si>
  <si>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</si>
  <si>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</si>
  <si>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</si>
  <si>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</si>
  <si>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</si>
  <si>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</si>
  <si>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</si>
  <si>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</si>
  <si>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</si>
  <si>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</si>
  <si>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</si>
  <si>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</si>
  <si>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</si>
  <si>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</si>
  <si>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</si>
  <si>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</si>
  <si>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</si>
  <si>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</si>
  <si>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</si>
  <si>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</si>
  <si>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</si>
  <si>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</si>
  <si>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</si>
  <si>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</si>
  <si>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</si>
  <si>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</si>
  <si>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</si>
  <si>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</si>
  <si>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</si>
  <si>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</si>
  <si>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</si>
  <si>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</si>
  <si>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</si>
  <si>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</si>
  <si>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</si>
  <si>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</si>
  <si>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</si>
  <si>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</si>
  <si>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</si>
  <si>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</si>
  <si>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</si>
  <si>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</si>
  <si>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</si>
  <si>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</si>
  <si>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</si>
  <si>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</si>
  <si>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</si>
  <si>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</si>
  <si>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</si>
  <si>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</si>
  <si>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</si>
  <si>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</si>
  <si>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</si>
  <si>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</si>
  <si>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</si>
  <si>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</si>
  <si>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</si>
  <si>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</si>
  <si>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</si>
  <si>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</si>
  <si>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</si>
  <si>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</si>
  <si>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</si>
  <si>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</si>
  <si>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</si>
  <si>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</si>
  <si>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</si>
  <si>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</si>
  <si>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</si>
  <si>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</si>
  <si>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</si>
  <si>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</si>
  <si>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</si>
  <si>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</si>
  <si>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</si>
  <si>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</si>
  <si>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</si>
  <si>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</si>
  <si>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</si>
  <si>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</si>
  <si>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</si>
  <si>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</si>
  <si>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</si>
  <si>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</si>
  <si>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</si>
  <si>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</si>
  <si>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</si>
  <si>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</si>
  <si>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</si>
  <si>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</si>
  <si>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</si>
  <si>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</si>
  <si>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</si>
  <si>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</si>
  <si>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</si>
  <si>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</si>
  <si>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</si>
  <si>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</si>
  <si>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</si>
  <si>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</si>
  <si>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</si>
  <si>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</si>
  <si>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</si>
  <si>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</si>
  <si>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</si>
  <si>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</si>
  <si>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</si>
  <si>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</si>
  <si>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</si>
  <si>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</si>
  <si>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</si>
  <si>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</si>
  <si>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</si>
  <si>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</si>
  <si>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</si>
  <si>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</si>
  <si>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</si>
  <si>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</si>
  <si>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</si>
  <si>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</si>
  <si>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</si>
  <si>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</si>
  <si>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</si>
  <si>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</si>
  <si>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</si>
  <si>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</si>
  <si>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</si>
  <si>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</si>
  <si>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</si>
  <si>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</si>
  <si>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</si>
  <si>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</si>
  <si>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</si>
  <si>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</si>
  <si>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</si>
  <si>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</si>
  <si>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</si>
  <si>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</si>
  <si>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</si>
  <si>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</si>
  <si>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</si>
  <si>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</si>
  <si>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</si>
  <si>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</si>
  <si>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</si>
  <si>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</si>
  <si>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</si>
  <si>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</si>
  <si>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</si>
  <si>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</si>
  <si>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</si>
  <si>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</si>
  <si>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</si>
  <si>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</si>
  <si>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</si>
  <si>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</si>
  <si>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</si>
  <si>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</si>
  <si>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</si>
  <si>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</si>
  <si>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</si>
  <si>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</si>
  <si>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</si>
  <si>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</si>
  <si>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</si>
  <si>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</si>
  <si>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</si>
  <si>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</si>
  <si>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</si>
  <si>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</si>
  <si>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</si>
  <si>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</si>
  <si>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</si>
  <si>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</si>
  <si>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</si>
  <si>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</si>
  <si>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</si>
  <si>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</si>
  <si>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</si>
  <si>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</si>
  <si>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</si>
  <si>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</si>
  <si>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</si>
  <si>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</si>
  <si>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</si>
  <si>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</si>
  <si>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</si>
  <si>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</si>
  <si>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</si>
  <si>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</si>
  <si>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</si>
  <si>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</si>
  <si>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</si>
  <si>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</si>
  <si>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</si>
  <si>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</si>
  <si>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</si>
  <si>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</si>
  <si>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</si>
  <si>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</si>
  <si>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</si>
  <si>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</si>
  <si>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</si>
  <si>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</si>
  <si>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</si>
  <si>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</si>
  <si>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</si>
  <si>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</si>
  <si>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</si>
  <si>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</si>
  <si>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</si>
  <si>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</si>
  <si>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</si>
  <si>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</si>
  <si>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</si>
  <si>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</si>
  <si>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</si>
  <si>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</si>
  <si>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</si>
  <si>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</si>
  <si>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</si>
  <si>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</si>
  <si>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</si>
  <si>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</si>
  <si>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</si>
  <si>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</si>
  <si>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</si>
  <si>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</si>
  <si>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</si>
  <si>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</si>
  <si>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</si>
  <si>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</si>
  <si>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</si>
  <si>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</si>
  <si>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</si>
  <si>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</si>
  <si>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</si>
  <si>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</si>
  <si>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</si>
  <si>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</si>
  <si>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</si>
  <si>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</si>
  <si>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</si>
  <si>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</si>
  <si>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</si>
  <si>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</si>
  <si>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</si>
  <si>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</si>
  <si>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</si>
  <si>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</si>
  <si>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</si>
  <si>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</si>
  <si>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</si>
  <si>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</si>
  <si>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</si>
  <si>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</si>
  <si>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</si>
  <si>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</si>
  <si>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</si>
  <si>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</si>
  <si>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</si>
  <si>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</si>
  <si>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</si>
  <si>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</si>
  <si>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</si>
  <si>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</si>
  <si>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</si>
  <si>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</si>
  <si>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</si>
  <si>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</si>
  <si>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</si>
  <si>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</si>
  <si>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</si>
  <si>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</si>
  <si>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</si>
  <si>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</si>
  <si>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</si>
  <si>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</si>
  <si>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</si>
  <si>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</si>
  <si>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</si>
  <si>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</si>
  <si>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</si>
  <si>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</si>
  <si>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</si>
  <si>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</si>
  <si>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</si>
  <si>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</si>
  <si>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</si>
  <si>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</si>
  <si>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</si>
  <si>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</si>
  <si>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</si>
  <si>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</si>
  <si>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</si>
  <si>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</si>
  <si>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</si>
  <si>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</si>
  <si>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</si>
  <si>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</si>
  <si>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</si>
  <si>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</si>
  <si>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</si>
  <si>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</si>
  <si>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</si>
  <si>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</si>
  <si>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</si>
  <si>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</si>
  <si>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</si>
  <si>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</si>
  <si>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</si>
  <si>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</si>
  <si>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</si>
  <si>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</si>
  <si>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</si>
  <si>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</si>
  <si>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</si>
  <si>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</si>
  <si>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</si>
  <si>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</si>
  <si>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</si>
  <si>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</si>
  <si>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</si>
  <si>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</si>
  <si>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</si>
  <si>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</si>
  <si>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</si>
  <si>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</si>
  <si>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</si>
  <si>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</si>
  <si>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</si>
  <si>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</si>
  <si>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</si>
  <si>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</si>
  <si>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</si>
  <si>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</si>
  <si>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</si>
  <si>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</si>
  <si>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</si>
  <si>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</si>
  <si>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</si>
  <si>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</si>
  <si>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</si>
  <si>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</si>
  <si>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</si>
  <si>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</si>
  <si>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</si>
  <si>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</si>
  <si>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</si>
  <si>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国立研究開発法人建築研究所（施設整備）</t>
    <rPh sb="0" eb="6">
      <t>コクリツケンキュウカイハツ</t>
    </rPh>
    <rPh sb="6" eb="8">
      <t>ホウジン</t>
    </rPh>
    <rPh sb="8" eb="10">
      <t>ケンチク</t>
    </rPh>
    <rPh sb="10" eb="13">
      <t>ケンキュウショ</t>
    </rPh>
    <rPh sb="14" eb="16">
      <t>シセツ</t>
    </rPh>
    <rPh sb="16" eb="18">
      <t>セイビ</t>
    </rPh>
    <phoneticPr fontId="5"/>
  </si>
  <si>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</si>
  <si>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</si>
  <si>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t>
  </si>
  <si>
    <t>独立行政法人通則法第４６条
（国立研究開発法人建築研究所法）</t>
    <rPh sb="0" eb="2">
      <t>ドクリツ</t>
    </rPh>
    <rPh sb="2" eb="4">
      <t>ギョウセイ</t>
    </rPh>
    <rPh sb="4" eb="6">
      <t>ホウジン</t>
    </rPh>
    <rPh sb="6" eb="9">
      <t>ツウソクホウ</t>
    </rPh>
    <rPh sb="9" eb="10">
      <t>ダイ</t>
    </rPh>
    <rPh sb="12" eb="13">
      <t>ジョウ</t>
    </rPh>
    <rPh sb="15" eb="21">
      <t>コクリツケンキュウカイハツ</t>
    </rPh>
    <rPh sb="21" eb="23">
      <t>ホウジン</t>
    </rPh>
    <rPh sb="23" eb="25">
      <t>ケンチク</t>
    </rPh>
    <rPh sb="25" eb="28">
      <t>ケンキュウショ</t>
    </rPh>
    <rPh sb="28" eb="29">
      <t>ホウ</t>
    </rPh>
    <phoneticPr fontId="5"/>
  </si>
  <si>
    <t>第５期科学技術基本計画（平成２８年１月２２日閣議決定）
国土交通省技術基本計画（平成２９年３月２９日）</t>
    <rPh sb="0" eb="1">
      <t>ダイ</t>
    </rPh>
    <rPh sb="2" eb="3">
      <t>キ</t>
    </rPh>
    <rPh sb="3" eb="5">
      <t>カガク</t>
    </rPh>
    <rPh sb="5" eb="7">
      <t>ギジュツ</t>
    </rPh>
    <rPh sb="7" eb="9">
      <t>キホン</t>
    </rPh>
    <rPh sb="9" eb="11">
      <t>ケイカク</t>
    </rPh>
    <rPh sb="12" eb="14">
      <t>ヘイセイ</t>
    </rPh>
    <rPh sb="16" eb="17">
      <t>ネン</t>
    </rPh>
    <rPh sb="18" eb="19">
      <t>ガツ</t>
    </rPh>
    <rPh sb="21" eb="22">
      <t>ニチ</t>
    </rPh>
    <rPh sb="22" eb="24">
      <t>カクギ</t>
    </rPh>
    <rPh sb="24" eb="26">
      <t>ケッテイ</t>
    </rPh>
    <rPh sb="28" eb="30">
      <t>コクド</t>
    </rPh>
    <rPh sb="30" eb="33">
      <t>コウツウショウ</t>
    </rPh>
    <rPh sb="33" eb="35">
      <t>ギジュツ</t>
    </rPh>
    <rPh sb="35" eb="37">
      <t>キホン</t>
    </rPh>
    <rPh sb="37" eb="39">
      <t>ケイカク</t>
    </rPh>
    <rPh sb="40" eb="42">
      <t>ヘイセイ</t>
    </rPh>
    <rPh sb="44" eb="45">
      <t>ネン</t>
    </rPh>
    <rPh sb="46" eb="47">
      <t>ガツ</t>
    </rPh>
    <rPh sb="49" eb="50">
      <t>ニチ</t>
    </rPh>
    <phoneticPr fontId="5"/>
  </si>
  <si>
    <t>施設整備事業は、『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という目的を達成するため、業務を効率的かつ円滑に実施するための事業である。</t>
    <rPh sb="0" eb="2">
      <t>シセツ</t>
    </rPh>
    <rPh sb="2" eb="4">
      <t>セイビ</t>
    </rPh>
    <rPh sb="4" eb="6">
      <t>ジギョウ</t>
    </rPh>
    <rPh sb="9" eb="11">
      <t>ケンチク</t>
    </rPh>
    <rPh sb="11" eb="12">
      <t>オヨ</t>
    </rPh>
    <rPh sb="13" eb="15">
      <t>トシ</t>
    </rPh>
    <rPh sb="15" eb="17">
      <t>ケイカク</t>
    </rPh>
    <rPh sb="18" eb="19">
      <t>カカ</t>
    </rPh>
    <rPh sb="20" eb="22">
      <t>ギジュツ</t>
    </rPh>
    <rPh sb="23" eb="24">
      <t>カン</t>
    </rPh>
    <rPh sb="26" eb="28">
      <t>チョウサ</t>
    </rPh>
    <rPh sb="29" eb="31">
      <t>シケン</t>
    </rPh>
    <rPh sb="32" eb="34">
      <t>ケンキュウ</t>
    </rPh>
    <rPh sb="34" eb="35">
      <t>オヨ</t>
    </rPh>
    <rPh sb="36" eb="38">
      <t>カイハツ</t>
    </rPh>
    <rPh sb="38" eb="39">
      <t>ナラ</t>
    </rPh>
    <rPh sb="41" eb="43">
      <t>シドウ</t>
    </rPh>
    <rPh sb="43" eb="44">
      <t>オヨ</t>
    </rPh>
    <rPh sb="45" eb="47">
      <t>セイカ</t>
    </rPh>
    <rPh sb="48" eb="50">
      <t>フキュウ</t>
    </rPh>
    <rPh sb="50" eb="51">
      <t>トウ</t>
    </rPh>
    <rPh sb="52" eb="53">
      <t>オコナ</t>
    </rPh>
    <rPh sb="60" eb="62">
      <t>ケンチク</t>
    </rPh>
    <rPh sb="63" eb="65">
      <t>トシ</t>
    </rPh>
    <rPh sb="65" eb="67">
      <t>ケイカク</t>
    </rPh>
    <rPh sb="67" eb="69">
      <t>ギジュツ</t>
    </rPh>
    <rPh sb="70" eb="72">
      <t>コウジョウ</t>
    </rPh>
    <rPh sb="73" eb="74">
      <t>ハカ</t>
    </rPh>
    <rPh sb="79" eb="81">
      <t>ケンチク</t>
    </rPh>
    <rPh sb="82" eb="84">
      <t>ハッタツ</t>
    </rPh>
    <rPh sb="84" eb="85">
      <t>オヨ</t>
    </rPh>
    <rPh sb="86" eb="88">
      <t>カイゼン</t>
    </rPh>
    <rPh sb="88" eb="89">
      <t>ナラ</t>
    </rPh>
    <rPh sb="91" eb="93">
      <t>トシ</t>
    </rPh>
    <rPh sb="94" eb="96">
      <t>ケンゼン</t>
    </rPh>
    <rPh sb="97" eb="99">
      <t>ハッテン</t>
    </rPh>
    <rPh sb="99" eb="100">
      <t>オヨ</t>
    </rPh>
    <rPh sb="101" eb="103">
      <t>チツジョ</t>
    </rPh>
    <rPh sb="105" eb="107">
      <t>セイビ</t>
    </rPh>
    <rPh sb="108" eb="109">
      <t>シ</t>
    </rPh>
    <rPh sb="114" eb="116">
      <t>モクテキ</t>
    </rPh>
    <rPh sb="126" eb="128">
      <t>モクテキ</t>
    </rPh>
    <rPh sb="129" eb="131">
      <t>タッセイ</t>
    </rPh>
    <rPh sb="136" eb="138">
      <t>ギョウム</t>
    </rPh>
    <rPh sb="139" eb="142">
      <t>コウリツテキ</t>
    </rPh>
    <rPh sb="144" eb="146">
      <t>エンカツ</t>
    </rPh>
    <rPh sb="147" eb="149">
      <t>ジッシ</t>
    </rPh>
    <rPh sb="154" eb="156">
      <t>ジギョウ</t>
    </rPh>
    <phoneticPr fontId="5"/>
  </si>
  <si>
    <t>-</t>
  </si>
  <si>
    <t>-</t>
    <phoneticPr fontId="5"/>
  </si>
  <si>
    <t>-</t>
    <phoneticPr fontId="5"/>
  </si>
  <si>
    <t>国土交通大臣から指示された中長期目標に基づき中長期計画等を定め、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ために必要な施設・設備の整備及び更新を行う。</t>
    <phoneticPr fontId="5"/>
  </si>
  <si>
    <t>施設整備費補助金</t>
    <rPh sb="0" eb="2">
      <t>シセツ</t>
    </rPh>
    <rPh sb="2" eb="5">
      <t>セイビヒ</t>
    </rPh>
    <rPh sb="5" eb="8">
      <t>ホジョキン</t>
    </rPh>
    <phoneticPr fontId="5"/>
  </si>
  <si>
    <t>建築及び都市計画に係る技術に関する調査、試験、研究及び開発並びに成果の普及等
（国土交通大臣より査読付論文は毎年度60報以上発表となることが目標値として定められている。）</t>
    <phoneticPr fontId="5"/>
  </si>
  <si>
    <t>査読付論文数</t>
    <phoneticPr fontId="5"/>
  </si>
  <si>
    <t>業務実績等報告書（建築研究所にて作成）</t>
    <phoneticPr fontId="5"/>
  </si>
  <si>
    <t>報</t>
    <rPh sb="0" eb="1">
      <t>ホウ</t>
    </rPh>
    <phoneticPr fontId="5"/>
  </si>
  <si>
    <t>建築及び都市計画に係る技術に関する成果の普及等
（国土交通大臣より成果発表会は毎年度10回以上発表することが目標値として定められている。）</t>
    <phoneticPr fontId="5"/>
  </si>
  <si>
    <t>成果発表会の開催数</t>
    <phoneticPr fontId="5"/>
  </si>
  <si>
    <t>回</t>
    <rPh sb="0" eb="1">
      <t>カイ</t>
    </rPh>
    <phoneticPr fontId="5"/>
  </si>
  <si>
    <t>-</t>
    <phoneticPr fontId="5"/>
  </si>
  <si>
    <t>業務実績等報告書（建築研究所にて作成）</t>
    <phoneticPr fontId="5"/>
  </si>
  <si>
    <t>国の技術基準の策定・改正は、建築研究所の成果を受け取った後の国の作業状況によるため目標値を設定することができないが、重要なアウトカムの一つである</t>
    <phoneticPr fontId="5"/>
  </si>
  <si>
    <t>建築研究所が作成に参画した主な国の技術基準数（公布ベース）</t>
    <phoneticPr fontId="5"/>
  </si>
  <si>
    <t>-</t>
    <phoneticPr fontId="5"/>
  </si>
  <si>
    <t>-</t>
    <phoneticPr fontId="5"/>
  </si>
  <si>
    <t>件</t>
    <rPh sb="0" eb="1">
      <t>ケン</t>
    </rPh>
    <phoneticPr fontId="5"/>
  </si>
  <si>
    <t>建築研究所が整備または改修した施設数
※施設整備事業は、国立研究開発法人建築研究所施設整備費補助金交付要綱に基づき、実施する整備について年度単位で国土交通大臣に申請し補助金の交付を受ける事業であるため、その整備を実施・完成すれば成果目標が達成されたこととなる。</t>
    <phoneticPr fontId="5"/>
  </si>
  <si>
    <t>棟</t>
    <rPh sb="0" eb="1">
      <t>トウ</t>
    </rPh>
    <phoneticPr fontId="5"/>
  </si>
  <si>
    <t>施設１棟当たりコスト ＝
執行額（国費)(X) ／ 実施施設数（Y）　　　　　　</t>
    <phoneticPr fontId="5"/>
  </si>
  <si>
    <t>X / Y</t>
  </si>
  <si>
    <t>94/3</t>
  </si>
  <si>
    <t>182/6</t>
  </si>
  <si>
    <t>11　ICTの利活用及び技術研究開発の推進</t>
  </si>
  <si>
    <t>41　技術研究開発の推進</t>
  </si>
  <si>
    <t>研究開発課題数</t>
  </si>
  <si>
    <t>建築研究所が策定に参画した主な国の技術基準数</t>
  </si>
  <si>
    <t>件</t>
    <rPh sb="0" eb="1">
      <t>ケン</t>
    </rPh>
    <phoneticPr fontId="5"/>
  </si>
  <si>
    <t>国の技術基準等に反映されうる研究開発成果をあげることで、建築物の構造安全性・火災安全性・継続使用性の確保、資源・エネルギーの効率的利用、木質系材料の利用拡大等が促進され、巨大地震等の自然災害や火災等に対する国民の安全・安心の確保、低炭素で持続可能な住宅・建築・都市の実現に寄与する。</t>
  </si>
  <si>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</si>
  <si>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国立研究開発法人としての公平・中立な立場（アンパイヤ側）を活かすことができる研究開発等を実施している。
なお、建築研究所が実施する必要性や重複排除の観点等も含めて評価を行った上で事業を実施している。</t>
    <rPh sb="0" eb="2">
      <t>コクリツ</t>
    </rPh>
    <rPh sb="2" eb="4">
      <t>ケンキュウ</t>
    </rPh>
    <rPh sb="4" eb="6">
      <t>カイハツ</t>
    </rPh>
    <rPh sb="6" eb="8">
      <t>ホウジン</t>
    </rPh>
    <rPh sb="12" eb="14">
      <t>コウヘイ</t>
    </rPh>
    <rPh sb="15" eb="17">
      <t>チュウリツ</t>
    </rPh>
    <rPh sb="18" eb="19">
      <t>タ</t>
    </rPh>
    <rPh sb="19" eb="20">
      <t>バ</t>
    </rPh>
    <rPh sb="26" eb="27">
      <t>ガワ</t>
    </rPh>
    <rPh sb="29" eb="30">
      <t>イ</t>
    </rPh>
    <rPh sb="38" eb="40">
      <t>ケンキュウ</t>
    </rPh>
    <rPh sb="40" eb="42">
      <t>カイハツ</t>
    </rPh>
    <rPh sb="42" eb="43">
      <t>トウ</t>
    </rPh>
    <rPh sb="44" eb="46">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</si>
  <si>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</si>
  <si>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有</t>
  </si>
  <si>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</si>
  <si>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</si>
  <si>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研究評価実施要領に「建築研究所が実施する必要性」を評価項目として明記した上で、建築研究所が実施する必要性や重複排除の観点等も含めて評価を行った上で事業を実施している。</t>
  </si>
  <si>
    <t>‐</t>
  </si>
  <si>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</si>
  <si>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</si>
  <si>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</si>
  <si>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</si>
  <si>
    <t>平成30年6月に「国立研究開発法人建築研究所調達等合理化計画」を策定している。</t>
    <rPh sb="32" eb="34">
      <t>サクテイ</t>
    </rPh>
    <phoneticPr fontId="5"/>
  </si>
  <si>
    <t>平成30年6月に策定した「国立研究開発法人建築研究所調達等合理化計画」及び「国立研究開発法人建築研究所における一者応札・応募等に対する取り組みについて(試行)」に基づき、一者応札・一者応募の見直し等を実施している。</t>
    <phoneticPr fontId="5"/>
  </si>
  <si>
    <t>・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38" eb="40">
      <t>チョウタツ</t>
    </rPh>
    <rPh sb="71" eb="72">
      <t>トウ</t>
    </rPh>
    <rPh sb="141" eb="142">
      <t>トウ</t>
    </rPh>
    <phoneticPr fontId="5"/>
  </si>
  <si>
    <t>16</t>
    <phoneticPr fontId="5"/>
  </si>
  <si>
    <t>17</t>
    <phoneticPr fontId="5"/>
  </si>
  <si>
    <t>21</t>
    <phoneticPr fontId="5"/>
  </si>
  <si>
    <t>425</t>
    <phoneticPr fontId="5"/>
  </si>
  <si>
    <t>406</t>
    <phoneticPr fontId="5"/>
  </si>
  <si>
    <t>437</t>
    <phoneticPr fontId="5"/>
  </si>
  <si>
    <t>外部委託費</t>
    <rPh sb="0" eb="2">
      <t>ガイブ</t>
    </rPh>
    <rPh sb="2" eb="5">
      <t>イタクヒ</t>
    </rPh>
    <phoneticPr fontId="5"/>
  </si>
  <si>
    <t>工事費</t>
    <rPh sb="0" eb="3">
      <t>コウジヒ</t>
    </rPh>
    <phoneticPr fontId="5"/>
  </si>
  <si>
    <t>国立研究開発法人建築研究所</t>
    <rPh sb="0" eb="6">
      <t>コクリツケンキュウカイハツ</t>
    </rPh>
    <rPh sb="6" eb="8">
      <t>ホウジン</t>
    </rPh>
    <rPh sb="8" eb="10">
      <t>ケンチク</t>
    </rPh>
    <rPh sb="10" eb="13">
      <t>ケンキュウジョ</t>
    </rPh>
    <phoneticPr fontId="5"/>
  </si>
  <si>
    <t>A.建築研究所</t>
    <rPh sb="2" eb="4">
      <t>ケンチク</t>
    </rPh>
    <rPh sb="4" eb="7">
      <t>ケンキュウショ</t>
    </rPh>
    <phoneticPr fontId="5"/>
  </si>
  <si>
    <t>研究に必要な施設の整備等</t>
    <rPh sb="0" eb="2">
      <t>ケンキュウ</t>
    </rPh>
    <rPh sb="3" eb="5">
      <t>ヒツヨウ</t>
    </rPh>
    <rPh sb="6" eb="8">
      <t>シセツ</t>
    </rPh>
    <rPh sb="9" eb="11">
      <t>セイビ</t>
    </rPh>
    <rPh sb="11" eb="12">
      <t>トウ</t>
    </rPh>
    <phoneticPr fontId="5"/>
  </si>
  <si>
    <t>-</t>
    <phoneticPr fontId="5"/>
  </si>
  <si>
    <t>-</t>
    <phoneticPr fontId="5"/>
  </si>
  <si>
    <t>-</t>
    <phoneticPr fontId="5"/>
  </si>
  <si>
    <t>B.株式会社巴技研</t>
    <phoneticPr fontId="5"/>
  </si>
  <si>
    <t>自己釣り合い式実大構造部材加力実験装置整備</t>
    <phoneticPr fontId="5"/>
  </si>
  <si>
    <t>A</t>
    <phoneticPr fontId="5"/>
  </si>
  <si>
    <t>自己釣り合い式実大構造部材加力実験装置整備</t>
    <phoneticPr fontId="5"/>
  </si>
  <si>
    <t>株式会社巴技研</t>
    <phoneticPr fontId="5"/>
  </si>
  <si>
    <t>日本電設工業株式会社営業統括本部</t>
    <phoneticPr fontId="5"/>
  </si>
  <si>
    <t>強度試験棟受変電設備その他改修工事</t>
    <phoneticPr fontId="5"/>
  </si>
  <si>
    <t>実大構造物実験棟実大部材加力ｼｽﾃﾑ装置整備　他1件</t>
    <rPh sb="23" eb="24">
      <t>ホカ</t>
    </rPh>
    <rPh sb="25" eb="26">
      <t>ケン</t>
    </rPh>
    <phoneticPr fontId="5"/>
  </si>
  <si>
    <t>オックスジャッキ株式会社</t>
    <phoneticPr fontId="5"/>
  </si>
  <si>
    <t>三菱重工機械ｼｽﾃﾑ株式会社</t>
    <phoneticPr fontId="5"/>
  </si>
  <si>
    <t>強度試験棟中型振動台ﾃﾞｼﾞﾀﾙ制御装置更新整備</t>
    <phoneticPr fontId="5"/>
  </si>
  <si>
    <t>建築部材実験棟恒温恒湿室空気調和設備その他改修工事</t>
    <phoneticPr fontId="5"/>
  </si>
  <si>
    <t>株式会社朝日工業社</t>
    <phoneticPr fontId="5"/>
  </si>
  <si>
    <t>661/3</t>
    <phoneticPr fontId="5"/>
  </si>
  <si>
    <t>1889/21</t>
    <phoneticPr fontId="5"/>
  </si>
  <si>
    <t>・施設整備費補助金については、「国立研究開発法人建築研究所施設整備費補助金交付要綱」に基づき、国土交通大臣から交付決定を行い、事業が完了した際には、交付要綱に基づき、実績報告書が国土交通大臣へ提出され、審査等を行った上で、補助金の額の確定を行っているものである。
・独立行政法人通則法に基づき、国土交通省国立研究開発法人審議会の意見を聴いた上で、国土交通大臣が業務実績について評価した結果、平成29年度の業務評価について、「顕著な成果の創出が認められる」と評価された。</t>
    <rPh sb="16" eb="22">
      <t>コクリツケンキュウカイハツ</t>
    </rPh>
    <rPh sb="152" eb="158">
      <t>コクリツケンキュウカイハツ</t>
    </rPh>
    <rPh sb="160" eb="163">
      <t>シンギカイ</t>
    </rPh>
    <rPh sb="164" eb="166">
      <t>イケン</t>
    </rPh>
    <rPh sb="167" eb="168">
      <t>キ</t>
    </rPh>
    <rPh sb="170" eb="171">
      <t>ウエ</t>
    </rPh>
    <rPh sb="173" eb="175">
      <t>コクド</t>
    </rPh>
    <rPh sb="175" eb="177">
      <t>コウツウ</t>
    </rPh>
    <rPh sb="177" eb="179">
      <t>ダイジン</t>
    </rPh>
    <rPh sb="180" eb="182">
      <t>ギョウム</t>
    </rPh>
    <rPh sb="182" eb="184">
      <t>ジッセキ</t>
    </rPh>
    <rPh sb="188" eb="190">
      <t>ヒョウカ</t>
    </rPh>
    <rPh sb="192" eb="194">
      <t>ケッカ</t>
    </rPh>
    <rPh sb="202" eb="204">
      <t>ギョウム</t>
    </rPh>
    <rPh sb="212" eb="214">
      <t>ケンチョ</t>
    </rPh>
    <rPh sb="215" eb="217">
      <t>セイカ</t>
    </rPh>
    <rPh sb="218" eb="220">
      <t>ソウシュツ</t>
    </rPh>
    <rPh sb="221" eb="222">
      <t>ミト</t>
    </rPh>
    <phoneticPr fontId="5"/>
  </si>
  <si>
    <t>適正な工期を設定するためである。</t>
    <rPh sb="0" eb="2">
      <t>テキセイ</t>
    </rPh>
    <rPh sb="3" eb="5">
      <t>コウキ</t>
    </rPh>
    <rPh sb="6" eb="8">
      <t>セッテイ</t>
    </rPh>
    <phoneticPr fontId="5"/>
  </si>
  <si>
    <t>一者応札については、更なる原因の分析を行い、改善に向けて取り組まれたい。</t>
    <phoneticPr fontId="5"/>
  </si>
  <si>
    <t>建築研究所防災設備更新整備等による増</t>
    <rPh sb="0" eb="2">
      <t>ケンチク</t>
    </rPh>
    <rPh sb="2" eb="5">
      <t>ケンキュウショ</t>
    </rPh>
    <rPh sb="5" eb="7">
      <t>ボウサイ</t>
    </rPh>
    <rPh sb="7" eb="9">
      <t>セツビ</t>
    </rPh>
    <rPh sb="9" eb="11">
      <t>コウシン</t>
    </rPh>
    <rPh sb="11" eb="13">
      <t>セイビ</t>
    </rPh>
    <rPh sb="13" eb="14">
      <t>トウ</t>
    </rPh>
    <rPh sb="17" eb="18">
      <t>ゾウ</t>
    </rPh>
    <phoneticPr fontId="5"/>
  </si>
  <si>
    <t>総務課長 五十嵐 徹人
会計課長 木村 典央
技術調査課長 岡村 次郎</t>
    <rPh sb="0" eb="2">
      <t>ソウム</t>
    </rPh>
    <rPh sb="2" eb="4">
      <t>カチョウ</t>
    </rPh>
    <rPh sb="5" eb="8">
      <t>イガラシ</t>
    </rPh>
    <rPh sb="9" eb="11">
      <t>テツト</t>
    </rPh>
    <rPh sb="12" eb="14">
      <t>カイケイ</t>
    </rPh>
    <rPh sb="14" eb="16">
      <t>カチョウ</t>
    </rPh>
    <rPh sb="17" eb="19">
      <t>キムラ</t>
    </rPh>
    <rPh sb="20" eb="22">
      <t>ノリオ</t>
    </rPh>
    <rPh sb="23" eb="25">
      <t>ギジュツ</t>
    </rPh>
    <rPh sb="25" eb="27">
      <t>チョウサ</t>
    </rPh>
    <rPh sb="27" eb="29">
      <t>カチョウ</t>
    </rPh>
    <rPh sb="30" eb="32">
      <t>オカムラ</t>
    </rPh>
    <rPh sb="33" eb="35">
      <t>ジロウ</t>
    </rPh>
    <phoneticPr fontId="5"/>
  </si>
  <si>
    <t>補助金等交付</t>
  </si>
  <si>
    <t>-</t>
    <phoneticPr fontId="5"/>
  </si>
  <si>
    <t>執行等改善</t>
  </si>
  <si>
    <t>一者応札となっている契約については、公告期間の充分な確保を義務付けるなどの改善策を講じ、支出における透明性・競争性・公平性の確保に努める。</t>
    <phoneticPr fontId="5"/>
  </si>
  <si>
    <t>425</t>
    <phoneticPr fontId="5"/>
  </si>
  <si>
    <t>422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</si>
</sst>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10</xdr:col>
      <xdr:colOff>12700</xdr:colOff>
      <xdr:row>743</xdr:row>
      <xdr:rowOff>12700</xdr:rowOff>
    </xdr:from>
    <xdr:to>
      <xdr:col>46</xdr:col>
      <xdr:colOff>0</xdr:colOff>
      <xdr:row>774</xdr:row>
      <xdr:rowOff>304800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4700" y="108407200"/>
          <a:ext cx="7302500" cy="1184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424</v>
      </c>
      <c r="AT2" s="942"/>
      <c r="AU2" s="942"/>
      <c r="AV2" s="52" t="str">
        <f>IF(AW2="", "", "-")</f>
        <v/>
      </c>
      <c r="AW2" s="913"/>
      <c r="AX2" s="913"/>
    </row>
    <row r="3" spans="1:50" ht="21" customHeight="1" thickBot="1" x14ac:dyDescent="0.2">
      <c r="A3" s="869" t="s">
        <v>542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568</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569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570</v>
      </c>
      <c r="AF4" s="690"/>
      <c r="AG4" s="690"/>
      <c r="AH4" s="690"/>
      <c r="AI4" s="690"/>
      <c r="AJ4" s="690"/>
      <c r="AK4" s="690"/>
      <c r="AL4" s="690"/>
      <c r="AM4" s="690"/>
      <c r="AN4" s="690"/>
      <c r="AO4" s="690"/>
      <c r="AP4" s="691"/>
      <c r="AQ4" s="692" t="s">
        <v>2</v>
      </c>
      <c r="AR4" s="687"/>
      <c r="AS4" s="687"/>
      <c r="AT4" s="687"/>
      <c r="AU4" s="687"/>
      <c r="AV4" s="687"/>
      <c r="AW4" s="687"/>
      <c r="AX4" s="693"/>
    </row>
    <row r="5" spans="1:50" ht="40.5" customHeight="1" x14ac:dyDescent="0.15">
      <c r="A5" s="694" t="s">
        <v>67</v>
      </c>
      <c r="B5" s="695"/>
      <c r="C5" s="695"/>
      <c r="D5" s="695"/>
      <c r="E5" s="695"/>
      <c r="F5" s="696"/>
      <c r="G5" s="841" t="s">
        <v>176</v>
      </c>
      <c r="H5" s="842"/>
      <c r="I5" s="842"/>
      <c r="J5" s="842"/>
      <c r="K5" s="842"/>
      <c r="L5" s="842"/>
      <c r="M5" s="843" t="s">
        <v>66</v>
      </c>
      <c r="N5" s="844"/>
      <c r="O5" s="844"/>
      <c r="P5" s="844"/>
      <c r="Q5" s="844"/>
      <c r="R5" s="845"/>
      <c r="S5" s="846" t="s">
        <v>131</v>
      </c>
      <c r="T5" s="842"/>
      <c r="U5" s="842"/>
      <c r="V5" s="842"/>
      <c r="W5" s="842"/>
      <c r="X5" s="847"/>
      <c r="Y5" s="700" t="s">
        <v>3</v>
      </c>
      <c r="Z5" s="543"/>
      <c r="AA5" s="543"/>
      <c r="AB5" s="543"/>
      <c r="AC5" s="543"/>
      <c r="AD5" s="544"/>
      <c r="AE5" s="701" t="s">
        <v>571</v>
      </c>
      <c r="AF5" s="701"/>
      <c r="AG5" s="701"/>
      <c r="AH5" s="701"/>
      <c r="AI5" s="701"/>
      <c r="AJ5" s="701"/>
      <c r="AK5" s="701"/>
      <c r="AL5" s="701"/>
      <c r="AM5" s="701"/>
      <c r="AN5" s="701"/>
      <c r="AO5" s="701"/>
      <c r="AP5" s="702"/>
      <c r="AQ5" s="703" t="s">
        <v>655</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4" t="s">
        <v>514</v>
      </c>
      <c r="Z7" s="443"/>
      <c r="AA7" s="443"/>
      <c r="AB7" s="443"/>
      <c r="AC7" s="443"/>
      <c r="AD7" s="925"/>
      <c r="AE7" s="914" t="s">
        <v>574</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378</v>
      </c>
      <c r="B8" s="496"/>
      <c r="C8" s="496"/>
      <c r="D8" s="496"/>
      <c r="E8" s="496"/>
      <c r="F8" s="497"/>
      <c r="G8" s="943" t="str">
        <f>入力規則等!A28</f>
        <v>科学技術・イノベーション</v>
      </c>
      <c r="H8" s="722"/>
      <c r="I8" s="722"/>
      <c r="J8" s="722"/>
      <c r="K8" s="722"/>
      <c r="L8" s="722"/>
      <c r="M8" s="722"/>
      <c r="N8" s="722"/>
      <c r="O8" s="722"/>
      <c r="P8" s="722"/>
      <c r="Q8" s="722"/>
      <c r="R8" s="722"/>
      <c r="S8" s="722"/>
      <c r="T8" s="722"/>
      <c r="U8" s="722"/>
      <c r="V8" s="722"/>
      <c r="W8" s="722"/>
      <c r="X8" s="944"/>
      <c r="Y8" s="848" t="s">
        <v>379</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575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579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80</v>
      </c>
      <c r="Q13" s="660"/>
      <c r="R13" s="660"/>
      <c r="S13" s="660"/>
      <c r="T13" s="660"/>
      <c r="U13" s="660"/>
      <c r="V13" s="661"/>
      <c r="W13" s="659">
        <v>60</v>
      </c>
      <c r="X13" s="660"/>
      <c r="Y13" s="660"/>
      <c r="Z13" s="660"/>
      <c r="AA13" s="660"/>
      <c r="AB13" s="660"/>
      <c r="AC13" s="661"/>
      <c r="AD13" s="659">
        <v>88</v>
      </c>
      <c r="AE13" s="660"/>
      <c r="AF13" s="660"/>
      <c r="AG13" s="660"/>
      <c r="AH13" s="660"/>
      <c r="AI13" s="660"/>
      <c r="AJ13" s="661"/>
      <c r="AK13" s="659">
        <v>84</v>
      </c>
      <c r="AL13" s="660"/>
      <c r="AM13" s="660"/>
      <c r="AN13" s="660"/>
      <c r="AO13" s="660"/>
      <c r="AP13" s="660"/>
      <c r="AQ13" s="661"/>
      <c r="AR13" s="921">
        <v>117</v>
      </c>
      <c r="AS13" s="922"/>
      <c r="AT13" s="922"/>
      <c r="AU13" s="922"/>
      <c r="AV13" s="922"/>
      <c r="AW13" s="922"/>
      <c r="AX13" s="923"/>
    </row>
    <row r="14" spans="1:50" ht="21" customHeight="1" x14ac:dyDescent="0.15">
      <c r="A14" s="616"/>
      <c r="B14" s="617"/>
      <c r="C14" s="617"/>
      <c r="D14" s="617"/>
      <c r="E14" s="617"/>
      <c r="F14" s="618"/>
      <c r="G14" s="727"/>
      <c r="H14" s="728"/>
      <c r="I14" s="713" t="s">
        <v>8</v>
      </c>
      <c r="J14" s="764"/>
      <c r="K14" s="764"/>
      <c r="L14" s="764"/>
      <c r="M14" s="764"/>
      <c r="N14" s="764"/>
      <c r="O14" s="765"/>
      <c r="P14" s="659">
        <v>220</v>
      </c>
      <c r="Q14" s="660"/>
      <c r="R14" s="660"/>
      <c r="S14" s="660"/>
      <c r="T14" s="660"/>
      <c r="U14" s="660"/>
      <c r="V14" s="661"/>
      <c r="W14" s="659">
        <v>554</v>
      </c>
      <c r="X14" s="660"/>
      <c r="Y14" s="660"/>
      <c r="Z14" s="660"/>
      <c r="AA14" s="660"/>
      <c r="AB14" s="660"/>
      <c r="AC14" s="661"/>
      <c r="AD14" s="659">
        <v>1792</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576</v>
      </c>
      <c r="Q15" s="660"/>
      <c r="R15" s="660"/>
      <c r="S15" s="660"/>
      <c r="T15" s="660"/>
      <c r="U15" s="660"/>
      <c r="V15" s="661"/>
      <c r="W15" s="659">
        <v>165</v>
      </c>
      <c r="X15" s="660"/>
      <c r="Y15" s="660"/>
      <c r="Z15" s="660"/>
      <c r="AA15" s="660"/>
      <c r="AB15" s="660"/>
      <c r="AC15" s="661"/>
      <c r="AD15" s="659">
        <v>593</v>
      </c>
      <c r="AE15" s="660"/>
      <c r="AF15" s="660"/>
      <c r="AG15" s="660"/>
      <c r="AH15" s="660"/>
      <c r="AI15" s="660"/>
      <c r="AJ15" s="661"/>
      <c r="AK15" s="659">
        <v>1805</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v>-165</v>
      </c>
      <c r="Q16" s="660"/>
      <c r="R16" s="660"/>
      <c r="S16" s="660"/>
      <c r="T16" s="660"/>
      <c r="U16" s="660"/>
      <c r="V16" s="661"/>
      <c r="W16" s="659">
        <v>-593</v>
      </c>
      <c r="X16" s="660"/>
      <c r="Y16" s="660"/>
      <c r="Z16" s="660"/>
      <c r="AA16" s="660"/>
      <c r="AB16" s="660"/>
      <c r="AC16" s="661"/>
      <c r="AD16" s="659">
        <v>-1805</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577</v>
      </c>
      <c r="Q17" s="660"/>
      <c r="R17" s="660"/>
      <c r="S17" s="660"/>
      <c r="T17" s="660"/>
      <c r="U17" s="660"/>
      <c r="V17" s="661"/>
      <c r="W17" s="659" t="s">
        <v>578</v>
      </c>
      <c r="X17" s="660"/>
      <c r="Y17" s="660"/>
      <c r="Z17" s="660"/>
      <c r="AA17" s="660"/>
      <c r="AB17" s="660"/>
      <c r="AC17" s="661"/>
      <c r="AD17" s="659" t="s">
        <v>577</v>
      </c>
      <c r="AE17" s="660"/>
      <c r="AF17" s="660"/>
      <c r="AG17" s="660"/>
      <c r="AH17" s="660"/>
      <c r="AI17" s="660"/>
      <c r="AJ17" s="661"/>
      <c r="AK17" s="659"/>
      <c r="AL17" s="660"/>
      <c r="AM17" s="660"/>
      <c r="AN17" s="660"/>
      <c r="AO17" s="660"/>
      <c r="AP17" s="660"/>
      <c r="AQ17" s="661"/>
      <c r="AR17" s="919"/>
      <c r="AS17" s="919"/>
      <c r="AT17" s="919"/>
      <c r="AU17" s="919"/>
      <c r="AV17" s="919"/>
      <c r="AW17" s="919"/>
      <c r="AX17" s="920"/>
    </row>
    <row r="18" spans="1:50" ht="24.75" customHeight="1" x14ac:dyDescent="0.15">
      <c r="A18" s="616"/>
      <c r="B18" s="617"/>
      <c r="C18" s="617"/>
      <c r="D18" s="617"/>
      <c r="E18" s="617"/>
      <c r="F18" s="618"/>
      <c r="G18" s="729"/>
      <c r="H18" s="730"/>
      <c r="I18" s="718" t="s">
        <v>20</v>
      </c>
      <c r="J18" s="719"/>
      <c r="K18" s="719"/>
      <c r="L18" s="719"/>
      <c r="M18" s="719"/>
      <c r="N18" s="719"/>
      <c r="O18" s="720"/>
      <c r="P18" s="880">
        <f>SUM(P13:V17)</f>
        <v>135</v>
      </c>
      <c r="Q18" s="881"/>
      <c r="R18" s="881"/>
      <c r="S18" s="881"/>
      <c r="T18" s="881"/>
      <c r="U18" s="881"/>
      <c r="V18" s="882"/>
      <c r="W18" s="880">
        <f>SUM(W13:AC17)</f>
        <v>186</v>
      </c>
      <c r="X18" s="881"/>
      <c r="Y18" s="881"/>
      <c r="Z18" s="881"/>
      <c r="AA18" s="881"/>
      <c r="AB18" s="881"/>
      <c r="AC18" s="882"/>
      <c r="AD18" s="880">
        <f>SUM(AD13:AJ17)</f>
        <v>668</v>
      </c>
      <c r="AE18" s="881"/>
      <c r="AF18" s="881"/>
      <c r="AG18" s="881"/>
      <c r="AH18" s="881"/>
      <c r="AI18" s="881"/>
      <c r="AJ18" s="882"/>
      <c r="AK18" s="880">
        <f>SUM(AK13:AQ17)</f>
        <v>1889</v>
      </c>
      <c r="AL18" s="881"/>
      <c r="AM18" s="881"/>
      <c r="AN18" s="881"/>
      <c r="AO18" s="881"/>
      <c r="AP18" s="881"/>
      <c r="AQ18" s="882"/>
      <c r="AR18" s="880">
        <f>SUM(AR13:AX17)</f>
        <v>117</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94</v>
      </c>
      <c r="Q19" s="660"/>
      <c r="R19" s="660"/>
      <c r="S19" s="660"/>
      <c r="T19" s="660"/>
      <c r="U19" s="660"/>
      <c r="V19" s="661"/>
      <c r="W19" s="659">
        <v>182</v>
      </c>
      <c r="X19" s="660"/>
      <c r="Y19" s="660"/>
      <c r="Z19" s="660"/>
      <c r="AA19" s="660"/>
      <c r="AB19" s="660"/>
      <c r="AC19" s="661"/>
      <c r="AD19" s="659">
        <v>661</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78" t="s">
        <v>10</v>
      </c>
      <c r="H20" s="879"/>
      <c r="I20" s="879"/>
      <c r="J20" s="879"/>
      <c r="K20" s="879"/>
      <c r="L20" s="879"/>
      <c r="M20" s="879"/>
      <c r="N20" s="879"/>
      <c r="O20" s="879"/>
      <c r="P20" s="318">
        <f>IF(P18=0, "-", SUM(P19)/P18)</f>
        <v>0.6962962962962963</v>
      </c>
      <c r="Q20" s="318"/>
      <c r="R20" s="318"/>
      <c r="S20" s="318"/>
      <c r="T20" s="318"/>
      <c r="U20" s="318"/>
      <c r="V20" s="318"/>
      <c r="W20" s="318">
        <f t="shared" ref="W20" si="0">IF(W18=0, "-", SUM(W19)/W18)</f>
        <v>0.978494623655914</v>
      </c>
      <c r="X20" s="318"/>
      <c r="Y20" s="318"/>
      <c r="Z20" s="318"/>
      <c r="AA20" s="318"/>
      <c r="AB20" s="318"/>
      <c r="AC20" s="318"/>
      <c r="AD20" s="318">
        <f t="shared" ref="AD20" si="1">IF(AD18=0, "-", SUM(AD19)/AD18)</f>
        <v>0.98952095808383234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48"/>
      <c r="G21" s="316" t="s">
        <v>478</v>
      </c>
      <c r="H21" s="317"/>
      <c r="I21" s="317"/>
      <c r="J21" s="317"/>
      <c r="K21" s="317"/>
      <c r="L21" s="317"/>
      <c r="M21" s="317"/>
      <c r="N21" s="317"/>
      <c r="O21" s="317"/>
      <c r="P21" s="318">
        <f>IF(P19=0, "-", SUM(P19)/SUM(P13,P14))</f>
        <v>0.31333333333333335</v>
      </c>
      <c r="Q21" s="318"/>
      <c r="R21" s="318"/>
      <c r="S21" s="318"/>
      <c r="T21" s="318"/>
      <c r="U21" s="318"/>
      <c r="V21" s="318"/>
      <c r="W21" s="318">
        <f t="shared" ref="W21" si="2">IF(W19=0, "-", SUM(W19)/SUM(W13,W14))</f>
        <v>0.29641693811074921</v>
      </c>
      <c r="X21" s="318"/>
      <c r="Y21" s="318"/>
      <c r="Z21" s="318"/>
      <c r="AA21" s="318"/>
      <c r="AB21" s="318"/>
      <c r="AC21" s="318"/>
      <c r="AD21" s="318">
        <f t="shared" ref="AD21" si="3">IF(AD19=0, "-", SUM(AD19)/SUM(AD13,AD14))</f>
        <v>0.35159574468085109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558</v>
      </c>
      <c r="B22" s="967"/>
      <c r="C22" s="967"/>
      <c r="D22" s="967"/>
      <c r="E22" s="967"/>
      <c r="F22" s="968"/>
      <c r="G22" s="953" t="s">
        <v>457</v>
      </c>
      <c r="H22" s="222"/>
      <c r="I22" s="222"/>
      <c r="J22" s="222"/>
      <c r="K22" s="222"/>
      <c r="L22" s="222"/>
      <c r="M22" s="222"/>
      <c r="N22" s="222"/>
      <c r="O22" s="223"/>
      <c r="P22" s="938" t="s">
        <v>519</v>
      </c>
      <c r="Q22" s="222"/>
      <c r="R22" s="222"/>
      <c r="S22" s="222"/>
      <c r="T22" s="222"/>
      <c r="U22" s="222"/>
      <c r="V22" s="223"/>
      <c r="W22" s="938" t="s">
        <v>515</v>
      </c>
      <c r="X22" s="222"/>
      <c r="Y22" s="222"/>
      <c r="Z22" s="222"/>
      <c r="AA22" s="222"/>
      <c r="AB22" s="222"/>
      <c r="AC22" s="223"/>
      <c r="AD22" s="938" t="s">
        <v>456</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54" t="s">
        <v>580</v>
      </c>
      <c r="H23" s="955"/>
      <c r="I23" s="955"/>
      <c r="J23" s="955"/>
      <c r="K23" s="955"/>
      <c r="L23" s="955"/>
      <c r="M23" s="955"/>
      <c r="N23" s="955"/>
      <c r="O23" s="956"/>
      <c r="P23" s="921">
        <v>84</v>
      </c>
      <c r="Q23" s="922"/>
      <c r="R23" s="922"/>
      <c r="S23" s="922"/>
      <c r="T23" s="922"/>
      <c r="U23" s="922"/>
      <c r="V23" s="939"/>
      <c r="W23" s="921">
        <v>117</v>
      </c>
      <c r="X23" s="922"/>
      <c r="Y23" s="922"/>
      <c r="Z23" s="922"/>
      <c r="AA23" s="922"/>
      <c r="AB23" s="922"/>
      <c r="AC23" s="939"/>
      <c r="AD23" s="976" t="s">
        <v>654</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x14ac:dyDescent="0.15">
      <c r="A24" s="969"/>
      <c r="B24" s="970"/>
      <c r="C24" s="970"/>
      <c r="D24" s="970"/>
      <c r="E24" s="970"/>
      <c r="F24" s="971"/>
      <c r="G24" s="957"/>
      <c r="H24" s="958"/>
      <c r="I24" s="958"/>
      <c r="J24" s="958"/>
      <c r="K24" s="958"/>
      <c r="L24" s="958"/>
      <c r="M24" s="958"/>
      <c r="N24" s="958"/>
      <c r="O24" s="959"/>
      <c r="P24" s="659"/>
      <c r="Q24" s="660"/>
      <c r="R24" s="660"/>
      <c r="S24" s="660"/>
      <c r="T24" s="660"/>
      <c r="U24" s="660"/>
      <c r="V24" s="661"/>
      <c r="W24" s="659"/>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59"/>
      <c r="Q25" s="660"/>
      <c r="R25" s="660"/>
      <c r="S25" s="660"/>
      <c r="T25" s="660"/>
      <c r="U25" s="660"/>
      <c r="V25" s="661"/>
      <c r="W25" s="659"/>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9"/>
      <c r="Q26" s="660"/>
      <c r="R26" s="660"/>
      <c r="S26" s="660"/>
      <c r="T26" s="660"/>
      <c r="U26" s="660"/>
      <c r="V26" s="661"/>
      <c r="W26" s="659"/>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59"/>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461</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659">
        <f>AK13</f>
        <v>84</v>
      </c>
      <c r="Q29" s="660"/>
      <c r="R29" s="660"/>
      <c r="S29" s="660"/>
      <c r="T29" s="660"/>
      <c r="U29" s="660"/>
      <c r="V29" s="661"/>
      <c r="W29" s="935">
        <f>AR13</f>
        <v>117</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473</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534</v>
      </c>
      <c r="AF30" s="861"/>
      <c r="AG30" s="861"/>
      <c r="AH30" s="862"/>
      <c r="AI30" s="860" t="s">
        <v>531</v>
      </c>
      <c r="AJ30" s="861"/>
      <c r="AK30" s="861"/>
      <c r="AL30" s="862"/>
      <c r="AM30" s="917" t="s">
        <v>526</v>
      </c>
      <c r="AN30" s="917"/>
      <c r="AO30" s="917"/>
      <c r="AP30" s="860"/>
      <c r="AQ30" s="769" t="s">
        <v>354</v>
      </c>
      <c r="AR30" s="770"/>
      <c r="AS30" s="770"/>
      <c r="AT30" s="771"/>
      <c r="AU30" s="776" t="s">
        <v>253</v>
      </c>
      <c r="AV30" s="776"/>
      <c r="AW30" s="776"/>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2" t="s">
        <v>577</v>
      </c>
      <c r="AR31" s="200"/>
      <c r="AS31" s="133" t="s">
        <v>355</v>
      </c>
      <c r="AT31" s="134"/>
      <c r="AU31" s="199">
        <v>33</v>
      </c>
      <c r="AV31" s="199"/>
      <c r="AW31" s="398" t="s">
        <v>300</v>
      </c>
      <c r="AX31" s="399"/>
    </row>
    <row r="32" spans="1:50" ht="39"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584</v>
      </c>
      <c r="AC32" s="461"/>
      <c r="AD32" s="461"/>
      <c r="AE32" s="218">
        <v>67</v>
      </c>
      <c r="AF32" s="219"/>
      <c r="AG32" s="219"/>
      <c r="AH32" s="219"/>
      <c r="AI32" s="218">
        <v>62</v>
      </c>
      <c r="AJ32" s="219"/>
      <c r="AK32" s="219"/>
      <c r="AL32" s="219"/>
      <c r="AM32" s="218">
        <v>70</v>
      </c>
      <c r="AN32" s="219"/>
      <c r="AO32" s="219"/>
      <c r="AP32" s="219"/>
      <c r="AQ32" s="340" t="s">
        <v>577</v>
      </c>
      <c r="AR32" s="207"/>
      <c r="AS32" s="207"/>
      <c r="AT32" s="341"/>
      <c r="AU32" s="219" t="s">
        <v>577</v>
      </c>
      <c r="AV32" s="219"/>
      <c r="AW32" s="219"/>
      <c r="AX32" s="221"/>
    </row>
    <row r="33" spans="1:50" ht="39"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584</v>
      </c>
      <c r="AC33" s="523"/>
      <c r="AD33" s="523"/>
      <c r="AE33" s="218">
        <v>60</v>
      </c>
      <c r="AF33" s="219"/>
      <c r="AG33" s="219"/>
      <c r="AH33" s="219"/>
      <c r="AI33" s="218">
        <v>60</v>
      </c>
      <c r="AJ33" s="219"/>
      <c r="AK33" s="219"/>
      <c r="AL33" s="219"/>
      <c r="AM33" s="218">
        <v>60</v>
      </c>
      <c r="AN33" s="219"/>
      <c r="AO33" s="219"/>
      <c r="AP33" s="219"/>
      <c r="AQ33" s="340">
        <v>60</v>
      </c>
      <c r="AR33" s="207"/>
      <c r="AS33" s="207"/>
      <c r="AT33" s="341"/>
      <c r="AU33" s="219">
        <v>60</v>
      </c>
      <c r="AV33" s="219"/>
      <c r="AW33" s="219"/>
      <c r="AX33" s="221"/>
    </row>
    <row r="34" spans="1:50" ht="39"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111.66</v>
      </c>
      <c r="AF34" s="219"/>
      <c r="AG34" s="219"/>
      <c r="AH34" s="219"/>
      <c r="AI34" s="218">
        <v>103.33</v>
      </c>
      <c r="AJ34" s="219"/>
      <c r="AK34" s="219"/>
      <c r="AL34" s="219"/>
      <c r="AM34" s="218">
        <v>128.33000000000001</v>
      </c>
      <c r="AN34" s="219"/>
      <c r="AO34" s="219"/>
      <c r="AP34" s="219"/>
      <c r="AQ34" s="340" t="s">
        <v>577</v>
      </c>
      <c r="AR34" s="207"/>
      <c r="AS34" s="207"/>
      <c r="AT34" s="341"/>
      <c r="AU34" s="219" t="s">
        <v>577</v>
      </c>
      <c r="AV34" s="219"/>
      <c r="AW34" s="219"/>
      <c r="AX34" s="221"/>
    </row>
    <row r="35" spans="1:50" ht="23.25" customHeight="1" x14ac:dyDescent="0.15">
      <c r="A35" s="226" t="s">
        <v>504</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2"/>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2" t="s">
        <v>577</v>
      </c>
      <c r="AR38" s="200"/>
      <c r="AS38" s="133" t="s">
        <v>355</v>
      </c>
      <c r="AT38" s="134"/>
      <c r="AU38" s="199">
        <v>33</v>
      </c>
      <c r="AV38" s="199"/>
      <c r="AW38" s="398" t="s">
        <v>300</v>
      </c>
      <c r="AX38" s="399"/>
    </row>
    <row r="39" spans="1:50" ht="37.5" customHeight="1" x14ac:dyDescent="0.15">
      <c r="A39" s="403"/>
      <c r="B39" s="401"/>
      <c r="C39" s="401"/>
      <c r="D39" s="401"/>
      <c r="E39" s="401"/>
      <c r="F39" s="402"/>
      <c r="G39" s="564" t="s">
        <v>585</v>
      </c>
      <c r="H39" s="565"/>
      <c r="I39" s="565"/>
      <c r="J39" s="565"/>
      <c r="K39" s="565"/>
      <c r="L39" s="565"/>
      <c r="M39" s="565"/>
      <c r="N39" s="565"/>
      <c r="O39" s="566"/>
      <c r="P39" s="105" t="s">
        <v>586</v>
      </c>
      <c r="Q39" s="105"/>
      <c r="R39" s="105"/>
      <c r="S39" s="105"/>
      <c r="T39" s="105"/>
      <c r="U39" s="105"/>
      <c r="V39" s="105"/>
      <c r="W39" s="105"/>
      <c r="X39" s="106"/>
      <c r="Y39" s="471" t="s">
        <v>12</v>
      </c>
      <c r="Z39" s="531"/>
      <c r="AA39" s="532"/>
      <c r="AB39" s="461" t="s">
        <v>587</v>
      </c>
      <c r="AC39" s="461"/>
      <c r="AD39" s="461"/>
      <c r="AE39" s="218">
        <v>13</v>
      </c>
      <c r="AF39" s="219"/>
      <c r="AG39" s="219"/>
      <c r="AH39" s="219"/>
      <c r="AI39" s="218">
        <v>14</v>
      </c>
      <c r="AJ39" s="219"/>
      <c r="AK39" s="219"/>
      <c r="AL39" s="219"/>
      <c r="AM39" s="218">
        <v>11</v>
      </c>
      <c r="AN39" s="219"/>
      <c r="AO39" s="219"/>
      <c r="AP39" s="219"/>
      <c r="AQ39" s="340" t="s">
        <v>577</v>
      </c>
      <c r="AR39" s="207"/>
      <c r="AS39" s="207"/>
      <c r="AT39" s="341"/>
      <c r="AU39" s="219" t="s">
        <v>577</v>
      </c>
      <c r="AV39" s="219"/>
      <c r="AW39" s="219"/>
      <c r="AX39" s="221"/>
    </row>
    <row r="40" spans="1:50" ht="37.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587</v>
      </c>
      <c r="AC40" s="523"/>
      <c r="AD40" s="523"/>
      <c r="AE40" s="218">
        <v>10</v>
      </c>
      <c r="AF40" s="219"/>
      <c r="AG40" s="219"/>
      <c r="AH40" s="219"/>
      <c r="AI40" s="218">
        <v>10</v>
      </c>
      <c r="AJ40" s="219"/>
      <c r="AK40" s="219"/>
      <c r="AL40" s="219"/>
      <c r="AM40" s="218">
        <v>10</v>
      </c>
      <c r="AN40" s="219"/>
      <c r="AO40" s="219"/>
      <c r="AP40" s="219"/>
      <c r="AQ40" s="340">
        <v>10</v>
      </c>
      <c r="AR40" s="207"/>
      <c r="AS40" s="207"/>
      <c r="AT40" s="341"/>
      <c r="AU40" s="219">
        <v>10</v>
      </c>
      <c r="AV40" s="219"/>
      <c r="AW40" s="219"/>
      <c r="AX40" s="221"/>
    </row>
    <row r="41" spans="1:50" ht="37.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130</v>
      </c>
      <c r="AF41" s="219"/>
      <c r="AG41" s="219"/>
      <c r="AH41" s="219"/>
      <c r="AI41" s="218">
        <v>140</v>
      </c>
      <c r="AJ41" s="219"/>
      <c r="AK41" s="219"/>
      <c r="AL41" s="219"/>
      <c r="AM41" s="218">
        <v>110</v>
      </c>
      <c r="AN41" s="219"/>
      <c r="AO41" s="219"/>
      <c r="AP41" s="219"/>
      <c r="AQ41" s="340" t="s">
        <v>588</v>
      </c>
      <c r="AR41" s="207"/>
      <c r="AS41" s="207"/>
      <c r="AT41" s="341"/>
      <c r="AU41" s="219" t="s">
        <v>577</v>
      </c>
      <c r="AV41" s="219"/>
      <c r="AW41" s="219"/>
      <c r="AX41" s="221"/>
    </row>
    <row r="42" spans="1:50" ht="23.25" customHeight="1" x14ac:dyDescent="0.15">
      <c r="A42" s="226" t="s">
        <v>504</v>
      </c>
      <c r="B42" s="227"/>
      <c r="C42" s="227"/>
      <c r="D42" s="227"/>
      <c r="E42" s="227"/>
      <c r="F42" s="228"/>
      <c r="G42" s="232" t="s">
        <v>589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2"/>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2" t="s">
        <v>577</v>
      </c>
      <c r="AR45" s="200"/>
      <c r="AS45" s="133" t="s">
        <v>355</v>
      </c>
      <c r="AT45" s="134"/>
      <c r="AU45" s="199">
        <v>33</v>
      </c>
      <c r="AV45" s="199"/>
      <c r="AW45" s="398" t="s">
        <v>300</v>
      </c>
      <c r="AX45" s="399"/>
    </row>
    <row r="46" spans="1:50" ht="37.5" customHeight="1" x14ac:dyDescent="0.15">
      <c r="A46" s="403"/>
      <c r="B46" s="401"/>
      <c r="C46" s="401"/>
      <c r="D46" s="401"/>
      <c r="E46" s="401"/>
      <c r="F46" s="402"/>
      <c r="G46" s="564" t="s">
        <v>590</v>
      </c>
      <c r="H46" s="565"/>
      <c r="I46" s="565"/>
      <c r="J46" s="565"/>
      <c r="K46" s="565"/>
      <c r="L46" s="565"/>
      <c r="M46" s="565"/>
      <c r="N46" s="565"/>
      <c r="O46" s="566"/>
      <c r="P46" s="105" t="s">
        <v>591</v>
      </c>
      <c r="Q46" s="105"/>
      <c r="R46" s="105"/>
      <c r="S46" s="105"/>
      <c r="T46" s="105"/>
      <c r="U46" s="105"/>
      <c r="V46" s="105"/>
      <c r="W46" s="105"/>
      <c r="X46" s="106"/>
      <c r="Y46" s="471" t="s">
        <v>12</v>
      </c>
      <c r="Z46" s="531"/>
      <c r="AA46" s="532"/>
      <c r="AB46" s="461" t="s">
        <v>594</v>
      </c>
      <c r="AC46" s="461"/>
      <c r="AD46" s="461"/>
      <c r="AE46" s="218">
        <v>23</v>
      </c>
      <c r="AF46" s="219"/>
      <c r="AG46" s="219"/>
      <c r="AH46" s="219"/>
      <c r="AI46" s="218">
        <v>17</v>
      </c>
      <c r="AJ46" s="219"/>
      <c r="AK46" s="219"/>
      <c r="AL46" s="219"/>
      <c r="AM46" s="218">
        <v>18</v>
      </c>
      <c r="AN46" s="219"/>
      <c r="AO46" s="219"/>
      <c r="AP46" s="219"/>
      <c r="AQ46" s="340" t="s">
        <v>577</v>
      </c>
      <c r="AR46" s="207"/>
      <c r="AS46" s="207"/>
      <c r="AT46" s="341"/>
      <c r="AU46" s="219" t="s">
        <v>593</v>
      </c>
      <c r="AV46" s="219"/>
      <c r="AW46" s="219"/>
      <c r="AX46" s="221"/>
    </row>
    <row r="47" spans="1:50" ht="37.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577</v>
      </c>
      <c r="AC47" s="523"/>
      <c r="AD47" s="523"/>
      <c r="AE47" s="218" t="s">
        <v>577</v>
      </c>
      <c r="AF47" s="219"/>
      <c r="AG47" s="219"/>
      <c r="AH47" s="219"/>
      <c r="AI47" s="218" t="s">
        <v>577</v>
      </c>
      <c r="AJ47" s="219"/>
      <c r="AK47" s="219"/>
      <c r="AL47" s="219"/>
      <c r="AM47" s="218" t="s">
        <v>577</v>
      </c>
      <c r="AN47" s="219"/>
      <c r="AO47" s="219"/>
      <c r="AP47" s="219"/>
      <c r="AQ47" s="340" t="s">
        <v>592</v>
      </c>
      <c r="AR47" s="207"/>
      <c r="AS47" s="207"/>
      <c r="AT47" s="341"/>
      <c r="AU47" s="219" t="s">
        <v>577</v>
      </c>
      <c r="AV47" s="219"/>
      <c r="AW47" s="219"/>
      <c r="AX47" s="221"/>
    </row>
    <row r="48" spans="1:50" ht="37.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577</v>
      </c>
      <c r="AF48" s="219"/>
      <c r="AG48" s="219"/>
      <c r="AH48" s="219"/>
      <c r="AI48" s="218" t="s">
        <v>577</v>
      </c>
      <c r="AJ48" s="219"/>
      <c r="AK48" s="219"/>
      <c r="AL48" s="219"/>
      <c r="AM48" s="218" t="s">
        <v>577</v>
      </c>
      <c r="AN48" s="219"/>
      <c r="AO48" s="219"/>
      <c r="AP48" s="219"/>
      <c r="AQ48" s="340" t="s">
        <v>577</v>
      </c>
      <c r="AR48" s="207"/>
      <c r="AS48" s="207"/>
      <c r="AT48" s="341"/>
      <c r="AU48" s="219" t="s">
        <v>577</v>
      </c>
      <c r="AV48" s="219"/>
      <c r="AW48" s="219"/>
      <c r="AX48" s="221"/>
    </row>
    <row r="49" spans="1:50" ht="23.25" customHeight="1" x14ac:dyDescent="0.15">
      <c r="A49" s="226" t="s">
        <v>504</v>
      </c>
      <c r="B49" s="227"/>
      <c r="C49" s="227"/>
      <c r="D49" s="227"/>
      <c r="E49" s="227"/>
      <c r="F49" s="228"/>
      <c r="G49" s="232" t="s">
        <v>583</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2"/>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6" t="s">
        <v>14</v>
      </c>
      <c r="AC55" s="596"/>
      <c r="AD55" s="59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2"/>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355</v>
      </c>
      <c r="AT74" s="134"/>
      <c r="AU74" s="592"/>
      <c r="AV74" s="200"/>
      <c r="AW74" s="133" t="s">
        <v>300</v>
      </c>
      <c r="AX74" s="195"/>
    </row>
    <row r="75" spans="1:50" ht="23.25" hidden="1" customHeight="1" x14ac:dyDescent="0.15">
      <c r="A75" s="509"/>
      <c r="B75" s="510"/>
      <c r="C75" s="510"/>
      <c r="D75" s="510"/>
      <c r="E75" s="510"/>
      <c r="F75" s="511"/>
      <c r="G75" s="61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3"/>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9"/>
      <c r="I78" s="590"/>
      <c r="J78" s="590"/>
      <c r="K78" s="590"/>
      <c r="L78" s="590"/>
      <c r="M78" s="590"/>
      <c r="N78" s="590"/>
      <c r="O78" s="591"/>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9"/>
    </row>
    <row r="80" spans="1:50" ht="18.75" hidden="1" customHeight="1" x14ac:dyDescent="0.15">
      <c r="A80" s="86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6" t="s">
        <v>14</v>
      </c>
      <c r="AC89" s="596"/>
      <c r="AD89" s="59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6" t="s">
        <v>14</v>
      </c>
      <c r="AC94" s="596"/>
      <c r="AD94" s="59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2"/>
      <c r="H99" s="215"/>
      <c r="I99" s="215"/>
      <c r="J99" s="215"/>
      <c r="K99" s="215"/>
      <c r="L99" s="215"/>
      <c r="M99" s="215"/>
      <c r="N99" s="215"/>
      <c r="O99" s="583"/>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54" customHeight="1" x14ac:dyDescent="0.15">
      <c r="A101" s="422"/>
      <c r="B101" s="423"/>
      <c r="C101" s="423"/>
      <c r="D101" s="423"/>
      <c r="E101" s="423"/>
      <c r="F101" s="424"/>
      <c r="G101" s="105" t="s">
        <v>595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596</v>
      </c>
      <c r="AC101" s="461"/>
      <c r="AD101" s="461"/>
      <c r="AE101" s="218">
        <v>3</v>
      </c>
      <c r="AF101" s="219"/>
      <c r="AG101" s="219"/>
      <c r="AH101" s="220"/>
      <c r="AI101" s="218">
        <v>6</v>
      </c>
      <c r="AJ101" s="219"/>
      <c r="AK101" s="219"/>
      <c r="AL101" s="220"/>
      <c r="AM101" s="218">
        <v>3</v>
      </c>
      <c r="AN101" s="219"/>
      <c r="AO101" s="219"/>
      <c r="AP101" s="220"/>
      <c r="AQ101" s="218" t="s">
        <v>633</v>
      </c>
      <c r="AR101" s="219"/>
      <c r="AS101" s="219"/>
      <c r="AT101" s="220"/>
      <c r="AU101" s="218" t="s">
        <v>634</v>
      </c>
      <c r="AV101" s="219"/>
      <c r="AW101" s="219"/>
      <c r="AX101" s="220"/>
    </row>
    <row r="102" spans="1:60" ht="54"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596</v>
      </c>
      <c r="AC102" s="461"/>
      <c r="AD102" s="461"/>
      <c r="AE102" s="418">
        <v>1</v>
      </c>
      <c r="AF102" s="418"/>
      <c r="AG102" s="418"/>
      <c r="AH102" s="418"/>
      <c r="AI102" s="418">
        <v>3</v>
      </c>
      <c r="AJ102" s="418"/>
      <c r="AK102" s="418"/>
      <c r="AL102" s="418"/>
      <c r="AM102" s="418">
        <v>3</v>
      </c>
      <c r="AN102" s="418"/>
      <c r="AO102" s="418"/>
      <c r="AP102" s="418"/>
      <c r="AQ102" s="273">
        <v>21</v>
      </c>
      <c r="AR102" s="274"/>
      <c r="AS102" s="274"/>
      <c r="AT102" s="319"/>
      <c r="AU102" s="273" t="s">
        <v>635</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3" t="s">
        <v>521</v>
      </c>
      <c r="AR115" s="594"/>
      <c r="AS115" s="594"/>
      <c r="AT115" s="594"/>
      <c r="AU115" s="594"/>
      <c r="AV115" s="594"/>
      <c r="AW115" s="594"/>
      <c r="AX115" s="595"/>
    </row>
    <row r="116" spans="1:50" ht="23.25" customHeight="1" x14ac:dyDescent="0.15">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596</v>
      </c>
      <c r="AC116" s="463"/>
      <c r="AD116" s="464"/>
      <c r="AE116" s="418">
        <v>31</v>
      </c>
      <c r="AF116" s="418"/>
      <c r="AG116" s="418"/>
      <c r="AH116" s="418"/>
      <c r="AI116" s="418">
        <v>30.333333333333332</v>
      </c>
      <c r="AJ116" s="418"/>
      <c r="AK116" s="418"/>
      <c r="AL116" s="418"/>
      <c r="AM116" s="418">
        <v>220.33</v>
      </c>
      <c r="AN116" s="418"/>
      <c r="AO116" s="418"/>
      <c r="AP116" s="418"/>
      <c r="AQ116" s="218">
        <v>89.951999999999998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598</v>
      </c>
      <c r="AC117" s="473"/>
      <c r="AD117" s="474"/>
      <c r="AE117" s="551" t="s">
        <v>599</v>
      </c>
      <c r="AF117" s="551"/>
      <c r="AG117" s="551"/>
      <c r="AH117" s="551"/>
      <c r="AI117" s="551" t="s">
        <v>600</v>
      </c>
      <c r="AJ117" s="551"/>
      <c r="AK117" s="551"/>
      <c r="AL117" s="551"/>
      <c r="AM117" s="551" t="s">
        <v>649</v>
      </c>
      <c r="AN117" s="551"/>
      <c r="AO117" s="551"/>
      <c r="AP117" s="551"/>
      <c r="AQ117" s="551" t="s">
        <v>650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3" t="s">
        <v>521</v>
      </c>
      <c r="AR118" s="594"/>
      <c r="AS118" s="594"/>
      <c r="AT118" s="594"/>
      <c r="AU118" s="594"/>
      <c r="AV118" s="594"/>
      <c r="AW118" s="594"/>
      <c r="AX118" s="595"/>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3" t="s">
        <v>521</v>
      </c>
      <c r="AR121" s="594"/>
      <c r="AS121" s="594"/>
      <c r="AT121" s="594"/>
      <c r="AU121" s="594"/>
      <c r="AV121" s="594"/>
      <c r="AW121" s="594"/>
      <c r="AX121" s="595"/>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3" t="s">
        <v>521</v>
      </c>
      <c r="AR124" s="594"/>
      <c r="AS124" s="594"/>
      <c r="AT124" s="594"/>
      <c r="AU124" s="594"/>
      <c r="AV124" s="594"/>
      <c r="AW124" s="594"/>
      <c r="AX124" s="595"/>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534</v>
      </c>
      <c r="AF127" s="416"/>
      <c r="AG127" s="416"/>
      <c r="AH127" s="417"/>
      <c r="AI127" s="415" t="s">
        <v>531</v>
      </c>
      <c r="AJ127" s="416"/>
      <c r="AK127" s="416"/>
      <c r="AL127" s="417"/>
      <c r="AM127" s="415" t="s">
        <v>526</v>
      </c>
      <c r="AN127" s="416"/>
      <c r="AO127" s="416"/>
      <c r="AP127" s="417"/>
      <c r="AQ127" s="593" t="s">
        <v>521</v>
      </c>
      <c r="AR127" s="594"/>
      <c r="AS127" s="594"/>
      <c r="AT127" s="594"/>
      <c r="AU127" s="594"/>
      <c r="AV127" s="594"/>
      <c r="AW127" s="594"/>
      <c r="AX127" s="595"/>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601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33</v>
      </c>
      <c r="AR133" s="199"/>
      <c r="AS133" s="133" t="s">
        <v>355</v>
      </c>
      <c r="AT133" s="134"/>
      <c r="AU133" s="200" t="s">
        <v>593</v>
      </c>
      <c r="AV133" s="200"/>
      <c r="AW133" s="133" t="s">
        <v>300</v>
      </c>
      <c r="AX133" s="195"/>
    </row>
    <row r="134" spans="1:50" ht="39.75" customHeight="1" x14ac:dyDescent="0.15">
      <c r="A134" s="189"/>
      <c r="B134" s="186"/>
      <c r="C134" s="180"/>
      <c r="D134" s="186"/>
      <c r="E134" s="180"/>
      <c r="F134" s="181"/>
      <c r="G134" s="104" t="s">
        <v>603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605</v>
      </c>
      <c r="AC134" s="205"/>
      <c r="AD134" s="205"/>
      <c r="AE134" s="206">
        <v>48</v>
      </c>
      <c r="AF134" s="207"/>
      <c r="AG134" s="207"/>
      <c r="AH134" s="207"/>
      <c r="AI134" s="206">
        <v>50</v>
      </c>
      <c r="AJ134" s="207"/>
      <c r="AK134" s="207"/>
      <c r="AL134" s="207"/>
      <c r="AM134" s="206">
        <v>57</v>
      </c>
      <c r="AN134" s="207"/>
      <c r="AO134" s="207"/>
      <c r="AP134" s="207"/>
      <c r="AQ134" s="206" t="s">
        <v>576</v>
      </c>
      <c r="AR134" s="207"/>
      <c r="AS134" s="207"/>
      <c r="AT134" s="207"/>
      <c r="AU134" s="206" t="s">
        <v>576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605</v>
      </c>
      <c r="AC135" s="213"/>
      <c r="AD135" s="213"/>
      <c r="AE135" s="206">
        <v>40</v>
      </c>
      <c r="AF135" s="207"/>
      <c r="AG135" s="207"/>
      <c r="AH135" s="207"/>
      <c r="AI135" s="206">
        <v>40</v>
      </c>
      <c r="AJ135" s="207"/>
      <c r="AK135" s="207"/>
      <c r="AL135" s="207"/>
      <c r="AM135" s="206">
        <v>40</v>
      </c>
      <c r="AN135" s="207"/>
      <c r="AO135" s="207"/>
      <c r="AP135" s="207"/>
      <c r="AQ135" s="206">
        <v>40</v>
      </c>
      <c r="AR135" s="207"/>
      <c r="AS135" s="207"/>
      <c r="AT135" s="207"/>
      <c r="AU135" s="206">
        <v>40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33</v>
      </c>
      <c r="AR137" s="199"/>
      <c r="AS137" s="133" t="s">
        <v>355</v>
      </c>
      <c r="AT137" s="134"/>
      <c r="AU137" s="200" t="s">
        <v>577</v>
      </c>
      <c r="AV137" s="200"/>
      <c r="AW137" s="133" t="s">
        <v>300</v>
      </c>
      <c r="AX137" s="195"/>
    </row>
    <row r="138" spans="1:50" ht="39.75" customHeight="1" x14ac:dyDescent="0.15">
      <c r="A138" s="189"/>
      <c r="B138" s="186"/>
      <c r="C138" s="180"/>
      <c r="D138" s="186"/>
      <c r="E138" s="180"/>
      <c r="F138" s="181"/>
      <c r="G138" s="104" t="s">
        <v>604</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605</v>
      </c>
      <c r="AC138" s="205"/>
      <c r="AD138" s="205"/>
      <c r="AE138" s="206">
        <v>23</v>
      </c>
      <c r="AF138" s="207"/>
      <c r="AG138" s="207"/>
      <c r="AH138" s="207"/>
      <c r="AI138" s="206">
        <v>17</v>
      </c>
      <c r="AJ138" s="207"/>
      <c r="AK138" s="207"/>
      <c r="AL138" s="207"/>
      <c r="AM138" s="206">
        <v>18</v>
      </c>
      <c r="AN138" s="207"/>
      <c r="AO138" s="207"/>
      <c r="AP138" s="207"/>
      <c r="AQ138" s="206" t="s">
        <v>576</v>
      </c>
      <c r="AR138" s="207"/>
      <c r="AS138" s="207"/>
      <c r="AT138" s="207"/>
      <c r="AU138" s="206" t="s">
        <v>576</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605</v>
      </c>
      <c r="AC139" s="213"/>
      <c r="AD139" s="213"/>
      <c r="AE139" s="206" t="s">
        <v>576</v>
      </c>
      <c r="AF139" s="207"/>
      <c r="AG139" s="207"/>
      <c r="AH139" s="207"/>
      <c r="AI139" s="206" t="s">
        <v>576</v>
      </c>
      <c r="AJ139" s="207"/>
      <c r="AK139" s="207"/>
      <c r="AL139" s="207"/>
      <c r="AM139" s="206" t="s">
        <v>576</v>
      </c>
      <c r="AN139" s="207"/>
      <c r="AO139" s="207"/>
      <c r="AP139" s="207"/>
      <c r="AQ139" s="206" t="s">
        <v>576</v>
      </c>
      <c r="AR139" s="207"/>
      <c r="AS139" s="207"/>
      <c r="AT139" s="207"/>
      <c r="AU139" s="206" t="s">
        <v>576</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x14ac:dyDescent="0.1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560</v>
      </c>
      <c r="D430" s="933"/>
      <c r="E430" s="174" t="s">
        <v>544</v>
      </c>
      <c r="F430" s="900"/>
      <c r="G430" s="901" t="s">
        <v>374</v>
      </c>
      <c r="H430" s="123"/>
      <c r="I430" s="123"/>
      <c r="J430" s="902"/>
      <c r="K430" s="903"/>
      <c r="L430" s="903"/>
      <c r="M430" s="903"/>
      <c r="N430" s="903"/>
      <c r="O430" s="903"/>
      <c r="P430" s="903"/>
      <c r="Q430" s="903"/>
      <c r="R430" s="903"/>
      <c r="S430" s="903"/>
      <c r="T430" s="90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2"/>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2"/>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2"/>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2"/>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2"/>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2"/>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2"/>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2"/>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2"/>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2"/>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1" t="s">
        <v>374</v>
      </c>
      <c r="H484" s="123"/>
      <c r="I484" s="123"/>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1" t="s">
        <v>374</v>
      </c>
      <c r="H538" s="123"/>
      <c r="I538" s="123"/>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thickBo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1" t="s">
        <v>374</v>
      </c>
      <c r="H592" s="123"/>
      <c r="I592" s="123"/>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thickBo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1" t="s">
        <v>374</v>
      </c>
      <c r="H646" s="123"/>
      <c r="I646" s="123"/>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2"/>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40.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572</v>
      </c>
      <c r="AE702" s="346"/>
      <c r="AF702" s="346"/>
      <c r="AG702" s="385" t="s">
        <v>607</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572</v>
      </c>
      <c r="AE703" s="329"/>
      <c r="AF703" s="329"/>
      <c r="AG703" s="101" t="s">
        <v>608</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572</v>
      </c>
      <c r="AE704" s="785"/>
      <c r="AF704" s="785"/>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572</v>
      </c>
      <c r="AE705" s="717"/>
      <c r="AF705" s="717"/>
      <c r="AG705" s="125" t="s">
        <v>620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6"/>
      <c r="D706" s="797"/>
      <c r="E706" s="732" t="s">
        <v>505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610</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610</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614</v>
      </c>
      <c r="AE708" s="607"/>
      <c r="AF708" s="607"/>
      <c r="AG708" s="744"/>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572</v>
      </c>
      <c r="AE710" s="329"/>
      <c r="AF710" s="329"/>
      <c r="AG710" s="101" t="s">
        <v>612</v>
      </c>
      <c r="AH710" s="102"/>
      <c r="AI710" s="102"/>
      <c r="AJ710" s="102"/>
      <c r="AK710" s="102"/>
      <c r="AL710" s="102"/>
      <c r="AM710" s="102"/>
      <c r="AN710" s="102"/>
      <c r="AO710" s="102"/>
      <c r="AP710" s="102"/>
      <c r="AQ710" s="102"/>
      <c r="AR710" s="102"/>
      <c r="AS710" s="102"/>
      <c r="AT710" s="102"/>
      <c r="AU710" s="102"/>
      <c r="AV710" s="102"/>
      <c r="AW710" s="102"/>
      <c r="AX710" s="103"/>
    </row>
    <row r="711" spans="1:50" ht="54"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572</v>
      </c>
      <c r="AE711" s="329"/>
      <c r="AF711" s="329"/>
      <c r="AG711" s="101" t="s">
        <v>613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4" t="s">
        <v>614</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572</v>
      </c>
      <c r="AE713" s="329"/>
      <c r="AF713" s="665"/>
      <c r="AG713" s="101" t="s">
        <v>652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572</v>
      </c>
      <c r="AE714" s="810"/>
      <c r="AF714" s="811"/>
      <c r="AG714" s="738" t="s">
        <v>619</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572</v>
      </c>
      <c r="AE715" s="607"/>
      <c r="AF715" s="658"/>
      <c r="AG715" s="744" t="s">
        <v>615</v>
      </c>
      <c r="AH715" s="745"/>
      <c r="AI715" s="745"/>
      <c r="AJ715" s="745"/>
      <c r="AK715" s="745"/>
      <c r="AL715" s="745"/>
      <c r="AM715" s="745"/>
      <c r="AN715" s="745"/>
      <c r="AO715" s="745"/>
      <c r="AP715" s="745"/>
      <c r="AQ715" s="745"/>
      <c r="AR715" s="745"/>
      <c r="AS715" s="745"/>
      <c r="AT715" s="745"/>
      <c r="AU715" s="745"/>
      <c r="AV715" s="745"/>
      <c r="AW715" s="745"/>
      <c r="AX715" s="746"/>
    </row>
    <row r="716" spans="1:50" ht="40.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572</v>
      </c>
      <c r="AE716" s="629"/>
      <c r="AF716" s="629"/>
      <c r="AG716" s="101" t="s">
        <v>616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617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618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4"/>
      <c r="C726" s="817" t="s">
        <v>53</v>
      </c>
      <c r="D726" s="839"/>
      <c r="E726" s="839"/>
      <c r="F726" s="840"/>
      <c r="G726" s="578" t="s">
        <v>651</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5"/>
      <c r="B727" s="806"/>
      <c r="C727" s="750" t="s">
        <v>57</v>
      </c>
      <c r="D727" s="751"/>
      <c r="E727" s="751"/>
      <c r="F727" s="752"/>
      <c r="G727" s="575" t="s">
        <v>621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256</v>
      </c>
      <c r="B731" s="802"/>
      <c r="C731" s="802"/>
      <c r="D731" s="802"/>
      <c r="E731" s="803"/>
      <c r="F731" s="731" t="s">
        <v>653</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658</v>
      </c>
      <c r="B733" s="676"/>
      <c r="C733" s="676"/>
      <c r="D733" s="676"/>
      <c r="E733" s="677"/>
      <c r="F733" s="639" t="s">
        <v>659</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548</v>
      </c>
      <c r="B737" s="210"/>
      <c r="C737" s="210"/>
      <c r="D737" s="211"/>
      <c r="E737" s="992" t="s">
        <v>622</v>
      </c>
      <c r="F737" s="992"/>
      <c r="G737" s="992"/>
      <c r="H737" s="992"/>
      <c r="I737" s="992"/>
      <c r="J737" s="992"/>
      <c r="K737" s="992"/>
      <c r="L737" s="992"/>
      <c r="M737" s="992"/>
      <c r="N737" s="365" t="s">
        <v>541</v>
      </c>
      <c r="O737" s="365"/>
      <c r="P737" s="365"/>
      <c r="Q737" s="365"/>
      <c r="R737" s="992" t="s">
        <v>623</v>
      </c>
      <c r="S737" s="992"/>
      <c r="T737" s="992"/>
      <c r="U737" s="992"/>
      <c r="V737" s="992"/>
      <c r="W737" s="992"/>
      <c r="X737" s="992"/>
      <c r="Y737" s="992"/>
      <c r="Z737" s="992"/>
      <c r="AA737" s="365" t="s">
        <v>540</v>
      </c>
      <c r="AB737" s="365"/>
      <c r="AC737" s="365"/>
      <c r="AD737" s="365"/>
      <c r="AE737" s="992" t="s">
        <v>624</v>
      </c>
      <c r="AF737" s="992"/>
      <c r="AG737" s="992"/>
      <c r="AH737" s="992"/>
      <c r="AI737" s="992"/>
      <c r="AJ737" s="992"/>
      <c r="AK737" s="992"/>
      <c r="AL737" s="992"/>
      <c r="AM737" s="992"/>
      <c r="AN737" s="365" t="s">
        <v>539</v>
      </c>
      <c r="AO737" s="365"/>
      <c r="AP737" s="365"/>
      <c r="AQ737" s="365"/>
      <c r="AR737" s="984" t="s">
        <v>625</v>
      </c>
      <c r="AS737" s="985"/>
      <c r="AT737" s="985"/>
      <c r="AU737" s="985"/>
      <c r="AV737" s="985"/>
      <c r="AW737" s="985"/>
      <c r="AX737" s="986"/>
      <c r="AY737" s="89"/>
      <c r="AZ737" s="89"/>
    </row>
    <row r="738" spans="1:52" ht="24.75" customHeight="1" x14ac:dyDescent="0.15">
      <c r="A738" s="993" t="s">
        <v>538</v>
      </c>
      <c r="B738" s="210"/>
      <c r="C738" s="210"/>
      <c r="D738" s="211"/>
      <c r="E738" s="992" t="s">
        <v>626</v>
      </c>
      <c r="F738" s="992"/>
      <c r="G738" s="992"/>
      <c r="H738" s="992"/>
      <c r="I738" s="992"/>
      <c r="J738" s="992"/>
      <c r="K738" s="992"/>
      <c r="L738" s="992"/>
      <c r="M738" s="992"/>
      <c r="N738" s="365" t="s">
        <v>537</v>
      </c>
      <c r="O738" s="365"/>
      <c r="P738" s="365"/>
      <c r="Q738" s="365"/>
      <c r="R738" s="992" t="s">
        <v>661</v>
      </c>
      <c r="S738" s="992"/>
      <c r="T738" s="992"/>
      <c r="U738" s="992"/>
      <c r="V738" s="992"/>
      <c r="W738" s="992"/>
      <c r="X738" s="992"/>
      <c r="Y738" s="992"/>
      <c r="Z738" s="992"/>
      <c r="AA738" s="365" t="s">
        <v>536</v>
      </c>
      <c r="AB738" s="365"/>
      <c r="AC738" s="365"/>
      <c r="AD738" s="365"/>
      <c r="AE738" s="992" t="s">
        <v>627</v>
      </c>
      <c r="AF738" s="992"/>
      <c r="AG738" s="992"/>
      <c r="AH738" s="992"/>
      <c r="AI738" s="992"/>
      <c r="AJ738" s="992"/>
      <c r="AK738" s="992"/>
      <c r="AL738" s="992"/>
      <c r="AM738" s="992"/>
      <c r="AN738" s="365" t="s">
        <v>532</v>
      </c>
      <c r="AO738" s="365"/>
      <c r="AP738" s="365"/>
      <c r="AQ738" s="365"/>
      <c r="AR738" s="984" t="s">
        <v>660</v>
      </c>
      <c r="AS738" s="985"/>
      <c r="AT738" s="985"/>
      <c r="AU738" s="985"/>
      <c r="AV738" s="985"/>
      <c r="AW738" s="985"/>
      <c r="AX738" s="986"/>
    </row>
    <row r="739" spans="1:52" ht="24.75" customHeight="1" thickBot="1" x14ac:dyDescent="0.2">
      <c r="A739" s="994" t="s">
        <v>528</v>
      </c>
      <c r="B739" s="995"/>
      <c r="C739" s="995"/>
      <c r="D739" s="996"/>
      <c r="E739" s="997" t="s">
        <v>568</v>
      </c>
      <c r="F739" s="987"/>
      <c r="G739" s="987"/>
      <c r="H739" s="93" t="str">
        <f>IF(E739="", "", "(")</f>
        <v>(</v>
      </c>
      <c r="I739" s="987"/>
      <c r="J739" s="987"/>
      <c r="K739" s="93" t="str">
        <f>IF(OR(I739="　", I739=""), "", "-")</f>
        <v/>
      </c>
      <c r="L739" s="988">
        <v>424</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6" t="s">
        <v>508</v>
      </c>
      <c r="B740" s="617"/>
      <c r="C740" s="617"/>
      <c r="D740" s="617"/>
      <c r="E740" s="617"/>
      <c r="F740" s="618"/>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510</v>
      </c>
      <c r="B779" s="631"/>
      <c r="C779" s="631"/>
      <c r="D779" s="631"/>
      <c r="E779" s="631"/>
      <c r="F779" s="632"/>
      <c r="G779" s="597" t="s">
        <v>631</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636</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628</v>
      </c>
      <c r="H781" s="673"/>
      <c r="I781" s="673"/>
      <c r="J781" s="673"/>
      <c r="K781" s="674"/>
      <c r="L781" s="666" t="s">
        <v>632</v>
      </c>
      <c r="M781" s="667"/>
      <c r="N781" s="667"/>
      <c r="O781" s="667"/>
      <c r="P781" s="667"/>
      <c r="Q781" s="667"/>
      <c r="R781" s="667"/>
      <c r="S781" s="667"/>
      <c r="T781" s="667"/>
      <c r="U781" s="667"/>
      <c r="V781" s="667"/>
      <c r="W781" s="667"/>
      <c r="X781" s="668"/>
      <c r="Y781" s="388">
        <v>661</v>
      </c>
      <c r="Z781" s="389"/>
      <c r="AA781" s="389"/>
      <c r="AB781" s="807"/>
      <c r="AC781" s="672" t="s">
        <v>629</v>
      </c>
      <c r="AD781" s="673"/>
      <c r="AE781" s="673"/>
      <c r="AF781" s="673"/>
      <c r="AG781" s="674"/>
      <c r="AH781" s="666" t="s">
        <v>637</v>
      </c>
      <c r="AI781" s="667"/>
      <c r="AJ781" s="667"/>
      <c r="AK781" s="667"/>
      <c r="AL781" s="667"/>
      <c r="AM781" s="667"/>
      <c r="AN781" s="667"/>
      <c r="AO781" s="667"/>
      <c r="AP781" s="667"/>
      <c r="AQ781" s="667"/>
      <c r="AR781" s="667"/>
      <c r="AS781" s="667"/>
      <c r="AT781" s="668"/>
      <c r="AU781" s="388">
        <v>497</v>
      </c>
      <c r="AV781" s="389"/>
      <c r="AW781" s="389"/>
      <c r="AX781" s="390"/>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661</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497</v>
      </c>
      <c r="AV791" s="834"/>
      <c r="AW791" s="834"/>
      <c r="AX791" s="836"/>
    </row>
    <row r="792" spans="1:50" ht="24.75" hidden="1" customHeight="1" x14ac:dyDescent="0.15">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8"/>
      <c r="Z794" s="389"/>
      <c r="AA794" s="389"/>
      <c r="AB794" s="807"/>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07"/>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7"/>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630</v>
      </c>
      <c r="D837" s="347"/>
      <c r="E837" s="347"/>
      <c r="F837" s="347"/>
      <c r="G837" s="347"/>
      <c r="H837" s="347"/>
      <c r="I837" s="347"/>
      <c r="J837" s="348">
        <v>9050005005205</v>
      </c>
      <c r="K837" s="349"/>
      <c r="L837" s="349"/>
      <c r="M837" s="349"/>
      <c r="N837" s="349"/>
      <c r="O837" s="349"/>
      <c r="P837" s="350"/>
      <c r="Q837" s="350"/>
      <c r="R837" s="350"/>
      <c r="S837" s="350"/>
      <c r="T837" s="350"/>
      <c r="U837" s="350"/>
      <c r="V837" s="350"/>
      <c r="W837" s="350"/>
      <c r="X837" s="350"/>
      <c r="Y837" s="351">
        <v>661</v>
      </c>
      <c r="Z837" s="352"/>
      <c r="AA837" s="352"/>
      <c r="AB837" s="353"/>
      <c r="AC837" s="363" t="s">
        <v>656</v>
      </c>
      <c r="AD837" s="371"/>
      <c r="AE837" s="371"/>
      <c r="AF837" s="371"/>
      <c r="AG837" s="371"/>
      <c r="AH837" s="372" t="s">
        <v>657</v>
      </c>
      <c r="AI837" s="373"/>
      <c r="AJ837" s="373"/>
      <c r="AK837" s="373"/>
      <c r="AL837" s="357" t="s">
        <v>657</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640</v>
      </c>
      <c r="D870" s="347"/>
      <c r="E870" s="347"/>
      <c r="F870" s="347"/>
      <c r="G870" s="347"/>
      <c r="H870" s="347"/>
      <c r="I870" s="347"/>
      <c r="J870" s="348">
        <v>8010001089859</v>
      </c>
      <c r="K870" s="349"/>
      <c r="L870" s="349"/>
      <c r="M870" s="349"/>
      <c r="N870" s="349"/>
      <c r="O870" s="349"/>
      <c r="P870" s="362" t="s">
        <v>639</v>
      </c>
      <c r="Q870" s="350"/>
      <c r="R870" s="350"/>
      <c r="S870" s="350"/>
      <c r="T870" s="350"/>
      <c r="U870" s="350"/>
      <c r="V870" s="350"/>
      <c r="W870" s="350"/>
      <c r="X870" s="350"/>
      <c r="Y870" s="351">
        <v>497</v>
      </c>
      <c r="Z870" s="352"/>
      <c r="AA870" s="352"/>
      <c r="AB870" s="353"/>
      <c r="AC870" s="363" t="s">
        <v>496</v>
      </c>
      <c r="AD870" s="371"/>
      <c r="AE870" s="371"/>
      <c r="AF870" s="371"/>
      <c r="AG870" s="371"/>
      <c r="AH870" s="372">
        <v>1</v>
      </c>
      <c r="AI870" s="373"/>
      <c r="AJ870" s="373"/>
      <c r="AK870" s="373"/>
      <c r="AL870" s="357">
        <v>99.5</v>
      </c>
      <c r="AM870" s="358"/>
      <c r="AN870" s="358"/>
      <c r="AO870" s="359"/>
      <c r="AP870" s="360"/>
      <c r="AQ870" s="360"/>
      <c r="AR870" s="360"/>
      <c r="AS870" s="360"/>
      <c r="AT870" s="360"/>
      <c r="AU870" s="360"/>
      <c r="AV870" s="360"/>
      <c r="AW870" s="360"/>
      <c r="AX870" s="360"/>
    </row>
    <row r="871" spans="1:50" ht="40.5" customHeight="1" x14ac:dyDescent="0.15">
      <c r="A871" s="376">
        <v>2</v>
      </c>
      <c r="B871" s="376">
        <v>1</v>
      </c>
      <c r="C871" s="361" t="s">
        <v>644</v>
      </c>
      <c r="D871" s="347"/>
      <c r="E871" s="347"/>
      <c r="F871" s="347"/>
      <c r="G871" s="347"/>
      <c r="H871" s="347"/>
      <c r="I871" s="347"/>
      <c r="J871" s="348">
        <v>8010001059325</v>
      </c>
      <c r="K871" s="349"/>
      <c r="L871" s="349"/>
      <c r="M871" s="349"/>
      <c r="N871" s="349"/>
      <c r="O871" s="349"/>
      <c r="P871" s="362" t="s">
        <v>643</v>
      </c>
      <c r="Q871" s="350"/>
      <c r="R871" s="350"/>
      <c r="S871" s="350"/>
      <c r="T871" s="350"/>
      <c r="U871" s="350"/>
      <c r="V871" s="350"/>
      <c r="W871" s="350"/>
      <c r="X871" s="350"/>
      <c r="Y871" s="351">
        <v>56</v>
      </c>
      <c r="Z871" s="352"/>
      <c r="AA871" s="352"/>
      <c r="AB871" s="353"/>
      <c r="AC871" s="363" t="s">
        <v>496</v>
      </c>
      <c r="AD871" s="363"/>
      <c r="AE871" s="363"/>
      <c r="AF871" s="363"/>
      <c r="AG871" s="363"/>
      <c r="AH871" s="372">
        <v>1</v>
      </c>
      <c r="AI871" s="373"/>
      <c r="AJ871" s="373"/>
      <c r="AK871" s="373"/>
      <c r="AL871" s="357">
        <v>99.2</v>
      </c>
      <c r="AM871" s="358"/>
      <c r="AN871" s="358"/>
      <c r="AO871" s="359"/>
      <c r="AP871" s="360"/>
      <c r="AQ871" s="360"/>
      <c r="AR871" s="360"/>
      <c r="AS871" s="360"/>
      <c r="AT871" s="360"/>
      <c r="AU871" s="360"/>
      <c r="AV871" s="360"/>
      <c r="AW871" s="360"/>
      <c r="AX871" s="360"/>
    </row>
    <row r="872" spans="1:50" ht="30" customHeight="1" x14ac:dyDescent="0.15">
      <c r="A872" s="376">
        <v>3</v>
      </c>
      <c r="B872" s="376">
        <v>1</v>
      </c>
      <c r="C872" s="361" t="s">
        <v>641</v>
      </c>
      <c r="D872" s="347"/>
      <c r="E872" s="347"/>
      <c r="F872" s="347"/>
      <c r="G872" s="347"/>
      <c r="H872" s="347"/>
      <c r="I872" s="347"/>
      <c r="J872" s="348">
        <v>6010501016240</v>
      </c>
      <c r="K872" s="349"/>
      <c r="L872" s="349"/>
      <c r="M872" s="349"/>
      <c r="N872" s="349"/>
      <c r="O872" s="349"/>
      <c r="P872" s="362" t="s">
        <v>642</v>
      </c>
      <c r="Q872" s="350"/>
      <c r="R872" s="350"/>
      <c r="S872" s="350"/>
      <c r="T872" s="350"/>
      <c r="U872" s="350"/>
      <c r="V872" s="350"/>
      <c r="W872" s="350"/>
      <c r="X872" s="350"/>
      <c r="Y872" s="351">
        <v>53</v>
      </c>
      <c r="Z872" s="352"/>
      <c r="AA872" s="352"/>
      <c r="AB872" s="353"/>
      <c r="AC872" s="363" t="s">
        <v>496</v>
      </c>
      <c r="AD872" s="363"/>
      <c r="AE872" s="363"/>
      <c r="AF872" s="363"/>
      <c r="AG872" s="363"/>
      <c r="AH872" s="355">
        <v>9</v>
      </c>
      <c r="AI872" s="356"/>
      <c r="AJ872" s="356"/>
      <c r="AK872" s="356"/>
      <c r="AL872" s="357">
        <v>99.5</v>
      </c>
      <c r="AM872" s="358"/>
      <c r="AN872" s="358"/>
      <c r="AO872" s="359"/>
      <c r="AP872" s="360"/>
      <c r="AQ872" s="360"/>
      <c r="AR872" s="360"/>
      <c r="AS872" s="360"/>
      <c r="AT872" s="360"/>
      <c r="AU872" s="360"/>
      <c r="AV872" s="360"/>
      <c r="AW872" s="360"/>
      <c r="AX872" s="360"/>
    </row>
    <row r="873" spans="1:50" ht="30" customHeight="1" x14ac:dyDescent="0.15">
      <c r="A873" s="376">
        <v>4</v>
      </c>
      <c r="B873" s="376">
        <v>1</v>
      </c>
      <c r="C873" s="361" t="s">
        <v>645</v>
      </c>
      <c r="D873" s="347"/>
      <c r="E873" s="347"/>
      <c r="F873" s="347"/>
      <c r="G873" s="347"/>
      <c r="H873" s="347"/>
      <c r="I873" s="347"/>
      <c r="J873" s="348">
        <v>2140001013316</v>
      </c>
      <c r="K873" s="349"/>
      <c r="L873" s="349"/>
      <c r="M873" s="349"/>
      <c r="N873" s="349"/>
      <c r="O873" s="349"/>
      <c r="P873" s="362" t="s">
        <v>646</v>
      </c>
      <c r="Q873" s="350"/>
      <c r="R873" s="350"/>
      <c r="S873" s="350"/>
      <c r="T873" s="350"/>
      <c r="U873" s="350"/>
      <c r="V873" s="350"/>
      <c r="W873" s="350"/>
      <c r="X873" s="350"/>
      <c r="Y873" s="351">
        <v>30</v>
      </c>
      <c r="Z873" s="352"/>
      <c r="AA873" s="352"/>
      <c r="AB873" s="353"/>
      <c r="AC873" s="363" t="s">
        <v>503</v>
      </c>
      <c r="AD873" s="363"/>
      <c r="AE873" s="363"/>
      <c r="AF873" s="363"/>
      <c r="AG873" s="363"/>
      <c r="AH873" s="355">
        <v>1</v>
      </c>
      <c r="AI873" s="356"/>
      <c r="AJ873" s="356"/>
      <c r="AK873" s="356"/>
      <c r="AL873" s="357">
        <v>100</v>
      </c>
      <c r="AM873" s="358"/>
      <c r="AN873" s="358"/>
      <c r="AO873" s="359"/>
      <c r="AP873" s="360"/>
      <c r="AQ873" s="360"/>
      <c r="AR873" s="360"/>
      <c r="AS873" s="360"/>
      <c r="AT873" s="360"/>
      <c r="AU873" s="360"/>
      <c r="AV873" s="360"/>
      <c r="AW873" s="360"/>
      <c r="AX873" s="360"/>
    </row>
    <row r="874" spans="1:50" ht="40.5" customHeight="1" x14ac:dyDescent="0.15">
      <c r="A874" s="376">
        <v>5</v>
      </c>
      <c r="B874" s="376">
        <v>1</v>
      </c>
      <c r="C874" s="361" t="s">
        <v>648</v>
      </c>
      <c r="D874" s="347"/>
      <c r="E874" s="347"/>
      <c r="F874" s="347"/>
      <c r="G874" s="347"/>
      <c r="H874" s="347"/>
      <c r="I874" s="347"/>
      <c r="J874" s="348">
        <v>5010401000023</v>
      </c>
      <c r="K874" s="349"/>
      <c r="L874" s="349"/>
      <c r="M874" s="349"/>
      <c r="N874" s="349"/>
      <c r="O874" s="349"/>
      <c r="P874" s="362" t="s">
        <v>647</v>
      </c>
      <c r="Q874" s="350"/>
      <c r="R874" s="350"/>
      <c r="S874" s="350"/>
      <c r="T874" s="350"/>
      <c r="U874" s="350"/>
      <c r="V874" s="350"/>
      <c r="W874" s="350"/>
      <c r="X874" s="350"/>
      <c r="Y874" s="351">
        <v>24</v>
      </c>
      <c r="Z874" s="352"/>
      <c r="AA874" s="352"/>
      <c r="AB874" s="353"/>
      <c r="AC874" s="354" t="s">
        <v>496</v>
      </c>
      <c r="AD874" s="354"/>
      <c r="AE874" s="354"/>
      <c r="AF874" s="354"/>
      <c r="AG874" s="354"/>
      <c r="AH874" s="355">
        <v>2</v>
      </c>
      <c r="AI874" s="356"/>
      <c r="AJ874" s="356"/>
      <c r="AK874" s="356"/>
      <c r="AL874" s="357">
        <v>97.6</v>
      </c>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899">
    <cfRule type="expression" dxfId="2059" priority="2071">
      <formula>IF(RIGHT(TEXT(Y873,"0.#"),1)=".",FALSE,TRUE)</formula>
    </cfRule>
    <cfRule type="expression" dxfId="2058" priority="2072">
      <formula>IF(RIGHT(TEXT(Y873,"0.#"),1)=".",TRUE,FALSE)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872">
    <cfRule type="expression" dxfId="701" priority="1">
      <formula>IF(RIGHT(TEXT(Y872,"0.#"),1)=".",FALSE,TRUE)</formula>
    </cfRule>
    <cfRule type="expression" dxfId="700" priority="2">
      <formula>IF(RIGHT(TEXT(Y872,"0.#"),1)=".",TRUE,FALSE)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572</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31"/>
      <c r="AA2" s="832"/>
      <c r="AB2" s="1028" t="s">
        <v>11</v>
      </c>
      <c r="AC2" s="1029"/>
      <c r="AD2" s="1030"/>
      <c r="AE2" s="1034" t="s">
        <v>555</v>
      </c>
      <c r="AF2" s="1034"/>
      <c r="AG2" s="1034"/>
      <c r="AH2" s="1034"/>
      <c r="AI2" s="1034" t="s">
        <v>552</v>
      </c>
      <c r="AJ2" s="1034"/>
      <c r="AK2" s="1034"/>
      <c r="AL2" s="1034"/>
      <c r="AM2" s="1034" t="s">
        <v>526</v>
      </c>
      <c r="AN2" s="1034"/>
      <c r="AO2" s="1034"/>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6"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31"/>
      <c r="AA9" s="832"/>
      <c r="AB9" s="1028" t="s">
        <v>11</v>
      </c>
      <c r="AC9" s="1029"/>
      <c r="AD9" s="1030"/>
      <c r="AE9" s="1034" t="s">
        <v>556</v>
      </c>
      <c r="AF9" s="1034"/>
      <c r="AG9" s="1034"/>
      <c r="AH9" s="1034"/>
      <c r="AI9" s="1034" t="s">
        <v>552</v>
      </c>
      <c r="AJ9" s="1034"/>
      <c r="AK9" s="1034"/>
      <c r="AL9" s="1034"/>
      <c r="AM9" s="1034" t="s">
        <v>526</v>
      </c>
      <c r="AN9" s="1034"/>
      <c r="AO9" s="1034"/>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6"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31"/>
      <c r="AA16" s="832"/>
      <c r="AB16" s="1028" t="s">
        <v>11</v>
      </c>
      <c r="AC16" s="1029"/>
      <c r="AD16" s="1030"/>
      <c r="AE16" s="1034" t="s">
        <v>555</v>
      </c>
      <c r="AF16" s="1034"/>
      <c r="AG16" s="1034"/>
      <c r="AH16" s="1034"/>
      <c r="AI16" s="1034" t="s">
        <v>553</v>
      </c>
      <c r="AJ16" s="1034"/>
      <c r="AK16" s="1034"/>
      <c r="AL16" s="1034"/>
      <c r="AM16" s="1034" t="s">
        <v>526</v>
      </c>
      <c r="AN16" s="1034"/>
      <c r="AO16" s="1034"/>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6"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31"/>
      <c r="AA23" s="832"/>
      <c r="AB23" s="1028" t="s">
        <v>11</v>
      </c>
      <c r="AC23" s="1029"/>
      <c r="AD23" s="1030"/>
      <c r="AE23" s="1034" t="s">
        <v>557</v>
      </c>
      <c r="AF23" s="1034"/>
      <c r="AG23" s="1034"/>
      <c r="AH23" s="1034"/>
      <c r="AI23" s="1034" t="s">
        <v>552</v>
      </c>
      <c r="AJ23" s="1034"/>
      <c r="AK23" s="1034"/>
      <c r="AL23" s="1034"/>
      <c r="AM23" s="1034" t="s">
        <v>526</v>
      </c>
      <c r="AN23" s="1034"/>
      <c r="AO23" s="1034"/>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6"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31"/>
      <c r="AA30" s="832"/>
      <c r="AB30" s="1028" t="s">
        <v>11</v>
      </c>
      <c r="AC30" s="1029"/>
      <c r="AD30" s="1030"/>
      <c r="AE30" s="1034" t="s">
        <v>555</v>
      </c>
      <c r="AF30" s="1034"/>
      <c r="AG30" s="1034"/>
      <c r="AH30" s="1034"/>
      <c r="AI30" s="1034" t="s">
        <v>552</v>
      </c>
      <c r="AJ30" s="1034"/>
      <c r="AK30" s="1034"/>
      <c r="AL30" s="1034"/>
      <c r="AM30" s="1034" t="s">
        <v>550</v>
      </c>
      <c r="AN30" s="1034"/>
      <c r="AO30" s="1034"/>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6"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31"/>
      <c r="AA37" s="832"/>
      <c r="AB37" s="1028" t="s">
        <v>11</v>
      </c>
      <c r="AC37" s="1029"/>
      <c r="AD37" s="1030"/>
      <c r="AE37" s="1034" t="s">
        <v>557</v>
      </c>
      <c r="AF37" s="1034"/>
      <c r="AG37" s="1034"/>
      <c r="AH37" s="1034"/>
      <c r="AI37" s="1034" t="s">
        <v>554</v>
      </c>
      <c r="AJ37" s="1034"/>
      <c r="AK37" s="1034"/>
      <c r="AL37" s="1034"/>
      <c r="AM37" s="1034" t="s">
        <v>551</v>
      </c>
      <c r="AN37" s="1034"/>
      <c r="AO37" s="1034"/>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6"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31"/>
      <c r="AA44" s="832"/>
      <c r="AB44" s="1028" t="s">
        <v>11</v>
      </c>
      <c r="AC44" s="1029"/>
      <c r="AD44" s="1030"/>
      <c r="AE44" s="1034" t="s">
        <v>555</v>
      </c>
      <c r="AF44" s="1034"/>
      <c r="AG44" s="1034"/>
      <c r="AH44" s="1034"/>
      <c r="AI44" s="1034" t="s">
        <v>552</v>
      </c>
      <c r="AJ44" s="1034"/>
      <c r="AK44" s="1034"/>
      <c r="AL44" s="1034"/>
      <c r="AM44" s="1034" t="s">
        <v>526</v>
      </c>
      <c r="AN44" s="1034"/>
      <c r="AO44" s="1034"/>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6"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31"/>
      <c r="AA51" s="832"/>
      <c r="AB51" s="557" t="s">
        <v>11</v>
      </c>
      <c r="AC51" s="1029"/>
      <c r="AD51" s="1030"/>
      <c r="AE51" s="1034" t="s">
        <v>555</v>
      </c>
      <c r="AF51" s="1034"/>
      <c r="AG51" s="1034"/>
      <c r="AH51" s="1034"/>
      <c r="AI51" s="1034" t="s">
        <v>552</v>
      </c>
      <c r="AJ51" s="1034"/>
      <c r="AK51" s="1034"/>
      <c r="AL51" s="1034"/>
      <c r="AM51" s="1034" t="s">
        <v>526</v>
      </c>
      <c r="AN51" s="1034"/>
      <c r="AO51" s="1034"/>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6"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31"/>
      <c r="AA58" s="832"/>
      <c r="AB58" s="1028" t="s">
        <v>11</v>
      </c>
      <c r="AC58" s="1029"/>
      <c r="AD58" s="1030"/>
      <c r="AE58" s="1034" t="s">
        <v>555</v>
      </c>
      <c r="AF58" s="1034"/>
      <c r="AG58" s="1034"/>
      <c r="AH58" s="1034"/>
      <c r="AI58" s="1034" t="s">
        <v>552</v>
      </c>
      <c r="AJ58" s="1034"/>
      <c r="AK58" s="1034"/>
      <c r="AL58" s="1034"/>
      <c r="AM58" s="1034" t="s">
        <v>526</v>
      </c>
      <c r="AN58" s="1034"/>
      <c r="AO58" s="1034"/>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6"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31"/>
      <c r="AA65" s="832"/>
      <c r="AB65" s="1028" t="s">
        <v>11</v>
      </c>
      <c r="AC65" s="1029"/>
      <c r="AD65" s="1030"/>
      <c r="AE65" s="1034" t="s">
        <v>555</v>
      </c>
      <c r="AF65" s="1034"/>
      <c r="AG65" s="1034"/>
      <c r="AH65" s="1034"/>
      <c r="AI65" s="1034" t="s">
        <v>552</v>
      </c>
      <c r="AJ65" s="1034"/>
      <c r="AK65" s="1034"/>
      <c r="AL65" s="1034"/>
      <c r="AM65" s="1034" t="s">
        <v>526</v>
      </c>
      <c r="AN65" s="1034"/>
      <c r="AO65" s="1034"/>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7" t="s">
        <v>490</v>
      </c>
      <c r="H2" s="598"/>
      <c r="I2" s="598"/>
      <c r="J2" s="598"/>
      <c r="K2" s="598"/>
      <c r="L2" s="598"/>
      <c r="M2" s="598"/>
      <c r="N2" s="598"/>
      <c r="O2" s="598"/>
      <c r="P2" s="598"/>
      <c r="Q2" s="598"/>
      <c r="R2" s="598"/>
      <c r="S2" s="598"/>
      <c r="T2" s="598"/>
      <c r="U2" s="598"/>
      <c r="V2" s="598"/>
      <c r="W2" s="598"/>
      <c r="X2" s="598"/>
      <c r="Y2" s="598"/>
      <c r="Z2" s="598"/>
      <c r="AA2" s="598"/>
      <c r="AB2" s="599"/>
      <c r="AC2" s="597" t="s">
        <v>492</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7"/>
      <c r="B4" s="1048"/>
      <c r="C4" s="1048"/>
      <c r="D4" s="1048"/>
      <c r="E4" s="1048"/>
      <c r="F4" s="1049"/>
      <c r="G4" s="672"/>
      <c r="H4" s="673"/>
      <c r="I4" s="673"/>
      <c r="J4" s="673"/>
      <c r="K4" s="674"/>
      <c r="L4" s="666"/>
      <c r="M4" s="667"/>
      <c r="N4" s="667"/>
      <c r="O4" s="667"/>
      <c r="P4" s="667"/>
      <c r="Q4" s="667"/>
      <c r="R4" s="667"/>
      <c r="S4" s="667"/>
      <c r="T4" s="667"/>
      <c r="U4" s="667"/>
      <c r="V4" s="667"/>
      <c r="W4" s="667"/>
      <c r="X4" s="668"/>
      <c r="Y4" s="388"/>
      <c r="Z4" s="389"/>
      <c r="AA4" s="389"/>
      <c r="AB4" s="807"/>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47"/>
      <c r="B5" s="1048"/>
      <c r="C5" s="1048"/>
      <c r="D5" s="1048"/>
      <c r="E5" s="1048"/>
      <c r="F5" s="1049"/>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7"/>
      <c r="B6" s="1048"/>
      <c r="C6" s="1048"/>
      <c r="D6" s="1048"/>
      <c r="E6" s="1048"/>
      <c r="F6" s="1049"/>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7"/>
      <c r="B7" s="1048"/>
      <c r="C7" s="1048"/>
      <c r="D7" s="1048"/>
      <c r="E7" s="1048"/>
      <c r="F7" s="1049"/>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7"/>
      <c r="B8" s="1048"/>
      <c r="C8" s="1048"/>
      <c r="D8" s="1048"/>
      <c r="E8" s="1048"/>
      <c r="F8" s="1049"/>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7"/>
      <c r="B9" s="1048"/>
      <c r="C9" s="1048"/>
      <c r="D9" s="1048"/>
      <c r="E9" s="1048"/>
      <c r="F9" s="1049"/>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7"/>
      <c r="B10" s="1048"/>
      <c r="C10" s="1048"/>
      <c r="D10" s="1048"/>
      <c r="E10" s="1048"/>
      <c r="F10" s="1049"/>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7"/>
      <c r="B11" s="1048"/>
      <c r="C11" s="1048"/>
      <c r="D11" s="1048"/>
      <c r="E11" s="1048"/>
      <c r="F11" s="1049"/>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7"/>
      <c r="B12" s="1048"/>
      <c r="C12" s="1048"/>
      <c r="D12" s="1048"/>
      <c r="E12" s="1048"/>
      <c r="F12" s="1049"/>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7"/>
      <c r="B13" s="1048"/>
      <c r="C13" s="1048"/>
      <c r="D13" s="1048"/>
      <c r="E13" s="1048"/>
      <c r="F13" s="1049"/>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47"/>
      <c r="B16" s="1048"/>
      <c r="C16" s="1048"/>
      <c r="D16" s="1048"/>
      <c r="E16" s="1048"/>
      <c r="F16" s="1049"/>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7"/>
      <c r="B17" s="1048"/>
      <c r="C17" s="1048"/>
      <c r="D17" s="1048"/>
      <c r="E17" s="1048"/>
      <c r="F17" s="1049"/>
      <c r="G17" s="672"/>
      <c r="H17" s="673"/>
      <c r="I17" s="673"/>
      <c r="J17" s="673"/>
      <c r="K17" s="674"/>
      <c r="L17" s="666"/>
      <c r="M17" s="667"/>
      <c r="N17" s="667"/>
      <c r="O17" s="667"/>
      <c r="P17" s="667"/>
      <c r="Q17" s="667"/>
      <c r="R17" s="667"/>
      <c r="S17" s="667"/>
      <c r="T17" s="667"/>
      <c r="U17" s="667"/>
      <c r="V17" s="667"/>
      <c r="W17" s="667"/>
      <c r="X17" s="668"/>
      <c r="Y17" s="388"/>
      <c r="Z17" s="389"/>
      <c r="AA17" s="389"/>
      <c r="AB17" s="807"/>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47"/>
      <c r="B18" s="1048"/>
      <c r="C18" s="1048"/>
      <c r="D18" s="1048"/>
      <c r="E18" s="1048"/>
      <c r="F18" s="1049"/>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7"/>
      <c r="B19" s="1048"/>
      <c r="C19" s="1048"/>
      <c r="D19" s="1048"/>
      <c r="E19" s="1048"/>
      <c r="F19" s="1049"/>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7"/>
      <c r="B20" s="1048"/>
      <c r="C20" s="1048"/>
      <c r="D20" s="1048"/>
      <c r="E20" s="1048"/>
      <c r="F20" s="1049"/>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7"/>
      <c r="B21" s="1048"/>
      <c r="C21" s="1048"/>
      <c r="D21" s="1048"/>
      <c r="E21" s="1048"/>
      <c r="F21" s="1049"/>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7"/>
      <c r="B22" s="1048"/>
      <c r="C22" s="1048"/>
      <c r="D22" s="1048"/>
      <c r="E22" s="1048"/>
      <c r="F22" s="1049"/>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7"/>
      <c r="B23" s="1048"/>
      <c r="C23" s="1048"/>
      <c r="D23" s="1048"/>
      <c r="E23" s="1048"/>
      <c r="F23" s="1049"/>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7"/>
      <c r="B24" s="1048"/>
      <c r="C24" s="1048"/>
      <c r="D24" s="1048"/>
      <c r="E24" s="1048"/>
      <c r="F24" s="1049"/>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7"/>
      <c r="B25" s="1048"/>
      <c r="C25" s="1048"/>
      <c r="D25" s="1048"/>
      <c r="E25" s="1048"/>
      <c r="F25" s="1049"/>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7"/>
      <c r="B26" s="1048"/>
      <c r="C26" s="1048"/>
      <c r="D26" s="1048"/>
      <c r="E26" s="1048"/>
      <c r="F26" s="1049"/>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47"/>
      <c r="B29" s="1048"/>
      <c r="C29" s="1048"/>
      <c r="D29" s="1048"/>
      <c r="E29" s="1048"/>
      <c r="F29" s="1049"/>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7"/>
      <c r="B30" s="1048"/>
      <c r="C30" s="1048"/>
      <c r="D30" s="1048"/>
      <c r="E30" s="1048"/>
      <c r="F30" s="1049"/>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47"/>
      <c r="B31" s="1048"/>
      <c r="C31" s="1048"/>
      <c r="D31" s="1048"/>
      <c r="E31" s="1048"/>
      <c r="F31" s="1049"/>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7"/>
      <c r="B32" s="1048"/>
      <c r="C32" s="1048"/>
      <c r="D32" s="1048"/>
      <c r="E32" s="1048"/>
      <c r="F32" s="1049"/>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7"/>
      <c r="B33" s="1048"/>
      <c r="C33" s="1048"/>
      <c r="D33" s="1048"/>
      <c r="E33" s="1048"/>
      <c r="F33" s="1049"/>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7"/>
      <c r="B34" s="1048"/>
      <c r="C34" s="1048"/>
      <c r="D34" s="1048"/>
      <c r="E34" s="1048"/>
      <c r="F34" s="1049"/>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7"/>
      <c r="B35" s="1048"/>
      <c r="C35" s="1048"/>
      <c r="D35" s="1048"/>
      <c r="E35" s="1048"/>
      <c r="F35" s="1049"/>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7"/>
      <c r="B36" s="1048"/>
      <c r="C36" s="1048"/>
      <c r="D36" s="1048"/>
      <c r="E36" s="1048"/>
      <c r="F36" s="1049"/>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7"/>
      <c r="B37" s="1048"/>
      <c r="C37" s="1048"/>
      <c r="D37" s="1048"/>
      <c r="E37" s="1048"/>
      <c r="F37" s="1049"/>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7"/>
      <c r="B38" s="1048"/>
      <c r="C38" s="1048"/>
      <c r="D38" s="1048"/>
      <c r="E38" s="1048"/>
      <c r="F38" s="1049"/>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7"/>
      <c r="B39" s="1048"/>
      <c r="C39" s="1048"/>
      <c r="D39" s="1048"/>
      <c r="E39" s="1048"/>
      <c r="F39" s="1049"/>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47"/>
      <c r="B42" s="1048"/>
      <c r="C42" s="1048"/>
      <c r="D42" s="1048"/>
      <c r="E42" s="1048"/>
      <c r="F42" s="1049"/>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7"/>
      <c r="B43" s="1048"/>
      <c r="C43" s="1048"/>
      <c r="D43" s="1048"/>
      <c r="E43" s="1048"/>
      <c r="F43" s="1049"/>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47"/>
      <c r="B44" s="1048"/>
      <c r="C44" s="1048"/>
      <c r="D44" s="1048"/>
      <c r="E44" s="1048"/>
      <c r="F44" s="1049"/>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7"/>
      <c r="B45" s="1048"/>
      <c r="C45" s="1048"/>
      <c r="D45" s="1048"/>
      <c r="E45" s="1048"/>
      <c r="F45" s="1049"/>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7"/>
      <c r="B46" s="1048"/>
      <c r="C46" s="1048"/>
      <c r="D46" s="1048"/>
      <c r="E46" s="1048"/>
      <c r="F46" s="1049"/>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7"/>
      <c r="B47" s="1048"/>
      <c r="C47" s="1048"/>
      <c r="D47" s="1048"/>
      <c r="E47" s="1048"/>
      <c r="F47" s="1049"/>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7"/>
      <c r="B48" s="1048"/>
      <c r="C48" s="1048"/>
      <c r="D48" s="1048"/>
      <c r="E48" s="1048"/>
      <c r="F48" s="1049"/>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7"/>
      <c r="B49" s="1048"/>
      <c r="C49" s="1048"/>
      <c r="D49" s="1048"/>
      <c r="E49" s="1048"/>
      <c r="F49" s="1049"/>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7"/>
      <c r="B50" s="1048"/>
      <c r="C50" s="1048"/>
      <c r="D50" s="1048"/>
      <c r="E50" s="1048"/>
      <c r="F50" s="1049"/>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7"/>
      <c r="B51" s="1048"/>
      <c r="C51" s="1048"/>
      <c r="D51" s="1048"/>
      <c r="E51" s="1048"/>
      <c r="F51" s="1049"/>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7"/>
      <c r="B52" s="1048"/>
      <c r="C52" s="1048"/>
      <c r="D52" s="1048"/>
      <c r="E52" s="1048"/>
      <c r="F52" s="1049"/>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47"/>
      <c r="B56" s="1048"/>
      <c r="C56" s="1048"/>
      <c r="D56" s="1048"/>
      <c r="E56" s="1048"/>
      <c r="F56" s="1049"/>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7"/>
      <c r="B57" s="1048"/>
      <c r="C57" s="1048"/>
      <c r="D57" s="1048"/>
      <c r="E57" s="1048"/>
      <c r="F57" s="1049"/>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47"/>
      <c r="B58" s="1048"/>
      <c r="C58" s="1048"/>
      <c r="D58" s="1048"/>
      <c r="E58" s="1048"/>
      <c r="F58" s="1049"/>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7"/>
      <c r="B59" s="1048"/>
      <c r="C59" s="1048"/>
      <c r="D59" s="1048"/>
      <c r="E59" s="1048"/>
      <c r="F59" s="1049"/>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7"/>
      <c r="B60" s="1048"/>
      <c r="C60" s="1048"/>
      <c r="D60" s="1048"/>
      <c r="E60" s="1048"/>
      <c r="F60" s="1049"/>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7"/>
      <c r="B61" s="1048"/>
      <c r="C61" s="1048"/>
      <c r="D61" s="1048"/>
      <c r="E61" s="1048"/>
      <c r="F61" s="1049"/>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7"/>
      <c r="B62" s="1048"/>
      <c r="C62" s="1048"/>
      <c r="D62" s="1048"/>
      <c r="E62" s="1048"/>
      <c r="F62" s="1049"/>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7"/>
      <c r="B63" s="1048"/>
      <c r="C63" s="1048"/>
      <c r="D63" s="1048"/>
      <c r="E63" s="1048"/>
      <c r="F63" s="1049"/>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7"/>
      <c r="B64" s="1048"/>
      <c r="C64" s="1048"/>
      <c r="D64" s="1048"/>
      <c r="E64" s="1048"/>
      <c r="F64" s="1049"/>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7"/>
      <c r="B65" s="1048"/>
      <c r="C65" s="1048"/>
      <c r="D65" s="1048"/>
      <c r="E65" s="1048"/>
      <c r="F65" s="1049"/>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7"/>
      <c r="B66" s="1048"/>
      <c r="C66" s="1048"/>
      <c r="D66" s="1048"/>
      <c r="E66" s="1048"/>
      <c r="F66" s="1049"/>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47"/>
      <c r="B69" s="1048"/>
      <c r="C69" s="1048"/>
      <c r="D69" s="1048"/>
      <c r="E69" s="1048"/>
      <c r="F69" s="1049"/>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7"/>
      <c r="B70" s="1048"/>
      <c r="C70" s="1048"/>
      <c r="D70" s="1048"/>
      <c r="E70" s="1048"/>
      <c r="F70" s="1049"/>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47"/>
      <c r="B71" s="1048"/>
      <c r="C71" s="1048"/>
      <c r="D71" s="1048"/>
      <c r="E71" s="1048"/>
      <c r="F71" s="1049"/>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7"/>
      <c r="B72" s="1048"/>
      <c r="C72" s="1048"/>
      <c r="D72" s="1048"/>
      <c r="E72" s="1048"/>
      <c r="F72" s="1049"/>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7"/>
      <c r="B73" s="1048"/>
      <c r="C73" s="1048"/>
      <c r="D73" s="1048"/>
      <c r="E73" s="1048"/>
      <c r="F73" s="1049"/>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7"/>
      <c r="B74" s="1048"/>
      <c r="C74" s="1048"/>
      <c r="D74" s="1048"/>
      <c r="E74" s="1048"/>
      <c r="F74" s="1049"/>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7"/>
      <c r="B75" s="1048"/>
      <c r="C75" s="1048"/>
      <c r="D75" s="1048"/>
      <c r="E75" s="1048"/>
      <c r="F75" s="1049"/>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7"/>
      <c r="B76" s="1048"/>
      <c r="C76" s="1048"/>
      <c r="D76" s="1048"/>
      <c r="E76" s="1048"/>
      <c r="F76" s="1049"/>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7"/>
      <c r="B77" s="1048"/>
      <c r="C77" s="1048"/>
      <c r="D77" s="1048"/>
      <c r="E77" s="1048"/>
      <c r="F77" s="1049"/>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7"/>
      <c r="B78" s="1048"/>
      <c r="C78" s="1048"/>
      <c r="D78" s="1048"/>
      <c r="E78" s="1048"/>
      <c r="F78" s="1049"/>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7"/>
      <c r="B79" s="1048"/>
      <c r="C79" s="1048"/>
      <c r="D79" s="1048"/>
      <c r="E79" s="1048"/>
      <c r="F79" s="1049"/>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47"/>
      <c r="B82" s="1048"/>
      <c r="C82" s="1048"/>
      <c r="D82" s="1048"/>
      <c r="E82" s="1048"/>
      <c r="F82" s="1049"/>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7"/>
      <c r="B83" s="1048"/>
      <c r="C83" s="1048"/>
      <c r="D83" s="1048"/>
      <c r="E83" s="1048"/>
      <c r="F83" s="1049"/>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47"/>
      <c r="B84" s="1048"/>
      <c r="C84" s="1048"/>
      <c r="D84" s="1048"/>
      <c r="E84" s="1048"/>
      <c r="F84" s="1049"/>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7"/>
      <c r="B85" s="1048"/>
      <c r="C85" s="1048"/>
      <c r="D85" s="1048"/>
      <c r="E85" s="1048"/>
      <c r="F85" s="1049"/>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7"/>
      <c r="B86" s="1048"/>
      <c r="C86" s="1048"/>
      <c r="D86" s="1048"/>
      <c r="E86" s="1048"/>
      <c r="F86" s="1049"/>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7"/>
      <c r="B87" s="1048"/>
      <c r="C87" s="1048"/>
      <c r="D87" s="1048"/>
      <c r="E87" s="1048"/>
      <c r="F87" s="1049"/>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7"/>
      <c r="B88" s="1048"/>
      <c r="C88" s="1048"/>
      <c r="D88" s="1048"/>
      <c r="E88" s="1048"/>
      <c r="F88" s="1049"/>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7"/>
      <c r="B89" s="1048"/>
      <c r="C89" s="1048"/>
      <c r="D89" s="1048"/>
      <c r="E89" s="1048"/>
      <c r="F89" s="1049"/>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7"/>
      <c r="B90" s="1048"/>
      <c r="C90" s="1048"/>
      <c r="D90" s="1048"/>
      <c r="E90" s="1048"/>
      <c r="F90" s="1049"/>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7"/>
      <c r="B91" s="1048"/>
      <c r="C91" s="1048"/>
      <c r="D91" s="1048"/>
      <c r="E91" s="1048"/>
      <c r="F91" s="1049"/>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7"/>
      <c r="B92" s="1048"/>
      <c r="C92" s="1048"/>
      <c r="D92" s="1048"/>
      <c r="E92" s="1048"/>
      <c r="F92" s="1049"/>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47"/>
      <c r="B95" s="1048"/>
      <c r="C95" s="1048"/>
      <c r="D95" s="1048"/>
      <c r="E95" s="1048"/>
      <c r="F95" s="1049"/>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7"/>
      <c r="B96" s="1048"/>
      <c r="C96" s="1048"/>
      <c r="D96" s="1048"/>
      <c r="E96" s="1048"/>
      <c r="F96" s="1049"/>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47"/>
      <c r="B97" s="1048"/>
      <c r="C97" s="1048"/>
      <c r="D97" s="1048"/>
      <c r="E97" s="1048"/>
      <c r="F97" s="1049"/>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7"/>
      <c r="B98" s="1048"/>
      <c r="C98" s="1048"/>
      <c r="D98" s="1048"/>
      <c r="E98" s="1048"/>
      <c r="F98" s="1049"/>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7"/>
      <c r="B99" s="1048"/>
      <c r="C99" s="1048"/>
      <c r="D99" s="1048"/>
      <c r="E99" s="1048"/>
      <c r="F99" s="1049"/>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7"/>
      <c r="B100" s="1048"/>
      <c r="C100" s="1048"/>
      <c r="D100" s="1048"/>
      <c r="E100" s="1048"/>
      <c r="F100" s="1049"/>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7"/>
      <c r="B101" s="1048"/>
      <c r="C101" s="1048"/>
      <c r="D101" s="1048"/>
      <c r="E101" s="1048"/>
      <c r="F101" s="1049"/>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7"/>
      <c r="B102" s="1048"/>
      <c r="C102" s="1048"/>
      <c r="D102" s="1048"/>
      <c r="E102" s="1048"/>
      <c r="F102" s="1049"/>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7"/>
      <c r="B103" s="1048"/>
      <c r="C103" s="1048"/>
      <c r="D103" s="1048"/>
      <c r="E103" s="1048"/>
      <c r="F103" s="1049"/>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7"/>
      <c r="B104" s="1048"/>
      <c r="C104" s="1048"/>
      <c r="D104" s="1048"/>
      <c r="E104" s="1048"/>
      <c r="F104" s="1049"/>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7"/>
      <c r="B105" s="1048"/>
      <c r="C105" s="1048"/>
      <c r="D105" s="1048"/>
      <c r="E105" s="1048"/>
      <c r="F105" s="1049"/>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47"/>
      <c r="B109" s="1048"/>
      <c r="C109" s="1048"/>
      <c r="D109" s="1048"/>
      <c r="E109" s="1048"/>
      <c r="F109" s="1049"/>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7"/>
      <c r="B110" s="1048"/>
      <c r="C110" s="1048"/>
      <c r="D110" s="1048"/>
      <c r="E110" s="1048"/>
      <c r="F110" s="1049"/>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47"/>
      <c r="B111" s="1048"/>
      <c r="C111" s="1048"/>
      <c r="D111" s="1048"/>
      <c r="E111" s="1048"/>
      <c r="F111" s="1049"/>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7"/>
      <c r="B112" s="1048"/>
      <c r="C112" s="1048"/>
      <c r="D112" s="1048"/>
      <c r="E112" s="1048"/>
      <c r="F112" s="1049"/>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7"/>
      <c r="B113" s="1048"/>
      <c r="C113" s="1048"/>
      <c r="D113" s="1048"/>
      <c r="E113" s="1048"/>
      <c r="F113" s="1049"/>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7"/>
      <c r="B114" s="1048"/>
      <c r="C114" s="1048"/>
      <c r="D114" s="1048"/>
      <c r="E114" s="1048"/>
      <c r="F114" s="1049"/>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7"/>
      <c r="B115" s="1048"/>
      <c r="C115" s="1048"/>
      <c r="D115" s="1048"/>
      <c r="E115" s="1048"/>
      <c r="F115" s="1049"/>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7"/>
      <c r="B116" s="1048"/>
      <c r="C116" s="1048"/>
      <c r="D116" s="1048"/>
      <c r="E116" s="1048"/>
      <c r="F116" s="1049"/>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7"/>
      <c r="B117" s="1048"/>
      <c r="C117" s="1048"/>
      <c r="D117" s="1048"/>
      <c r="E117" s="1048"/>
      <c r="F117" s="1049"/>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7"/>
      <c r="B118" s="1048"/>
      <c r="C118" s="1048"/>
      <c r="D118" s="1048"/>
      <c r="E118" s="1048"/>
      <c r="F118" s="1049"/>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7"/>
      <c r="B119" s="1048"/>
      <c r="C119" s="1048"/>
      <c r="D119" s="1048"/>
      <c r="E119" s="1048"/>
      <c r="F119" s="1049"/>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47"/>
      <c r="B122" s="1048"/>
      <c r="C122" s="1048"/>
      <c r="D122" s="1048"/>
      <c r="E122" s="1048"/>
      <c r="F122" s="1049"/>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7"/>
      <c r="B123" s="1048"/>
      <c r="C123" s="1048"/>
      <c r="D123" s="1048"/>
      <c r="E123" s="1048"/>
      <c r="F123" s="1049"/>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47"/>
      <c r="B124" s="1048"/>
      <c r="C124" s="1048"/>
      <c r="D124" s="1048"/>
      <c r="E124" s="1048"/>
      <c r="F124" s="1049"/>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7"/>
      <c r="B125" s="1048"/>
      <c r="C125" s="1048"/>
      <c r="D125" s="1048"/>
      <c r="E125" s="1048"/>
      <c r="F125" s="1049"/>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7"/>
      <c r="B126" s="1048"/>
      <c r="C126" s="1048"/>
      <c r="D126" s="1048"/>
      <c r="E126" s="1048"/>
      <c r="F126" s="1049"/>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7"/>
      <c r="B127" s="1048"/>
      <c r="C127" s="1048"/>
      <c r="D127" s="1048"/>
      <c r="E127" s="1048"/>
      <c r="F127" s="1049"/>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7"/>
      <c r="B128" s="1048"/>
      <c r="C128" s="1048"/>
      <c r="D128" s="1048"/>
      <c r="E128" s="1048"/>
      <c r="F128" s="1049"/>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7"/>
      <c r="B129" s="1048"/>
      <c r="C129" s="1048"/>
      <c r="D129" s="1048"/>
      <c r="E129" s="1048"/>
      <c r="F129" s="1049"/>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7"/>
      <c r="B130" s="1048"/>
      <c r="C130" s="1048"/>
      <c r="D130" s="1048"/>
      <c r="E130" s="1048"/>
      <c r="F130" s="1049"/>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7"/>
      <c r="B131" s="1048"/>
      <c r="C131" s="1048"/>
      <c r="D131" s="1048"/>
      <c r="E131" s="1048"/>
      <c r="F131" s="1049"/>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7"/>
      <c r="B132" s="1048"/>
      <c r="C132" s="1048"/>
      <c r="D132" s="1048"/>
      <c r="E132" s="1048"/>
      <c r="F132" s="1049"/>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47"/>
      <c r="B135" s="1048"/>
      <c r="C135" s="1048"/>
      <c r="D135" s="1048"/>
      <c r="E135" s="1048"/>
      <c r="F135" s="1049"/>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7"/>
      <c r="B136" s="1048"/>
      <c r="C136" s="1048"/>
      <c r="D136" s="1048"/>
      <c r="E136" s="1048"/>
      <c r="F136" s="1049"/>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47"/>
      <c r="B137" s="1048"/>
      <c r="C137" s="1048"/>
      <c r="D137" s="1048"/>
      <c r="E137" s="1048"/>
      <c r="F137" s="1049"/>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7"/>
      <c r="B138" s="1048"/>
      <c r="C138" s="1048"/>
      <c r="D138" s="1048"/>
      <c r="E138" s="1048"/>
      <c r="F138" s="1049"/>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7"/>
      <c r="B139" s="1048"/>
      <c r="C139" s="1048"/>
      <c r="D139" s="1048"/>
      <c r="E139" s="1048"/>
      <c r="F139" s="1049"/>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7"/>
      <c r="B140" s="1048"/>
      <c r="C140" s="1048"/>
      <c r="D140" s="1048"/>
      <c r="E140" s="1048"/>
      <c r="F140" s="1049"/>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7"/>
      <c r="B141" s="1048"/>
      <c r="C141" s="1048"/>
      <c r="D141" s="1048"/>
      <c r="E141" s="1048"/>
      <c r="F141" s="1049"/>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7"/>
      <c r="B142" s="1048"/>
      <c r="C142" s="1048"/>
      <c r="D142" s="1048"/>
      <c r="E142" s="1048"/>
      <c r="F142" s="1049"/>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7"/>
      <c r="B143" s="1048"/>
      <c r="C143" s="1048"/>
      <c r="D143" s="1048"/>
      <c r="E143" s="1048"/>
      <c r="F143" s="1049"/>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7"/>
      <c r="B144" s="1048"/>
      <c r="C144" s="1048"/>
      <c r="D144" s="1048"/>
      <c r="E144" s="1048"/>
      <c r="F144" s="1049"/>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7"/>
      <c r="B145" s="1048"/>
      <c r="C145" s="1048"/>
      <c r="D145" s="1048"/>
      <c r="E145" s="1048"/>
      <c r="F145" s="1049"/>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47"/>
      <c r="B148" s="1048"/>
      <c r="C148" s="1048"/>
      <c r="D148" s="1048"/>
      <c r="E148" s="1048"/>
      <c r="F148" s="1049"/>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7"/>
      <c r="B149" s="1048"/>
      <c r="C149" s="1048"/>
      <c r="D149" s="1048"/>
      <c r="E149" s="1048"/>
      <c r="F149" s="1049"/>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47"/>
      <c r="B150" s="1048"/>
      <c r="C150" s="1048"/>
      <c r="D150" s="1048"/>
      <c r="E150" s="1048"/>
      <c r="F150" s="1049"/>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7"/>
      <c r="B151" s="1048"/>
      <c r="C151" s="1048"/>
      <c r="D151" s="1048"/>
      <c r="E151" s="1048"/>
      <c r="F151" s="1049"/>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7"/>
      <c r="B152" s="1048"/>
      <c r="C152" s="1048"/>
      <c r="D152" s="1048"/>
      <c r="E152" s="1048"/>
      <c r="F152" s="1049"/>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7"/>
      <c r="B153" s="1048"/>
      <c r="C153" s="1048"/>
      <c r="D153" s="1048"/>
      <c r="E153" s="1048"/>
      <c r="F153" s="1049"/>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7"/>
      <c r="B154" s="1048"/>
      <c r="C154" s="1048"/>
      <c r="D154" s="1048"/>
      <c r="E154" s="1048"/>
      <c r="F154" s="1049"/>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7"/>
      <c r="B155" s="1048"/>
      <c r="C155" s="1048"/>
      <c r="D155" s="1048"/>
      <c r="E155" s="1048"/>
      <c r="F155" s="1049"/>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7"/>
      <c r="B156" s="1048"/>
      <c r="C156" s="1048"/>
      <c r="D156" s="1048"/>
      <c r="E156" s="1048"/>
      <c r="F156" s="1049"/>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7"/>
      <c r="B157" s="1048"/>
      <c r="C157" s="1048"/>
      <c r="D157" s="1048"/>
      <c r="E157" s="1048"/>
      <c r="F157" s="1049"/>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7"/>
      <c r="B158" s="1048"/>
      <c r="C158" s="1048"/>
      <c r="D158" s="1048"/>
      <c r="E158" s="1048"/>
      <c r="F158" s="1049"/>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47"/>
      <c r="B162" s="1048"/>
      <c r="C162" s="1048"/>
      <c r="D162" s="1048"/>
      <c r="E162" s="1048"/>
      <c r="F162" s="1049"/>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7"/>
      <c r="B163" s="1048"/>
      <c r="C163" s="1048"/>
      <c r="D163" s="1048"/>
      <c r="E163" s="1048"/>
      <c r="F163" s="1049"/>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47"/>
      <c r="B164" s="1048"/>
      <c r="C164" s="1048"/>
      <c r="D164" s="1048"/>
      <c r="E164" s="1048"/>
      <c r="F164" s="1049"/>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7"/>
      <c r="B165" s="1048"/>
      <c r="C165" s="1048"/>
      <c r="D165" s="1048"/>
      <c r="E165" s="1048"/>
      <c r="F165" s="1049"/>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7"/>
      <c r="B166" s="1048"/>
      <c r="C166" s="1048"/>
      <c r="D166" s="1048"/>
      <c r="E166" s="1048"/>
      <c r="F166" s="1049"/>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7"/>
      <c r="B167" s="1048"/>
      <c r="C167" s="1048"/>
      <c r="D167" s="1048"/>
      <c r="E167" s="1048"/>
      <c r="F167" s="1049"/>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7"/>
      <c r="B168" s="1048"/>
      <c r="C168" s="1048"/>
      <c r="D168" s="1048"/>
      <c r="E168" s="1048"/>
      <c r="F168" s="1049"/>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7"/>
      <c r="B169" s="1048"/>
      <c r="C169" s="1048"/>
      <c r="D169" s="1048"/>
      <c r="E169" s="1048"/>
      <c r="F169" s="1049"/>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7"/>
      <c r="B170" s="1048"/>
      <c r="C170" s="1048"/>
      <c r="D170" s="1048"/>
      <c r="E170" s="1048"/>
      <c r="F170" s="1049"/>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7"/>
      <c r="B171" s="1048"/>
      <c r="C171" s="1048"/>
      <c r="D171" s="1048"/>
      <c r="E171" s="1048"/>
      <c r="F171" s="1049"/>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7"/>
      <c r="B172" s="1048"/>
      <c r="C172" s="1048"/>
      <c r="D172" s="1048"/>
      <c r="E172" s="1048"/>
      <c r="F172" s="1049"/>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47"/>
      <c r="B175" s="1048"/>
      <c r="C175" s="1048"/>
      <c r="D175" s="1048"/>
      <c r="E175" s="1048"/>
      <c r="F175" s="1049"/>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7"/>
      <c r="B176" s="1048"/>
      <c r="C176" s="1048"/>
      <c r="D176" s="1048"/>
      <c r="E176" s="1048"/>
      <c r="F176" s="1049"/>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47"/>
      <c r="B177" s="1048"/>
      <c r="C177" s="1048"/>
      <c r="D177" s="1048"/>
      <c r="E177" s="1048"/>
      <c r="F177" s="1049"/>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7"/>
      <c r="B178" s="1048"/>
      <c r="C178" s="1048"/>
      <c r="D178" s="1048"/>
      <c r="E178" s="1048"/>
      <c r="F178" s="1049"/>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7"/>
      <c r="B179" s="1048"/>
      <c r="C179" s="1048"/>
      <c r="D179" s="1048"/>
      <c r="E179" s="1048"/>
      <c r="F179" s="1049"/>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7"/>
      <c r="B180" s="1048"/>
      <c r="C180" s="1048"/>
      <c r="D180" s="1048"/>
      <c r="E180" s="1048"/>
      <c r="F180" s="1049"/>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7"/>
      <c r="B181" s="1048"/>
      <c r="C181" s="1048"/>
      <c r="D181" s="1048"/>
      <c r="E181" s="1048"/>
      <c r="F181" s="1049"/>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7"/>
      <c r="B182" s="1048"/>
      <c r="C182" s="1048"/>
      <c r="D182" s="1048"/>
      <c r="E182" s="1048"/>
      <c r="F182" s="1049"/>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7"/>
      <c r="B183" s="1048"/>
      <c r="C183" s="1048"/>
      <c r="D183" s="1048"/>
      <c r="E183" s="1048"/>
      <c r="F183" s="1049"/>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7"/>
      <c r="B184" s="1048"/>
      <c r="C184" s="1048"/>
      <c r="D184" s="1048"/>
      <c r="E184" s="1048"/>
      <c r="F184" s="1049"/>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7"/>
      <c r="B185" s="1048"/>
      <c r="C185" s="1048"/>
      <c r="D185" s="1048"/>
      <c r="E185" s="1048"/>
      <c r="F185" s="1049"/>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47"/>
      <c r="B188" s="1048"/>
      <c r="C188" s="1048"/>
      <c r="D188" s="1048"/>
      <c r="E188" s="1048"/>
      <c r="F188" s="1049"/>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7"/>
      <c r="B189" s="1048"/>
      <c r="C189" s="1048"/>
      <c r="D189" s="1048"/>
      <c r="E189" s="1048"/>
      <c r="F189" s="1049"/>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47"/>
      <c r="B190" s="1048"/>
      <c r="C190" s="1048"/>
      <c r="D190" s="1048"/>
      <c r="E190" s="1048"/>
      <c r="F190" s="1049"/>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7"/>
      <c r="B191" s="1048"/>
      <c r="C191" s="1048"/>
      <c r="D191" s="1048"/>
      <c r="E191" s="1048"/>
      <c r="F191" s="1049"/>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7"/>
      <c r="B192" s="1048"/>
      <c r="C192" s="1048"/>
      <c r="D192" s="1048"/>
      <c r="E192" s="1048"/>
      <c r="F192" s="1049"/>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7"/>
      <c r="B193" s="1048"/>
      <c r="C193" s="1048"/>
      <c r="D193" s="1048"/>
      <c r="E193" s="1048"/>
      <c r="F193" s="1049"/>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7"/>
      <c r="B194" s="1048"/>
      <c r="C194" s="1048"/>
      <c r="D194" s="1048"/>
      <c r="E194" s="1048"/>
      <c r="F194" s="1049"/>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7"/>
      <c r="B195" s="1048"/>
      <c r="C195" s="1048"/>
      <c r="D195" s="1048"/>
      <c r="E195" s="1048"/>
      <c r="F195" s="1049"/>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7"/>
      <c r="B196" s="1048"/>
      <c r="C196" s="1048"/>
      <c r="D196" s="1048"/>
      <c r="E196" s="1048"/>
      <c r="F196" s="1049"/>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7"/>
      <c r="B197" s="1048"/>
      <c r="C197" s="1048"/>
      <c r="D197" s="1048"/>
      <c r="E197" s="1048"/>
      <c r="F197" s="1049"/>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7"/>
      <c r="B198" s="1048"/>
      <c r="C198" s="1048"/>
      <c r="D198" s="1048"/>
      <c r="E198" s="1048"/>
      <c r="F198" s="1049"/>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47"/>
      <c r="B201" s="1048"/>
      <c r="C201" s="1048"/>
      <c r="D201" s="1048"/>
      <c r="E201" s="1048"/>
      <c r="F201" s="1049"/>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7"/>
      <c r="B202" s="1048"/>
      <c r="C202" s="1048"/>
      <c r="D202" s="1048"/>
      <c r="E202" s="1048"/>
      <c r="F202" s="1049"/>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47"/>
      <c r="B203" s="1048"/>
      <c r="C203" s="1048"/>
      <c r="D203" s="1048"/>
      <c r="E203" s="1048"/>
      <c r="F203" s="1049"/>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7"/>
      <c r="B204" s="1048"/>
      <c r="C204" s="1048"/>
      <c r="D204" s="1048"/>
      <c r="E204" s="1048"/>
      <c r="F204" s="1049"/>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7"/>
      <c r="B205" s="1048"/>
      <c r="C205" s="1048"/>
      <c r="D205" s="1048"/>
      <c r="E205" s="1048"/>
      <c r="F205" s="1049"/>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7"/>
      <c r="B206" s="1048"/>
      <c r="C206" s="1048"/>
      <c r="D206" s="1048"/>
      <c r="E206" s="1048"/>
      <c r="F206" s="1049"/>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7"/>
      <c r="B207" s="1048"/>
      <c r="C207" s="1048"/>
      <c r="D207" s="1048"/>
      <c r="E207" s="1048"/>
      <c r="F207" s="1049"/>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7"/>
      <c r="B208" s="1048"/>
      <c r="C208" s="1048"/>
      <c r="D208" s="1048"/>
      <c r="E208" s="1048"/>
      <c r="F208" s="1049"/>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7"/>
      <c r="B209" s="1048"/>
      <c r="C209" s="1048"/>
      <c r="D209" s="1048"/>
      <c r="E209" s="1048"/>
      <c r="F209" s="1049"/>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7"/>
      <c r="B210" s="1048"/>
      <c r="C210" s="1048"/>
      <c r="D210" s="1048"/>
      <c r="E210" s="1048"/>
      <c r="F210" s="1049"/>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7"/>
      <c r="B211" s="1048"/>
      <c r="C211" s="1048"/>
      <c r="D211" s="1048"/>
      <c r="E211" s="1048"/>
      <c r="F211" s="1049"/>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47"/>
      <c r="B215" s="1048"/>
      <c r="C215" s="1048"/>
      <c r="D215" s="1048"/>
      <c r="E215" s="1048"/>
      <c r="F215" s="1049"/>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7"/>
      <c r="B216" s="1048"/>
      <c r="C216" s="1048"/>
      <c r="D216" s="1048"/>
      <c r="E216" s="1048"/>
      <c r="F216" s="1049"/>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47"/>
      <c r="B217" s="1048"/>
      <c r="C217" s="1048"/>
      <c r="D217" s="1048"/>
      <c r="E217" s="1048"/>
      <c r="F217" s="1049"/>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7"/>
      <c r="B218" s="1048"/>
      <c r="C218" s="1048"/>
      <c r="D218" s="1048"/>
      <c r="E218" s="1048"/>
      <c r="F218" s="1049"/>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7"/>
      <c r="B219" s="1048"/>
      <c r="C219" s="1048"/>
      <c r="D219" s="1048"/>
      <c r="E219" s="1048"/>
      <c r="F219" s="1049"/>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7"/>
      <c r="B220" s="1048"/>
      <c r="C220" s="1048"/>
      <c r="D220" s="1048"/>
      <c r="E220" s="1048"/>
      <c r="F220" s="1049"/>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7"/>
      <c r="B221" s="1048"/>
      <c r="C221" s="1048"/>
      <c r="D221" s="1048"/>
      <c r="E221" s="1048"/>
      <c r="F221" s="1049"/>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7"/>
      <c r="B222" s="1048"/>
      <c r="C222" s="1048"/>
      <c r="D222" s="1048"/>
      <c r="E222" s="1048"/>
      <c r="F222" s="1049"/>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7"/>
      <c r="B223" s="1048"/>
      <c r="C223" s="1048"/>
      <c r="D223" s="1048"/>
      <c r="E223" s="1048"/>
      <c r="F223" s="1049"/>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7"/>
      <c r="B224" s="1048"/>
      <c r="C224" s="1048"/>
      <c r="D224" s="1048"/>
      <c r="E224" s="1048"/>
      <c r="F224" s="1049"/>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7"/>
      <c r="B225" s="1048"/>
      <c r="C225" s="1048"/>
      <c r="D225" s="1048"/>
      <c r="E225" s="1048"/>
      <c r="F225" s="1049"/>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47"/>
      <c r="B228" s="1048"/>
      <c r="C228" s="1048"/>
      <c r="D228" s="1048"/>
      <c r="E228" s="1048"/>
      <c r="F228" s="1049"/>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7"/>
      <c r="B229" s="1048"/>
      <c r="C229" s="1048"/>
      <c r="D229" s="1048"/>
      <c r="E229" s="1048"/>
      <c r="F229" s="1049"/>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47"/>
      <c r="B230" s="1048"/>
      <c r="C230" s="1048"/>
      <c r="D230" s="1048"/>
      <c r="E230" s="1048"/>
      <c r="F230" s="1049"/>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7"/>
      <c r="B231" s="1048"/>
      <c r="C231" s="1048"/>
      <c r="D231" s="1048"/>
      <c r="E231" s="1048"/>
      <c r="F231" s="1049"/>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7"/>
      <c r="B232" s="1048"/>
      <c r="C232" s="1048"/>
      <c r="D232" s="1048"/>
      <c r="E232" s="1048"/>
      <c r="F232" s="1049"/>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7"/>
      <c r="B233" s="1048"/>
      <c r="C233" s="1048"/>
      <c r="D233" s="1048"/>
      <c r="E233" s="1048"/>
      <c r="F233" s="1049"/>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7"/>
      <c r="B234" s="1048"/>
      <c r="C234" s="1048"/>
      <c r="D234" s="1048"/>
      <c r="E234" s="1048"/>
      <c r="F234" s="1049"/>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7"/>
      <c r="B235" s="1048"/>
      <c r="C235" s="1048"/>
      <c r="D235" s="1048"/>
      <c r="E235" s="1048"/>
      <c r="F235" s="1049"/>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7"/>
      <c r="B236" s="1048"/>
      <c r="C236" s="1048"/>
      <c r="D236" s="1048"/>
      <c r="E236" s="1048"/>
      <c r="F236" s="1049"/>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7"/>
      <c r="B237" s="1048"/>
      <c r="C237" s="1048"/>
      <c r="D237" s="1048"/>
      <c r="E237" s="1048"/>
      <c r="F237" s="1049"/>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7"/>
      <c r="B238" s="1048"/>
      <c r="C238" s="1048"/>
      <c r="D238" s="1048"/>
      <c r="E238" s="1048"/>
      <c r="F238" s="1049"/>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47"/>
      <c r="B241" s="1048"/>
      <c r="C241" s="1048"/>
      <c r="D241" s="1048"/>
      <c r="E241" s="1048"/>
      <c r="F241" s="1049"/>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7"/>
      <c r="B242" s="1048"/>
      <c r="C242" s="1048"/>
      <c r="D242" s="1048"/>
      <c r="E242" s="1048"/>
      <c r="F242" s="1049"/>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47"/>
      <c r="B243" s="1048"/>
      <c r="C243" s="1048"/>
      <c r="D243" s="1048"/>
      <c r="E243" s="1048"/>
      <c r="F243" s="1049"/>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7"/>
      <c r="B244" s="1048"/>
      <c r="C244" s="1048"/>
      <c r="D244" s="1048"/>
      <c r="E244" s="1048"/>
      <c r="F244" s="1049"/>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7"/>
      <c r="B245" s="1048"/>
      <c r="C245" s="1048"/>
      <c r="D245" s="1048"/>
      <c r="E245" s="1048"/>
      <c r="F245" s="1049"/>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7"/>
      <c r="B246" s="1048"/>
      <c r="C246" s="1048"/>
      <c r="D246" s="1048"/>
      <c r="E246" s="1048"/>
      <c r="F246" s="1049"/>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7"/>
      <c r="B247" s="1048"/>
      <c r="C247" s="1048"/>
      <c r="D247" s="1048"/>
      <c r="E247" s="1048"/>
      <c r="F247" s="1049"/>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7"/>
      <c r="B248" s="1048"/>
      <c r="C248" s="1048"/>
      <c r="D248" s="1048"/>
      <c r="E248" s="1048"/>
      <c r="F248" s="1049"/>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7"/>
      <c r="B249" s="1048"/>
      <c r="C249" s="1048"/>
      <c r="D249" s="1048"/>
      <c r="E249" s="1048"/>
      <c r="F249" s="1049"/>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7"/>
      <c r="B250" s="1048"/>
      <c r="C250" s="1048"/>
      <c r="D250" s="1048"/>
      <c r="E250" s="1048"/>
      <c r="F250" s="1049"/>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7"/>
      <c r="B251" s="1048"/>
      <c r="C251" s="1048"/>
      <c r="D251" s="1048"/>
      <c r="E251" s="1048"/>
      <c r="F251" s="1049"/>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47"/>
      <c r="B254" s="1048"/>
      <c r="C254" s="1048"/>
      <c r="D254" s="1048"/>
      <c r="E254" s="1048"/>
      <c r="F254" s="1049"/>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7"/>
      <c r="B255" s="1048"/>
      <c r="C255" s="1048"/>
      <c r="D255" s="1048"/>
      <c r="E255" s="1048"/>
      <c r="F255" s="1049"/>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47"/>
      <c r="B256" s="1048"/>
      <c r="C256" s="1048"/>
      <c r="D256" s="1048"/>
      <c r="E256" s="1048"/>
      <c r="F256" s="1049"/>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7"/>
      <c r="B257" s="1048"/>
      <c r="C257" s="1048"/>
      <c r="D257" s="1048"/>
      <c r="E257" s="1048"/>
      <c r="F257" s="1049"/>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7"/>
      <c r="B258" s="1048"/>
      <c r="C258" s="1048"/>
      <c r="D258" s="1048"/>
      <c r="E258" s="1048"/>
      <c r="F258" s="1049"/>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7"/>
      <c r="B259" s="1048"/>
      <c r="C259" s="1048"/>
      <c r="D259" s="1048"/>
      <c r="E259" s="1048"/>
      <c r="F259" s="1049"/>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7"/>
      <c r="B260" s="1048"/>
      <c r="C260" s="1048"/>
      <c r="D260" s="1048"/>
      <c r="E260" s="1048"/>
      <c r="F260" s="1049"/>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7"/>
      <c r="B261" s="1048"/>
      <c r="C261" s="1048"/>
      <c r="D261" s="1048"/>
      <c r="E261" s="1048"/>
      <c r="F261" s="1049"/>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7"/>
      <c r="B262" s="1048"/>
      <c r="C262" s="1048"/>
      <c r="D262" s="1048"/>
      <c r="E262" s="1048"/>
      <c r="F262" s="1049"/>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7"/>
      <c r="B263" s="1048"/>
      <c r="C263" s="1048"/>
      <c r="D263" s="1048"/>
      <c r="E263" s="1048"/>
      <c r="F263" s="1049"/>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7"/>
      <c r="B264" s="1048"/>
      <c r="C264" s="1048"/>
      <c r="D264" s="1048"/>
      <c r="E264" s="1048"/>
      <c r="F264" s="1049"/>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KAIKEI0002</cp:lastModifiedBy>
  <cp:lastPrinted>2019-05-23T00:02:42Z</cp:lastPrinted>
  <dcterms:created xsi:type="dcterms:W3CDTF">2012-03-13T00:50:25Z</dcterms:created>
  <dcterms:modified xsi:type="dcterms:W3CDTF">2019-08-26T07:09:34Z</dcterms:modified>
</cp:coreProperties>
</file>