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1_技術調査関係\03_総プロ班\④技術開発班\②技術分析係\■■調べ物関係全般\H31\官房会計課\行政事業レビュー\190827【行政事業レビュー】 最終公表に向けたレビューシート等の追記・修正等\03_刈り取り\福井係長\"/>
    </mc:Choice>
  </mc:AlternateContent>
  <bookViews>
    <workbookView xWindow="0" yWindow="0" windowWidth="943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<sst xmlns="http://schemas.openxmlformats.org/spreadsheetml/2006/main" count="2844" uniqueCount="656">
  <si>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</si>
  <si>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</si>
  <si>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</si>
  <si>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</si>
  <si>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</si>
  <si>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</si>
  <si>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</si>
  <si>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</si>
  <si>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</si>
  <si>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</si>
  <si>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</si>
  <si>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</si>
  <si>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</si>
  <si>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</si>
  <si>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</si>
  <si>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</si>
  <si>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</si>
  <si>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</si>
  <si>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</si>
  <si>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</si>
  <si>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</si>
  <si>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</si>
  <si>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</si>
  <si>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</si>
  <si>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</si>
  <si>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</si>
  <si>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</si>
  <si>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</si>
  <si>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</si>
  <si>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</si>
  <si>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</si>
  <si>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</si>
  <si>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</si>
  <si>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</si>
  <si>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</si>
  <si>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</si>
  <si>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</si>
  <si>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</si>
  <si>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</si>
  <si>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</si>
  <si>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</si>
  <si>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</si>
  <si>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</si>
  <si>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</si>
  <si>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</si>
  <si>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</si>
  <si>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</si>
  <si>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</si>
  <si>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</si>
  <si>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</si>
  <si>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</si>
  <si>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</si>
  <si>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</si>
  <si>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</si>
  <si>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</si>
  <si>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</si>
  <si>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</si>
  <si>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</si>
  <si>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</si>
  <si>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</si>
  <si>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</si>
  <si>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</si>
  <si>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</si>
  <si>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</si>
  <si>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</si>
  <si>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</si>
  <si>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</si>
  <si>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</si>
  <si>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</si>
  <si>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</si>
  <si>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</si>
  <si>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</si>
  <si>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</si>
  <si>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</si>
  <si>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</si>
  <si>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</si>
  <si>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</si>
  <si>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</si>
  <si>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</si>
  <si>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</si>
  <si>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</si>
  <si>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</si>
  <si>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</si>
  <si>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</si>
  <si>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</si>
  <si>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</si>
  <si>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</si>
  <si>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</si>
  <si>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</si>
  <si>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</si>
  <si>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</si>
  <si>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</si>
  <si>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</si>
  <si>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</si>
  <si>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</si>
  <si>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</si>
  <si>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</si>
  <si>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</si>
  <si>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</si>
  <si>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</si>
  <si>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</si>
  <si>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</si>
  <si>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</si>
  <si>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</si>
  <si>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</si>
  <si>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</si>
  <si>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</si>
  <si>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</si>
  <si>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</si>
  <si>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</si>
  <si>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</si>
  <si>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</si>
  <si>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</si>
  <si>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</si>
  <si>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</si>
  <si>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</si>
  <si>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</si>
  <si>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</si>
  <si>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</si>
  <si>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</si>
  <si>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</si>
  <si>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</si>
  <si>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</si>
  <si>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</si>
  <si>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</si>
  <si>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</si>
  <si>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</si>
  <si>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</si>
  <si>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</si>
  <si>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</si>
  <si>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</si>
  <si>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</si>
  <si>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</si>
  <si>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</si>
  <si>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</si>
  <si>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</si>
  <si>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</si>
  <si>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</si>
  <si>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</si>
  <si>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</si>
  <si>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</si>
  <si>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</si>
  <si>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</si>
  <si>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</si>
  <si>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</si>
  <si>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</si>
  <si>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</si>
  <si>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</si>
  <si>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</si>
  <si>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</si>
  <si>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</si>
  <si>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</si>
  <si>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</si>
  <si>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</si>
  <si>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</si>
  <si>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</si>
  <si>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</si>
  <si>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</si>
  <si>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</si>
  <si>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</si>
  <si>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</si>
  <si>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</si>
  <si>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</si>
  <si>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</si>
  <si>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</si>
  <si>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</si>
  <si>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</si>
  <si>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</si>
  <si>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</si>
  <si>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</si>
  <si>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</si>
  <si>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</si>
  <si>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</si>
  <si>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</si>
  <si>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</si>
  <si>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</si>
  <si>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</si>
  <si>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</si>
  <si>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</si>
  <si>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</si>
  <si>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</si>
  <si>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</si>
  <si>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</si>
  <si>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</si>
  <si>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</si>
  <si>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</si>
  <si>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</si>
  <si>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</si>
  <si>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</si>
  <si>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</si>
  <si>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</si>
  <si>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</si>
  <si>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</si>
  <si>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</si>
  <si>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</si>
  <si>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</si>
  <si>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</si>
  <si>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</si>
  <si>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</si>
  <si>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</si>
  <si>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</si>
  <si>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</si>
  <si>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</si>
  <si>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</si>
  <si>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</si>
  <si>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</si>
  <si>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</si>
  <si>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</si>
  <si>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</si>
  <si>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</si>
  <si>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</si>
  <si>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</si>
  <si>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</si>
  <si>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</si>
  <si>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</si>
  <si>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</si>
  <si>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</si>
  <si>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</si>
  <si>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</si>
  <si>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</si>
  <si>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</si>
  <si>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</si>
  <si>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</si>
  <si>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</si>
  <si>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</si>
  <si>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</si>
  <si>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</si>
  <si>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</si>
  <si>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</si>
  <si>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</si>
  <si>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</si>
  <si>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</si>
  <si>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</si>
  <si>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</si>
  <si>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</si>
  <si>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</si>
  <si>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</si>
  <si>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</si>
  <si>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</si>
  <si>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</si>
  <si>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</si>
  <si>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</si>
  <si>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</si>
  <si>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</si>
  <si>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</si>
  <si>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</si>
  <si>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</si>
  <si>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</si>
  <si>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</si>
  <si>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</si>
  <si>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</si>
  <si>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</si>
  <si>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</si>
  <si>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</si>
  <si>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</si>
  <si>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</si>
  <si>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</si>
  <si>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</si>
  <si>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</si>
  <si>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</si>
  <si>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</si>
  <si>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</si>
  <si>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</si>
  <si>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</si>
  <si>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</si>
  <si>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</si>
  <si>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</si>
  <si>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</si>
  <si>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</si>
  <si>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</si>
  <si>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</si>
  <si>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</si>
  <si>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</si>
  <si>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</si>
  <si>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</si>
  <si>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</si>
  <si>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</si>
  <si>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</si>
  <si>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</si>
  <si>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</si>
  <si>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</si>
  <si>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</si>
  <si>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</si>
  <si>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</si>
  <si>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</si>
  <si>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</si>
  <si>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</si>
  <si>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</si>
  <si>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</si>
  <si>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</si>
  <si>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</si>
  <si>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</si>
  <si>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</si>
  <si>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</si>
  <si>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</si>
  <si>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</si>
  <si>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</si>
  <si>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</si>
  <si>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</si>
  <si>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</si>
  <si>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</si>
  <si>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</si>
  <si>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</si>
  <si>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</si>
  <si>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</si>
  <si>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</si>
  <si>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</si>
  <si>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</si>
  <si>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</si>
  <si>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</si>
  <si>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</si>
  <si>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</si>
  <si>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</si>
  <si>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</si>
  <si>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</si>
  <si>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</si>
  <si>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</si>
  <si>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</si>
  <si>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</si>
  <si>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</si>
  <si>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</si>
  <si>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</si>
  <si>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</si>
  <si>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</si>
  <si>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</si>
  <si>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</si>
  <si>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</si>
  <si>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</si>
  <si>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</si>
  <si>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</si>
  <si>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</si>
  <si>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</si>
  <si>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</si>
  <si>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</si>
  <si>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</si>
  <si>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</si>
  <si>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</si>
  <si>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</si>
  <si>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</si>
  <si>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</si>
  <si>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</si>
  <si>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</si>
  <si>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</si>
  <si>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</si>
  <si>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</si>
  <si>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</si>
  <si>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</si>
  <si>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</si>
  <si>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</si>
  <si>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</si>
  <si>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</si>
  <si>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</si>
  <si>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</si>
  <si>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</si>
  <si>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</si>
  <si>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</si>
  <si>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</si>
  <si>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</si>
  <si>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</si>
  <si>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</si>
  <si>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</si>
  <si>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</si>
  <si>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</si>
  <si>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</si>
  <si>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</si>
  <si>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</si>
  <si>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</si>
  <si>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</si>
  <si>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</si>
  <si>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</si>
  <si>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</si>
  <si>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</si>
  <si>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</si>
  <si>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</si>
  <si>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</si>
  <si>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</si>
  <si>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</si>
  <si>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</si>
  <si>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</si>
  <si>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</si>
  <si>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</si>
  <si>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</si>
  <si>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</si>
  <si>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</si>
  <si>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</si>
  <si>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</si>
  <si>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</si>
  <si>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</si>
  <si>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</si>
  <si>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</si>
  <si>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</si>
  <si>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</si>
  <si>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</si>
  <si>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</si>
  <si>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</si>
  <si>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</si>
  <si>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</si>
  <si>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</si>
  <si>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</si>
  <si>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</si>
  <si>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</si>
  <si>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</si>
  <si>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</si>
  <si>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</si>
  <si>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</si>
  <si>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</si>
  <si>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</si>
  <si>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</si>
  <si>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</si>
  <si>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</si>
  <si>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</si>
  <si>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</si>
  <si>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</si>
  <si>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</si>
  <si>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</si>
  <si>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</si>
  <si>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</si>
  <si>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</si>
  <si>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</si>
  <si>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</si>
  <si>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</si>
  <si>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</si>
  <si>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</si>
  <si>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</si>
  <si>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</si>
  <si>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</si>
  <si>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</si>
  <si>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</si>
  <si>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</si>
  <si>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</si>
  <si>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</si>
  <si>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</si>
  <si>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</si>
  <si>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</si>
  <si>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</si>
  <si>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</si>
  <si>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</si>
  <si>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</si>
  <si>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</si>
  <si>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</si>
  <si>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</si>
  <si>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</si>
  <si>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</si>
  <si>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</si>
  <si>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</si>
  <si>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</si>
  <si>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</si>
  <si>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</si>
  <si>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</si>
  <si>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</si>
  <si>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</si>
  <si>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</si>
  <si>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</si>
  <si>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</si>
  <si>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</si>
  <si>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</si>
  <si>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</si>
  <si>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</si>
  <si>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</si>
  <si>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</si>
  <si>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</si>
  <si>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</si>
  <si>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</si>
  <si>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</si>
  <si>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</si>
  <si>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</si>
  <si>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</si>
  <si>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</si>
  <si>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</si>
  <si>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</si>
  <si>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</si>
  <si>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</si>
  <si>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</si>
  <si>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</si>
  <si>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</si>
  <si>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</si>
  <si>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</si>
  <si>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</si>
  <si>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</si>
  <si>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</si>
  <si>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</si>
  <si>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</si>
  <si>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</si>
  <si>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</si>
  <si>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</si>
  <si>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</si>
  <si>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</si>
  <si>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</si>
  <si>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</si>
  <si>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</si>
  <si>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</si>
  <si>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</si>
  <si>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</si>
  <si>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</si>
  <si>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</si>
  <si>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</si>
  <si>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</si>
  <si>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</si>
  <si>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</si>
  <si>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</si>
  <si>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</si>
  <si>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</si>
  <si>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</si>
  <si>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</si>
  <si>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</si>
  <si>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</si>
  <si>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</si>
  <si>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</si>
  <si>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</si>
  <si>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</si>
  <si>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</si>
  <si>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</si>
  <si>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</si>
  <si>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</si>
  <si>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</si>
  <si>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</si>
  <si>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</si>
  <si>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</si>
  <si>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</si>
  <si>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</si>
  <si>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</si>
  <si>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</si>
  <si>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</si>
  <si>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</si>
  <si>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</si>
  <si>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</si>
  <si>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</si>
  <si>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</si>
  <si>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</si>
  <si>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</si>
  <si>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</si>
  <si>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</si>
  <si>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</si>
  <si>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</si>
  <si>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</si>
  <si>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</si>
  <si>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</si>
  <si>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</si>
  <si>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</si>
  <si>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</si>
  <si>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</si>
  <si>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</si>
  <si>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</si>
  <si>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</si>
  <si>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</si>
  <si>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</si>
  <si>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</si>
  <si>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</si>
  <si>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</si>
  <si>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</si>
  <si>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</si>
  <si>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</si>
  <si>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</si>
  <si>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</si>
  <si>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</si>
  <si>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</si>
  <si>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</si>
  <si>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</si>
  <si>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</si>
  <si>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</si>
  <si>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</si>
  <si>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</si>
  <si>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</si>
  <si>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</si>
  <si>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</si>
  <si>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</si>
  <si>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</si>
  <si>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</si>
  <si>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</si>
  <si>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</si>
  <si>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建設技術の研究開発等共通経費</t>
  </si>
  <si>
    <t>大臣官房</t>
  </si>
  <si>
    <t>技術調査課</t>
  </si>
  <si>
    <t>課長　岡村 次郎</t>
    <rPh sb="3" eb="5">
      <t>オカムラ</t>
    </rPh>
    <rPh sb="6" eb="8">
      <t>ジロウ</t>
    </rPh>
    <phoneticPr fontId="6"/>
  </si>
  <si>
    <t>平成１８年度</t>
    <rPh sb="0" eb="2">
      <t>ヘイセイ</t>
    </rPh>
    <rPh sb="4" eb="5">
      <t>ネン</t>
    </rPh>
    <rPh sb="5" eb="6">
      <t>ド</t>
    </rPh>
    <phoneticPr fontId="23"/>
  </si>
  <si>
    <t>終了予定なし</t>
    <rPh sb="0" eb="2">
      <t>シュウリョウ</t>
    </rPh>
    <rPh sb="2" eb="4">
      <t>ヨテイ</t>
    </rPh>
    <phoneticPr fontId="23"/>
  </si>
  <si>
    <t>○</t>
  </si>
  <si>
    <t>-</t>
  </si>
  <si>
    <t>-</t>
    <phoneticPr fontId="5"/>
  </si>
  <si>
    <t>第5期科学技術基本計画（H28.1閣議決定）、国土交通省技術基本計画（H29.3）</t>
  </si>
  <si>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</si>
  <si>
    <t xml:space="preserve">建設技術開発の推進にあたり、国土交通省技術基本計画の取り組み状況の整理・分析や新技術情報提供システムへ登録するための個々の技術特性に応じた評価等、分野横断的な検討を実施する。
</t>
  </si>
  <si>
    <t>技術研究開発調査費</t>
    <rPh sb="0" eb="2">
      <t>ギジュツ</t>
    </rPh>
    <rPh sb="2" eb="4">
      <t>ケンキュウ</t>
    </rPh>
    <rPh sb="4" eb="6">
      <t>カイハツ</t>
    </rPh>
    <rPh sb="6" eb="9">
      <t>チョウサヒ</t>
    </rPh>
    <phoneticPr fontId="5"/>
  </si>
  <si>
    <t>評価された技術数</t>
    <rPh sb="0" eb="2">
      <t>ヒョウカ</t>
    </rPh>
    <rPh sb="5" eb="7">
      <t>ギジュツ</t>
    </rPh>
    <rPh sb="7" eb="8">
      <t>スウ</t>
    </rPh>
    <phoneticPr fontId="6"/>
  </si>
  <si>
    <t>技術</t>
    <rPh sb="0" eb="2">
      <t>ギジュツ</t>
    </rPh>
    <phoneticPr fontId="5"/>
  </si>
  <si>
    <t>国土交通省大臣官房調べ</t>
    <rPh sb="0" eb="2">
      <t>コクド</t>
    </rPh>
    <rPh sb="2" eb="5">
      <t>コウツウショウ</t>
    </rPh>
    <rPh sb="5" eb="7">
      <t>ダイジン</t>
    </rPh>
    <rPh sb="7" eb="9">
      <t>カンボウ</t>
    </rPh>
    <rPh sb="9" eb="10">
      <t>シラ</t>
    </rPh>
    <phoneticPr fontId="5"/>
  </si>
  <si>
    <t>技術部会・システム検討会議等の開催数</t>
  </si>
  <si>
    <t>回</t>
    <rPh sb="0" eb="1">
      <t>カイ</t>
    </rPh>
    <phoneticPr fontId="5"/>
  </si>
  <si>
    <t>単位当たりコスト＝Ｘ／Ｙ
Ｘ：執行額（単位：百万円）
Ｙ技術部会・システム検討会議等の開催数</t>
  </si>
  <si>
    <t>百万円</t>
    <rPh sb="0" eb="2">
      <t>ヒャクマン</t>
    </rPh>
    <rPh sb="2" eb="3">
      <t>エン</t>
    </rPh>
    <phoneticPr fontId="6"/>
  </si>
  <si>
    <t>　　Ｘ / Ｙ</t>
  </si>
  <si>
    <t>30/5</t>
    <phoneticPr fontId="5"/>
  </si>
  <si>
    <t>23/3</t>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</si>
  <si>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</si>
  <si>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</si>
  <si>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t>
    <phoneticPr fontId="5"/>
  </si>
  <si>
    <t>有</t>
  </si>
  <si>
    <t>無</t>
  </si>
  <si>
    <t>‐</t>
  </si>
  <si>
    <t>・国土交通省の技術政策に関して、横断的な検討が求められている。</t>
    <rPh sb="1" eb="3">
      <t>コクド</t>
    </rPh>
    <rPh sb="3" eb="6">
      <t>コウツウショウ</t>
    </rPh>
    <rPh sb="7" eb="9">
      <t>ギジュツ</t>
    </rPh>
    <rPh sb="9" eb="11">
      <t>セイサク</t>
    </rPh>
    <rPh sb="12" eb="13">
      <t>カン</t>
    </rPh>
    <rPh sb="16" eb="18">
      <t>オウダン</t>
    </rPh>
    <rPh sb="18" eb="19">
      <t>テキ</t>
    </rPh>
    <rPh sb="20" eb="22">
      <t>ケントウ</t>
    </rPh>
    <rPh sb="23" eb="24">
      <t>モト</t>
    </rPh>
    <phoneticPr fontId="6"/>
  </si>
  <si>
    <t>・建設分野等の技術開発や技術導入の検討について、国が主体的に取り組む必要がある。</t>
    <rPh sb="1" eb="3">
      <t>ケンセツ</t>
    </rPh>
    <rPh sb="3" eb="5">
      <t>ブンヤ</t>
    </rPh>
    <rPh sb="5" eb="6">
      <t>トウ</t>
    </rPh>
    <rPh sb="7" eb="9">
      <t>ギジュツ</t>
    </rPh>
    <rPh sb="9" eb="11">
      <t>カイハツ</t>
    </rPh>
    <rPh sb="12" eb="14">
      <t>ギジュツ</t>
    </rPh>
    <rPh sb="14" eb="16">
      <t>ドウニュウ</t>
    </rPh>
    <rPh sb="17" eb="19">
      <t>ケントウ</t>
    </rPh>
    <rPh sb="24" eb="25">
      <t>クニ</t>
    </rPh>
    <rPh sb="26" eb="29">
      <t>シュタイテキ</t>
    </rPh>
    <rPh sb="30" eb="31">
      <t>ト</t>
    </rPh>
    <rPh sb="32" eb="33">
      <t>ク</t>
    </rPh>
    <rPh sb="34" eb="36">
      <t>ヒツヨウ</t>
    </rPh>
    <phoneticPr fontId="6"/>
  </si>
  <si>
    <t>・技術開発の効果的導入等について優先的に検討することが求められる。</t>
    <rPh sb="1" eb="3">
      <t>ギジュツ</t>
    </rPh>
    <rPh sb="3" eb="5">
      <t>カイハツ</t>
    </rPh>
    <rPh sb="6" eb="8">
      <t>コウカ</t>
    </rPh>
    <rPh sb="8" eb="9">
      <t>テキ</t>
    </rPh>
    <rPh sb="9" eb="11">
      <t>ドウニュウ</t>
    </rPh>
    <rPh sb="11" eb="12">
      <t>トウ</t>
    </rPh>
    <rPh sb="16" eb="18">
      <t>ユウセン</t>
    </rPh>
    <rPh sb="18" eb="19">
      <t>テキ</t>
    </rPh>
    <rPh sb="20" eb="22">
      <t>ケントウ</t>
    </rPh>
    <rPh sb="27" eb="28">
      <t>モト</t>
    </rPh>
    <phoneticPr fontId="6"/>
  </si>
  <si>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</si>
  <si>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</si>
  <si>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</si>
  <si>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・業務発注を計画するにあたっては、あらかじめ必要事項等について十分検討を行い、効率的な執行に努めている。</t>
    <rPh sb="22" eb="24">
      <t>ヒツヨウ</t>
    </rPh>
    <rPh sb="24" eb="26">
      <t>ジコウ</t>
    </rPh>
    <phoneticPr fontId="6"/>
  </si>
  <si>
    <t>見積もり等を十分精査し、コスト削減に向けた工夫を行っている</t>
  </si>
  <si>
    <t>研究計画に従って進めており、概ね順調に進捗している。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</si>
  <si>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</si>
  <si>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検査を行い、成果を確認している。</t>
    <rPh sb="0" eb="2">
      <t>ケンサ</t>
    </rPh>
    <rPh sb="3" eb="4">
      <t>オコナ</t>
    </rPh>
    <rPh sb="6" eb="8">
      <t>セイカ</t>
    </rPh>
    <rPh sb="9" eb="11">
      <t>カクニン</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</si>
  <si>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</si>
  <si>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「国費投入の必要性」、「事業の効率性」、「事業の有効性」の各項目については、それぞれ妥当であると判断できる。</t>
  </si>
  <si>
    <t>今後も内部組織または外部有識者による点検・評価結果等を踏まえて、適切に取組を実施していく。</t>
    <rPh sb="0" eb="2">
      <t>コンゴ</t>
    </rPh>
    <rPh sb="3" eb="5">
      <t>ナイブ</t>
    </rPh>
    <rPh sb="5" eb="7">
      <t>ソシキ</t>
    </rPh>
    <rPh sb="10" eb="12">
      <t>ガイブ</t>
    </rPh>
    <rPh sb="12" eb="15">
      <t>ユウシキシャ</t>
    </rPh>
    <rPh sb="18" eb="20">
      <t>テンケン</t>
    </rPh>
    <rPh sb="21" eb="23">
      <t>ヒョウカ</t>
    </rPh>
    <rPh sb="23" eb="25">
      <t>ケッカ</t>
    </rPh>
    <rPh sb="25" eb="26">
      <t>トウ</t>
    </rPh>
    <rPh sb="27" eb="28">
      <t>フ</t>
    </rPh>
    <rPh sb="32" eb="34">
      <t>テキセツ</t>
    </rPh>
    <rPh sb="35" eb="37">
      <t>トリク</t>
    </rPh>
    <rPh sb="38" eb="40">
      <t>ジッシ</t>
    </rPh>
    <phoneticPr fontId="5"/>
  </si>
  <si>
    <t>4</t>
    <phoneticPr fontId="5"/>
  </si>
  <si>
    <t>12</t>
    <phoneticPr fontId="5"/>
  </si>
  <si>
    <t>418</t>
    <phoneticPr fontId="5"/>
  </si>
  <si>
    <t>397</t>
    <phoneticPr fontId="5"/>
  </si>
  <si>
    <t>413</t>
    <phoneticPr fontId="5"/>
  </si>
  <si>
    <t>428</t>
    <phoneticPr fontId="5"/>
  </si>
  <si>
    <t>417</t>
    <phoneticPr fontId="5"/>
  </si>
  <si>
    <t>27/3</t>
    <phoneticPr fontId="5"/>
  </si>
  <si>
    <t>24/4</t>
    <phoneticPr fontId="5"/>
  </si>
  <si>
    <t>キヤノンマーケティングジャパン株式会社</t>
    <rPh sb="15" eb="17">
      <t>カブシキ</t>
    </rPh>
    <rPh sb="17" eb="19">
      <t>カイシャ</t>
    </rPh>
    <phoneticPr fontId="5"/>
  </si>
  <si>
    <t>独立行政法人
東京印刷局</t>
    <rPh sb="0" eb="2">
      <t>ドクリツ</t>
    </rPh>
    <rPh sb="2" eb="4">
      <t>ギョウセイ</t>
    </rPh>
    <rPh sb="4" eb="6">
      <t>ホウジン</t>
    </rPh>
    <rPh sb="7" eb="9">
      <t>トウキョウ</t>
    </rPh>
    <rPh sb="9" eb="12">
      <t>インサツキョク</t>
    </rPh>
    <phoneticPr fontId="5"/>
  </si>
  <si>
    <t>（株）東京カップ</t>
    <rPh sb="1" eb="2">
      <t>カブ</t>
    </rPh>
    <rPh sb="3" eb="5">
      <t>トウキョウ</t>
    </rPh>
    <phoneticPr fontId="5"/>
  </si>
  <si>
    <t>富士ゼロックス（株）</t>
    <rPh sb="0" eb="2">
      <t>フジ</t>
    </rPh>
    <rPh sb="8" eb="9">
      <t>カブ</t>
    </rPh>
    <phoneticPr fontId="5"/>
  </si>
  <si>
    <t>楯の購入</t>
    <rPh sb="0" eb="1">
      <t>タテ</t>
    </rPh>
    <rPh sb="2" eb="4">
      <t>コウニュウ</t>
    </rPh>
    <phoneticPr fontId="5"/>
  </si>
  <si>
    <t>トナーの購入</t>
    <rPh sb="4" eb="6">
      <t>コウニュウ</t>
    </rPh>
    <phoneticPr fontId="5"/>
  </si>
  <si>
    <t>紙の購入</t>
    <rPh sb="0" eb="1">
      <t>カミ</t>
    </rPh>
    <rPh sb="2" eb="4">
      <t>コウニュウ</t>
    </rPh>
    <phoneticPr fontId="5"/>
  </si>
  <si>
    <t>表彰状用紙の購入</t>
    <rPh sb="0" eb="3">
      <t>ヒョウショウジョウ</t>
    </rPh>
    <rPh sb="3" eb="5">
      <t>ヨウシ</t>
    </rPh>
    <rPh sb="6" eb="8">
      <t>コウニュウ</t>
    </rPh>
    <phoneticPr fontId="5"/>
  </si>
  <si>
    <t>その他</t>
    <rPh sb="2" eb="3">
      <t>タ</t>
    </rPh>
    <phoneticPr fontId="5"/>
  </si>
  <si>
    <t>建設分野における技術研究開発のあり方検討業務</t>
    <rPh sb="0" eb="2">
      <t>ケンセツ</t>
    </rPh>
    <rPh sb="2" eb="4">
      <t>ブンヤ</t>
    </rPh>
    <rPh sb="8" eb="10">
      <t>ギジュツ</t>
    </rPh>
    <rPh sb="10" eb="12">
      <t>ケンキュウ</t>
    </rPh>
    <rPh sb="12" eb="14">
      <t>カイハツ</t>
    </rPh>
    <rPh sb="17" eb="18">
      <t>カタ</t>
    </rPh>
    <rPh sb="18" eb="20">
      <t>ケントウ</t>
    </rPh>
    <rPh sb="20" eb="22">
      <t>ギョウム</t>
    </rPh>
    <phoneticPr fontId="5"/>
  </si>
  <si>
    <t>-</t>
    <phoneticPr fontId="5"/>
  </si>
  <si>
    <t>印刷製本費</t>
    <rPh sb="0" eb="2">
      <t>インサツ</t>
    </rPh>
    <rPh sb="2" eb="4">
      <t>セイホン</t>
    </rPh>
    <rPh sb="4" eb="5">
      <t>ヒ</t>
    </rPh>
    <phoneticPr fontId="5"/>
  </si>
  <si>
    <t>国土技術政策総合研究所プロジェクト研究報告印刷</t>
  </si>
  <si>
    <t>朝日印刷（株）</t>
  </si>
  <si>
    <t>ニッセイエブロ（株）</t>
  </si>
  <si>
    <t>共立速記印刷（株）</t>
  </si>
  <si>
    <t>公益社団法人土木学会</t>
  </si>
  <si>
    <t>平成３０年度国土技術研究会運営補助</t>
  </si>
  <si>
    <t>平成３０年度国土技術研究会関係資料等作成</t>
  </si>
  <si>
    <t>平成３０年度国総研講演会　プログラム認定料他</t>
    <rPh sb="0" eb="2">
      <t>ヘイセイ</t>
    </rPh>
    <rPh sb="4" eb="6">
      <t>ネンド</t>
    </rPh>
    <rPh sb="6" eb="9">
      <t>コクソウケン</t>
    </rPh>
    <rPh sb="9" eb="12">
      <t>コウエンカイ</t>
    </rPh>
    <rPh sb="18" eb="20">
      <t>ニンテイ</t>
    </rPh>
    <rPh sb="20" eb="21">
      <t>リョウ</t>
    </rPh>
    <rPh sb="21" eb="22">
      <t>ホカ</t>
    </rPh>
    <phoneticPr fontId="5"/>
  </si>
  <si>
    <t>-</t>
    <phoneticPr fontId="5"/>
  </si>
  <si>
    <t>人件費等</t>
    <rPh sb="0" eb="3">
      <t>ジンケンヒ</t>
    </rPh>
    <rPh sb="3" eb="4">
      <t>トウ</t>
    </rPh>
    <phoneticPr fontId="5"/>
  </si>
  <si>
    <t>新技術の活用促進に関する調査支援業務</t>
    <phoneticPr fontId="5"/>
  </si>
  <si>
    <t>松枝印刷（株）</t>
    <phoneticPr fontId="5"/>
  </si>
  <si>
    <t>A.松枝印刷（株）</t>
    <rPh sb="2" eb="4">
      <t>マツエダ</t>
    </rPh>
    <rPh sb="4" eb="6">
      <t>インサツ</t>
    </rPh>
    <rPh sb="7" eb="8">
      <t>カブ</t>
    </rPh>
    <phoneticPr fontId="5"/>
  </si>
  <si>
    <t>B.一般財団法人先端建設技術センター</t>
    <rPh sb="8" eb="10">
      <t>センタン</t>
    </rPh>
    <phoneticPr fontId="5"/>
  </si>
  <si>
    <t>新技術の活用促進に関する調査支援業務</t>
    <rPh sb="0" eb="3">
      <t>シンギジュツ</t>
    </rPh>
    <rPh sb="4" eb="6">
      <t>カツヨウ</t>
    </rPh>
    <rPh sb="6" eb="8">
      <t>ソクシン</t>
    </rPh>
    <rPh sb="9" eb="10">
      <t>カン</t>
    </rPh>
    <rPh sb="12" eb="14">
      <t>チョウサ</t>
    </rPh>
    <rPh sb="14" eb="16">
      <t>シエン</t>
    </rPh>
    <rPh sb="16" eb="18">
      <t>ギョウム</t>
    </rPh>
    <phoneticPr fontId="5"/>
  </si>
  <si>
    <t>一般財団法人先端建設技術センター</t>
    <rPh sb="0" eb="2">
      <t>イッパン</t>
    </rPh>
    <rPh sb="2" eb="4">
      <t>ザイダン</t>
    </rPh>
    <rPh sb="4" eb="6">
      <t>ホウジン</t>
    </rPh>
    <rPh sb="6" eb="8">
      <t>センタン</t>
    </rPh>
    <rPh sb="8" eb="10">
      <t>ケンセツ</t>
    </rPh>
    <rPh sb="10" eb="12">
      <t>ギジュツ</t>
    </rPh>
    <phoneticPr fontId="5"/>
  </si>
  <si>
    <t>一般財団法人国土技術研究センター</t>
    <rPh sb="0" eb="2">
      <t>イッパン</t>
    </rPh>
    <rPh sb="2" eb="4">
      <t>ザイダン</t>
    </rPh>
    <rPh sb="4" eb="6">
      <t>ホウジン</t>
    </rPh>
    <rPh sb="6" eb="8">
      <t>コクド</t>
    </rPh>
    <rPh sb="8" eb="10">
      <t>ギジュツ</t>
    </rPh>
    <rPh sb="10" eb="12">
      <t>ケンキュウ</t>
    </rPh>
    <phoneticPr fontId="5"/>
  </si>
  <si>
    <t>139　目標を達成した技術開発課題の割合</t>
    <phoneticPr fontId="5"/>
  </si>
  <si>
    <t>一者応札については、更なる原因の分析を行い、改善に向けて取り組まれたい。成果実績について、原因分析を行い、目標達成ができるよう取り組まれたい。</t>
    <phoneticPr fontId="5"/>
  </si>
  <si>
    <t>新技術の活用促進に繋がる技術の評価を毎年度10技術行う</t>
    <rPh sb="18" eb="21">
      <t>マイネンド</t>
    </rPh>
    <rPh sb="23" eb="25">
      <t>ギジュツ</t>
    </rPh>
    <rPh sb="25" eb="26">
      <t>オコナ</t>
    </rPh>
    <phoneticPr fontId="5"/>
  </si>
  <si>
    <t>一社応札については、他事業の事例なども参考にしながら一社応札の原因分析を行い、改善に努める。
成果実績についても、原因分析を行い、目標を達成できるように引続き取り組んでいく。</t>
    <rPh sb="0" eb="2">
      <t>イッシャ</t>
    </rPh>
    <rPh sb="2" eb="4">
      <t>オウサツ</t>
    </rPh>
    <rPh sb="10" eb="11">
      <t>ホカ</t>
    </rPh>
    <rPh sb="11" eb="13">
      <t>ジギョウ</t>
    </rPh>
    <rPh sb="14" eb="16">
      <t>ジレイ</t>
    </rPh>
    <rPh sb="19" eb="21">
      <t>サンコウ</t>
    </rPh>
    <rPh sb="26" eb="28">
      <t>イッシャ</t>
    </rPh>
    <rPh sb="28" eb="30">
      <t>オウサツ</t>
    </rPh>
    <rPh sb="31" eb="33">
      <t>ゲンイン</t>
    </rPh>
    <rPh sb="33" eb="35">
      <t>ブンセキ</t>
    </rPh>
    <rPh sb="36" eb="37">
      <t>オコナ</t>
    </rPh>
    <rPh sb="39" eb="41">
      <t>カイゼン</t>
    </rPh>
    <rPh sb="42" eb="43">
      <t>ツト</t>
    </rPh>
    <rPh sb="47" eb="49">
      <t>セイカ</t>
    </rPh>
    <rPh sb="49" eb="51">
      <t>ジッセキ</t>
    </rPh>
    <rPh sb="57" eb="59">
      <t>ゲンイン</t>
    </rPh>
    <rPh sb="59" eb="61">
      <t>ブンセキ</t>
    </rPh>
    <rPh sb="62" eb="63">
      <t>オコナ</t>
    </rPh>
    <rPh sb="65" eb="67">
      <t>モクヒョウ</t>
    </rPh>
    <rPh sb="68" eb="70">
      <t>タッセイ</t>
    </rPh>
    <rPh sb="76" eb="78">
      <t>ヒキツヅ</t>
    </rPh>
    <rPh sb="79" eb="80">
      <t>ト</t>
    </rPh>
    <rPh sb="81" eb="82">
      <t>ク</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</si>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</sst>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13607</xdr:colOff>
      <xdr:row>741</xdr:row>
      <xdr:rowOff>0</xdr:rowOff>
    </xdr:from>
    <xdr:to>
      <xdr:col>18</xdr:col>
      <xdr:colOff>17914</xdr:colOff>
      <xdr:row>742</xdr:row>
      <xdr:rowOff>285903</xdr:rowOff>
    </xdr:to>
    <xdr:sp macro="" textlink="">
      <xdr:nvSpPr>
        <xdr:cNvPr id="28" name="テキスト ボックス 27"/>
        <xdr:cNvSpPr txBox="1"/>
      </xdr:nvSpPr>
      <xdr:spPr>
        <a:xfrm>
          <a:off x="1468334" y="32714045"/>
          <a:ext cx="2290307" cy="6322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２６．１百万円</a:t>
          </a:r>
        </a:p>
      </xdr:txBody>
    </xdr:sp>
    <xdr:clientData/>
  </xdr:twoCellAnchor>
  <xdr:twoCellAnchor>
    <xdr:from>
      <xdr:col>7</xdr:col>
      <xdr:colOff>0</xdr:colOff>
      <xdr:row>743</xdr:row>
      <xdr:rowOff>136895</xdr:rowOff>
    </xdr:from>
    <xdr:to>
      <xdr:col>17</xdr:col>
      <xdr:colOff>206374</xdr:colOff>
      <xdr:row>745</xdr:row>
      <xdr:rowOff>179348</xdr:rowOff>
    </xdr:to>
    <xdr:sp macro="" textlink="">
      <xdr:nvSpPr>
        <xdr:cNvPr id="29" name="大かっこ 28"/>
        <xdr:cNvSpPr/>
      </xdr:nvSpPr>
      <xdr:spPr>
        <a:xfrm>
          <a:off x="1454727" y="33543668"/>
          <a:ext cx="2284556" cy="73518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総合技術開発プロジェクトの計画主体等</a:t>
          </a:r>
        </a:p>
      </xdr:txBody>
    </xdr:sp>
    <xdr:clientData/>
  </xdr:twoCellAnchor>
  <xdr:twoCellAnchor>
    <xdr:from>
      <xdr:col>11</xdr:col>
      <xdr:colOff>188026</xdr:colOff>
      <xdr:row>746</xdr:row>
      <xdr:rowOff>28452</xdr:rowOff>
    </xdr:from>
    <xdr:to>
      <xdr:col>11</xdr:col>
      <xdr:colOff>188026</xdr:colOff>
      <xdr:row>757</xdr:row>
      <xdr:rowOff>100853</xdr:rowOff>
    </xdr:to>
    <xdr:cxnSp macro="">
      <xdr:nvCxnSpPr>
        <xdr:cNvPr id="30" name="直線コネクタ 29"/>
        <xdr:cNvCxnSpPr/>
      </xdr:nvCxnSpPr>
      <xdr:spPr>
        <a:xfrm flipV="1">
          <a:off x="2406791" y="34520158"/>
          <a:ext cx="0" cy="42185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70096</xdr:colOff>
      <xdr:row>745</xdr:row>
      <xdr:rowOff>322654</xdr:rowOff>
    </xdr:from>
    <xdr:to>
      <xdr:col>24</xdr:col>
      <xdr:colOff>159191</xdr:colOff>
      <xdr:row>746</xdr:row>
      <xdr:rowOff>315201</xdr:rowOff>
    </xdr:to>
    <xdr:sp macro="" textlink="">
      <xdr:nvSpPr>
        <xdr:cNvPr id="31" name="テキスト ボックス 30"/>
        <xdr:cNvSpPr txBox="1"/>
      </xdr:nvSpPr>
      <xdr:spPr>
        <a:xfrm>
          <a:off x="4018641" y="34422154"/>
          <a:ext cx="1128186" cy="338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34</xdr:col>
      <xdr:colOff>99585</xdr:colOff>
      <xdr:row>751</xdr:row>
      <xdr:rowOff>153365</xdr:rowOff>
    </xdr:from>
    <xdr:to>
      <xdr:col>45</xdr:col>
      <xdr:colOff>118738</xdr:colOff>
      <xdr:row>753</xdr:row>
      <xdr:rowOff>158169</xdr:rowOff>
    </xdr:to>
    <xdr:sp macro="" textlink="">
      <xdr:nvSpPr>
        <xdr:cNvPr id="32" name="テキスト ボックス 31"/>
        <xdr:cNvSpPr txBox="1"/>
      </xdr:nvSpPr>
      <xdr:spPr>
        <a:xfrm>
          <a:off x="7165403" y="36331047"/>
          <a:ext cx="2305153" cy="69753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民間企業（３社）</a:t>
          </a:r>
        </a:p>
        <a:p>
          <a:pPr algn="ctr"/>
          <a:r>
            <a:rPr kumimoji="1" lang="ja-JP" altLang="en-US" sz="1100">
              <a:solidFill>
                <a:schemeClr val="dk1"/>
              </a:solidFill>
              <a:effectLst/>
              <a:latin typeface="+mn-lt"/>
              <a:ea typeface="+mn-ea"/>
              <a:cs typeface="+mn-cs"/>
            </a:rPr>
            <a:t>１．６百万円</a:t>
          </a:r>
        </a:p>
      </xdr:txBody>
    </xdr:sp>
    <xdr:clientData/>
  </xdr:twoCellAnchor>
  <xdr:twoCellAnchor>
    <xdr:from>
      <xdr:col>35</xdr:col>
      <xdr:colOff>148123</xdr:colOff>
      <xdr:row>750</xdr:row>
      <xdr:rowOff>234529</xdr:rowOff>
    </xdr:from>
    <xdr:to>
      <xdr:col>43</xdr:col>
      <xdr:colOff>160023</xdr:colOff>
      <xdr:row>751</xdr:row>
      <xdr:rowOff>187000</xdr:rowOff>
    </xdr:to>
    <xdr:sp macro="" textlink="">
      <xdr:nvSpPr>
        <xdr:cNvPr id="33" name="テキスト ボックス 32"/>
        <xdr:cNvSpPr txBox="1"/>
      </xdr:nvSpPr>
      <xdr:spPr>
        <a:xfrm>
          <a:off x="7421759" y="36065847"/>
          <a:ext cx="1674446" cy="298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25</xdr:col>
      <xdr:colOff>138557</xdr:colOff>
      <xdr:row>752</xdr:row>
      <xdr:rowOff>210714</xdr:rowOff>
    </xdr:from>
    <xdr:to>
      <xdr:col>34</xdr:col>
      <xdr:colOff>78111</xdr:colOff>
      <xdr:row>752</xdr:row>
      <xdr:rowOff>210714</xdr:rowOff>
    </xdr:to>
    <xdr:cxnSp macro="">
      <xdr:nvCxnSpPr>
        <xdr:cNvPr id="34" name="直線コネクタ 33"/>
        <xdr:cNvCxnSpPr/>
      </xdr:nvCxnSpPr>
      <xdr:spPr>
        <a:xfrm flipH="1" flipV="1">
          <a:off x="5334012" y="36734759"/>
          <a:ext cx="18099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157983</xdr:colOff>
      <xdr:row>751</xdr:row>
      <xdr:rowOff>105912</xdr:rowOff>
    </xdr:from>
    <xdr:to>
      <xdr:col>25</xdr:col>
      <xdr:colOff>157983</xdr:colOff>
      <xdr:row>752</xdr:row>
      <xdr:rowOff>209932</xdr:rowOff>
    </xdr:to>
    <xdr:cxnSp macro="">
      <xdr:nvCxnSpPr>
        <xdr:cNvPr id="35" name="直線コネクタ 34"/>
        <xdr:cNvCxnSpPr/>
      </xdr:nvCxnSpPr>
      <xdr:spPr>
        <a:xfrm>
          <a:off x="5353438" y="36283594"/>
          <a:ext cx="0" cy="4503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6882</xdr:colOff>
      <xdr:row>746</xdr:row>
      <xdr:rowOff>318067</xdr:rowOff>
    </xdr:from>
    <xdr:to>
      <xdr:col>31</xdr:col>
      <xdr:colOff>29745</xdr:colOff>
      <xdr:row>749</xdr:row>
      <xdr:rowOff>28097</xdr:rowOff>
    </xdr:to>
    <xdr:sp macro="" textlink="">
      <xdr:nvSpPr>
        <xdr:cNvPr id="36" name="テキスト ボックス 35"/>
        <xdr:cNvSpPr txBox="1"/>
      </xdr:nvSpPr>
      <xdr:spPr>
        <a:xfrm>
          <a:off x="4163246" y="34763931"/>
          <a:ext cx="2308863" cy="7491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１．６</a:t>
          </a:r>
          <a:r>
            <a:rPr kumimoji="1" lang="ja-JP" altLang="en-US" sz="1100">
              <a:solidFill>
                <a:sysClr val="windowText" lastClr="000000"/>
              </a:solidFill>
            </a:rPr>
            <a:t>百万円</a:t>
          </a:r>
        </a:p>
      </xdr:txBody>
    </xdr:sp>
    <xdr:clientData/>
  </xdr:twoCellAnchor>
  <xdr:twoCellAnchor>
    <xdr:from>
      <xdr:col>19</xdr:col>
      <xdr:colOff>179091</xdr:colOff>
      <xdr:row>749</xdr:row>
      <xdr:rowOff>112398</xdr:rowOff>
    </xdr:from>
    <xdr:to>
      <xdr:col>31</xdr:col>
      <xdr:colOff>105743</xdr:colOff>
      <xdr:row>751</xdr:row>
      <xdr:rowOff>107661</xdr:rowOff>
    </xdr:to>
    <xdr:sp macro="" textlink="">
      <xdr:nvSpPr>
        <xdr:cNvPr id="37" name="大かっこ 36"/>
        <xdr:cNvSpPr/>
      </xdr:nvSpPr>
      <xdr:spPr>
        <a:xfrm>
          <a:off x="4127636" y="35597353"/>
          <a:ext cx="2420471" cy="68799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12</xdr:col>
      <xdr:colOff>11958</xdr:colOff>
      <xdr:row>748</xdr:row>
      <xdr:rowOff>58420</xdr:rowOff>
    </xdr:from>
    <xdr:to>
      <xdr:col>19</xdr:col>
      <xdr:colOff>177178</xdr:colOff>
      <xdr:row>748</xdr:row>
      <xdr:rowOff>58420</xdr:rowOff>
    </xdr:to>
    <xdr:cxnSp macro="">
      <xdr:nvCxnSpPr>
        <xdr:cNvPr id="38" name="直線コネクタ 37"/>
        <xdr:cNvCxnSpPr/>
      </xdr:nvCxnSpPr>
      <xdr:spPr>
        <a:xfrm flipH="1" flipV="1">
          <a:off x="2505776" y="35197011"/>
          <a:ext cx="16199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69271</xdr:colOff>
      <xdr:row>753</xdr:row>
      <xdr:rowOff>233625</xdr:rowOff>
    </xdr:from>
    <xdr:to>
      <xdr:col>45</xdr:col>
      <xdr:colOff>196248</xdr:colOff>
      <xdr:row>754</xdr:row>
      <xdr:rowOff>273105</xdr:rowOff>
    </xdr:to>
    <xdr:sp macro="" textlink="">
      <xdr:nvSpPr>
        <xdr:cNvPr id="39" name="大かっこ 38"/>
        <xdr:cNvSpPr/>
      </xdr:nvSpPr>
      <xdr:spPr>
        <a:xfrm>
          <a:off x="7135089" y="37104034"/>
          <a:ext cx="2412977" cy="38584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特許出願料、印刷製本費</a:t>
          </a:r>
          <a:endParaRPr lang="ja-JP" altLang="ja-JP">
            <a:effectLst/>
          </a:endParaRPr>
        </a:p>
      </xdr:txBody>
    </xdr:sp>
    <xdr:clientData/>
  </xdr:twoCellAnchor>
  <xdr:twoCellAnchor>
    <xdr:from>
      <xdr:col>52</xdr:col>
      <xdr:colOff>87174</xdr:colOff>
      <xdr:row>756</xdr:row>
      <xdr:rowOff>632666</xdr:rowOff>
    </xdr:from>
    <xdr:to>
      <xdr:col>58</xdr:col>
      <xdr:colOff>134223</xdr:colOff>
      <xdr:row>756</xdr:row>
      <xdr:rowOff>632666</xdr:rowOff>
    </xdr:to>
    <xdr:cxnSp macro="">
      <xdr:nvCxnSpPr>
        <xdr:cNvPr id="40" name="直線コネクタ 39"/>
        <xdr:cNvCxnSpPr/>
      </xdr:nvCxnSpPr>
      <xdr:spPr>
        <a:xfrm flipH="1" flipV="1">
          <a:off x="10811203" y="38598195"/>
          <a:ext cx="15710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183761</xdr:colOff>
      <xdr:row>757</xdr:row>
      <xdr:rowOff>372952</xdr:rowOff>
    </xdr:from>
    <xdr:to>
      <xdr:col>61</xdr:col>
      <xdr:colOff>365391</xdr:colOff>
      <xdr:row>758</xdr:row>
      <xdr:rowOff>422899</xdr:rowOff>
    </xdr:to>
    <xdr:sp macro="" textlink="">
      <xdr:nvSpPr>
        <xdr:cNvPr id="41" name="大かっこ 40"/>
        <xdr:cNvSpPr/>
      </xdr:nvSpPr>
      <xdr:spPr>
        <a:xfrm>
          <a:off x="12431790" y="39010834"/>
          <a:ext cx="2232307" cy="72230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58</xdr:col>
      <xdr:colOff>15270</xdr:colOff>
      <xdr:row>755</xdr:row>
      <xdr:rowOff>319731</xdr:rowOff>
    </xdr:from>
    <xdr:to>
      <xdr:col>59</xdr:col>
      <xdr:colOff>435447</xdr:colOff>
      <xdr:row>756</xdr:row>
      <xdr:rowOff>305270</xdr:rowOff>
    </xdr:to>
    <xdr:sp macro="" textlink="">
      <xdr:nvSpPr>
        <xdr:cNvPr id="42" name="テキスト ボックス 41"/>
        <xdr:cNvSpPr txBox="1"/>
      </xdr:nvSpPr>
      <xdr:spPr>
        <a:xfrm>
          <a:off x="12263299" y="37937878"/>
          <a:ext cx="1103736" cy="33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58</xdr:col>
      <xdr:colOff>191625</xdr:colOff>
      <xdr:row>756</xdr:row>
      <xdr:rowOff>305741</xdr:rowOff>
    </xdr:from>
    <xdr:to>
      <xdr:col>61</xdr:col>
      <xdr:colOff>376462</xdr:colOff>
      <xdr:row>757</xdr:row>
      <xdr:rowOff>243263</xdr:rowOff>
    </xdr:to>
    <xdr:sp macro="" textlink="">
      <xdr:nvSpPr>
        <xdr:cNvPr id="43" name="テキスト ボックス 42"/>
        <xdr:cNvSpPr txBox="1"/>
      </xdr:nvSpPr>
      <xdr:spPr>
        <a:xfrm>
          <a:off x="12439654" y="38271270"/>
          <a:ext cx="2235514" cy="609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０．７</a:t>
          </a:r>
          <a:r>
            <a:rPr kumimoji="1" lang="ja-JP" altLang="en-US" sz="1100">
              <a:solidFill>
                <a:schemeClr val="tx1"/>
              </a:solidFill>
            </a:rPr>
            <a:t>百万円</a:t>
          </a:r>
        </a:p>
      </xdr:txBody>
    </xdr:sp>
    <xdr:clientData/>
  </xdr:twoCellAnchor>
  <xdr:twoCellAnchor>
    <xdr:from>
      <xdr:col>20</xdr:col>
      <xdr:colOff>4502</xdr:colOff>
      <xdr:row>756</xdr:row>
      <xdr:rowOff>514644</xdr:rowOff>
    </xdr:from>
    <xdr:to>
      <xdr:col>31</xdr:col>
      <xdr:colOff>38571</xdr:colOff>
      <xdr:row>757</xdr:row>
      <xdr:rowOff>437030</xdr:rowOff>
    </xdr:to>
    <xdr:sp macro="" textlink="">
      <xdr:nvSpPr>
        <xdr:cNvPr id="44" name="テキスト ボックス 43"/>
        <xdr:cNvSpPr txBox="1"/>
      </xdr:nvSpPr>
      <xdr:spPr>
        <a:xfrm>
          <a:off x="4038620" y="38480173"/>
          <a:ext cx="2252833" cy="59473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0"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188026</xdr:colOff>
      <xdr:row>757</xdr:row>
      <xdr:rowOff>102340</xdr:rowOff>
    </xdr:from>
    <xdr:to>
      <xdr:col>19</xdr:col>
      <xdr:colOff>161303</xdr:colOff>
      <xdr:row>757</xdr:row>
      <xdr:rowOff>102340</xdr:rowOff>
    </xdr:to>
    <xdr:cxnSp macro="">
      <xdr:nvCxnSpPr>
        <xdr:cNvPr id="45" name="直線コネクタ 44"/>
        <xdr:cNvCxnSpPr/>
      </xdr:nvCxnSpPr>
      <xdr:spPr>
        <a:xfrm flipH="1" flipV="1">
          <a:off x="2406791" y="38740222"/>
          <a:ext cx="158692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31723</xdr:colOff>
      <xdr:row>757</xdr:row>
      <xdr:rowOff>445760</xdr:rowOff>
    </xdr:from>
    <xdr:to>
      <xdr:col>31</xdr:col>
      <xdr:colOff>58525</xdr:colOff>
      <xdr:row>759</xdr:row>
      <xdr:rowOff>26050</xdr:rowOff>
    </xdr:to>
    <xdr:sp macro="" textlink="">
      <xdr:nvSpPr>
        <xdr:cNvPr id="46" name="大かっこ 45"/>
        <xdr:cNvSpPr/>
      </xdr:nvSpPr>
      <xdr:spPr>
        <a:xfrm>
          <a:off x="4065841" y="39083642"/>
          <a:ext cx="2245566" cy="92499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19</xdr:col>
      <xdr:colOff>58088</xdr:colOff>
      <xdr:row>756</xdr:row>
      <xdr:rowOff>223361</xdr:rowOff>
    </xdr:from>
    <xdr:to>
      <xdr:col>27</xdr:col>
      <xdr:colOff>26705</xdr:colOff>
      <xdr:row>756</xdr:row>
      <xdr:rowOff>549570</xdr:rowOff>
    </xdr:to>
    <xdr:sp macro="" textlink="">
      <xdr:nvSpPr>
        <xdr:cNvPr id="47" name="テキスト ボックス 46"/>
        <xdr:cNvSpPr txBox="1"/>
      </xdr:nvSpPr>
      <xdr:spPr>
        <a:xfrm>
          <a:off x="3890500" y="38188890"/>
          <a:ext cx="1582264" cy="326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60</xdr:col>
      <xdr:colOff>18188</xdr:colOff>
      <xdr:row>758</xdr:row>
      <xdr:rowOff>387786</xdr:rowOff>
    </xdr:from>
    <xdr:to>
      <xdr:col>60</xdr:col>
      <xdr:colOff>18188</xdr:colOff>
      <xdr:row>760</xdr:row>
      <xdr:rowOff>158639</xdr:rowOff>
    </xdr:to>
    <xdr:cxnSp macro="">
      <xdr:nvCxnSpPr>
        <xdr:cNvPr id="48" name="直線コネクタ 47"/>
        <xdr:cNvCxnSpPr/>
      </xdr:nvCxnSpPr>
      <xdr:spPr>
        <a:xfrm>
          <a:off x="13633335" y="39698021"/>
          <a:ext cx="0" cy="813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17463</xdr:colOff>
      <xdr:row>760</xdr:row>
      <xdr:rowOff>148215</xdr:rowOff>
    </xdr:from>
    <xdr:to>
      <xdr:col>61</xdr:col>
      <xdr:colOff>1091615</xdr:colOff>
      <xdr:row>760</xdr:row>
      <xdr:rowOff>148215</xdr:rowOff>
    </xdr:to>
    <xdr:cxnSp macro="">
      <xdr:nvCxnSpPr>
        <xdr:cNvPr id="49" name="直線コネクタ 48"/>
        <xdr:cNvCxnSpPr/>
      </xdr:nvCxnSpPr>
      <xdr:spPr>
        <a:xfrm flipH="1" flipV="1">
          <a:off x="13632610" y="40500597"/>
          <a:ext cx="175771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1077549</xdr:colOff>
      <xdr:row>759</xdr:row>
      <xdr:rowOff>146205</xdr:rowOff>
    </xdr:from>
    <xdr:to>
      <xdr:col>63</xdr:col>
      <xdr:colOff>264663</xdr:colOff>
      <xdr:row>761</xdr:row>
      <xdr:rowOff>168846</xdr:rowOff>
    </xdr:to>
    <xdr:sp macro="" textlink="">
      <xdr:nvSpPr>
        <xdr:cNvPr id="50" name="テキスト ボックス 49"/>
        <xdr:cNvSpPr txBox="1"/>
      </xdr:nvSpPr>
      <xdr:spPr>
        <a:xfrm>
          <a:off x="15376255" y="40128793"/>
          <a:ext cx="2246320" cy="61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０．６８３百万円</a:t>
          </a:r>
        </a:p>
      </xdr:txBody>
    </xdr:sp>
    <xdr:clientData/>
  </xdr:twoCellAnchor>
  <xdr:twoCellAnchor>
    <xdr:from>
      <xdr:col>61</xdr:col>
      <xdr:colOff>1109673</xdr:colOff>
      <xdr:row>761</xdr:row>
      <xdr:rowOff>258262</xdr:rowOff>
    </xdr:from>
    <xdr:to>
      <xdr:col>63</xdr:col>
      <xdr:colOff>265742</xdr:colOff>
      <xdr:row>764</xdr:row>
      <xdr:rowOff>122754</xdr:rowOff>
    </xdr:to>
    <xdr:sp macro="" textlink="">
      <xdr:nvSpPr>
        <xdr:cNvPr id="51" name="大かっこ 50"/>
        <xdr:cNvSpPr/>
      </xdr:nvSpPr>
      <xdr:spPr>
        <a:xfrm>
          <a:off x="15408379" y="40834762"/>
          <a:ext cx="2215275" cy="100749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施策や技術基準の原案検討に必要なデータ収集等のための備品及び消耗品の購入</a:t>
          </a:r>
        </a:p>
      </xdr:txBody>
    </xdr:sp>
    <xdr:clientData/>
  </xdr:twoCellAnchor>
  <xdr:twoCellAnchor>
    <xdr:from>
      <xdr:col>61</xdr:col>
      <xdr:colOff>1371194</xdr:colOff>
      <xdr:row>758</xdr:row>
      <xdr:rowOff>308598</xdr:rowOff>
    </xdr:from>
    <xdr:to>
      <xdr:col>63</xdr:col>
      <xdr:colOff>15935</xdr:colOff>
      <xdr:row>759</xdr:row>
      <xdr:rowOff>287706</xdr:rowOff>
    </xdr:to>
    <xdr:sp macro="" textlink="">
      <xdr:nvSpPr>
        <xdr:cNvPr id="52" name="テキスト ボックス 51"/>
        <xdr:cNvSpPr txBox="1"/>
      </xdr:nvSpPr>
      <xdr:spPr>
        <a:xfrm>
          <a:off x="15669900" y="39618833"/>
          <a:ext cx="1703947" cy="6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418</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570</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574</v>
      </c>
      <c r="H5" s="559"/>
      <c r="I5" s="559"/>
      <c r="J5" s="559"/>
      <c r="K5" s="559"/>
      <c r="L5" s="559"/>
      <c r="M5" s="560" t="s">
        <v>66</v>
      </c>
      <c r="N5" s="561"/>
      <c r="O5" s="561"/>
      <c r="P5" s="561"/>
      <c r="Q5" s="561"/>
      <c r="R5" s="562"/>
      <c r="S5" s="563" t="s">
        <v>575</v>
      </c>
      <c r="T5" s="559"/>
      <c r="U5" s="559"/>
      <c r="V5" s="559"/>
      <c r="W5" s="559"/>
      <c r="X5" s="564"/>
      <c r="Y5" s="715" t="s">
        <v>3</v>
      </c>
      <c r="Z5" s="716"/>
      <c r="AA5" s="716"/>
      <c r="AB5" s="716"/>
      <c r="AC5" s="716"/>
      <c r="AD5" s="717"/>
      <c r="AE5" s="718" t="s">
        <v>572</v>
      </c>
      <c r="AF5" s="718"/>
      <c r="AG5" s="718"/>
      <c r="AH5" s="718"/>
      <c r="AI5" s="718"/>
      <c r="AJ5" s="718"/>
      <c r="AK5" s="718"/>
      <c r="AL5" s="718"/>
      <c r="AM5" s="718"/>
      <c r="AN5" s="718"/>
      <c r="AO5" s="718"/>
      <c r="AP5" s="719"/>
      <c r="AQ5" s="720" t="s">
        <v>573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31</v>
      </c>
      <c r="Q13" s="109"/>
      <c r="R13" s="109"/>
      <c r="S13" s="109"/>
      <c r="T13" s="109"/>
      <c r="U13" s="109"/>
      <c r="V13" s="110"/>
      <c r="W13" s="108">
        <v>28</v>
      </c>
      <c r="X13" s="109"/>
      <c r="Y13" s="109"/>
      <c r="Z13" s="109"/>
      <c r="AA13" s="109"/>
      <c r="AB13" s="109"/>
      <c r="AC13" s="110"/>
      <c r="AD13" s="108">
        <v>27</v>
      </c>
      <c r="AE13" s="109"/>
      <c r="AF13" s="109"/>
      <c r="AG13" s="109"/>
      <c r="AH13" s="109"/>
      <c r="AI13" s="109"/>
      <c r="AJ13" s="110"/>
      <c r="AK13" s="108">
        <v>24</v>
      </c>
      <c r="AL13" s="109"/>
      <c r="AM13" s="109"/>
      <c r="AN13" s="109"/>
      <c r="AO13" s="109"/>
      <c r="AP13" s="109"/>
      <c r="AQ13" s="110"/>
      <c r="AR13" s="105">
        <v>24</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31</v>
      </c>
      <c r="Q18" s="115"/>
      <c r="R18" s="115"/>
      <c r="S18" s="115"/>
      <c r="T18" s="115"/>
      <c r="U18" s="115"/>
      <c r="V18" s="116"/>
      <c r="W18" s="114">
        <f>SUM(W13:AC17)</f>
        <v>28</v>
      </c>
      <c r="X18" s="115"/>
      <c r="Y18" s="115"/>
      <c r="Z18" s="115"/>
      <c r="AA18" s="115"/>
      <c r="AB18" s="115"/>
      <c r="AC18" s="116"/>
      <c r="AD18" s="114">
        <f>SUM(AD13:AJ17)</f>
        <v>27</v>
      </c>
      <c r="AE18" s="115"/>
      <c r="AF18" s="115"/>
      <c r="AG18" s="115"/>
      <c r="AH18" s="115"/>
      <c r="AI18" s="115"/>
      <c r="AJ18" s="116"/>
      <c r="AK18" s="114">
        <f>SUM(AK13:AQ17)</f>
        <v>24</v>
      </c>
      <c r="AL18" s="115"/>
      <c r="AM18" s="115"/>
      <c r="AN18" s="115"/>
      <c r="AO18" s="115"/>
      <c r="AP18" s="115"/>
      <c r="AQ18" s="116"/>
      <c r="AR18" s="114">
        <f>SUM(AR13:AX17)</f>
        <v>24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30</v>
      </c>
      <c r="Q19" s="109"/>
      <c r="R19" s="109"/>
      <c r="S19" s="109"/>
      <c r="T19" s="109"/>
      <c r="U19" s="109"/>
      <c r="V19" s="110"/>
      <c r="W19" s="108">
        <v>23</v>
      </c>
      <c r="X19" s="109"/>
      <c r="Y19" s="109"/>
      <c r="Z19" s="109"/>
      <c r="AA19" s="109"/>
      <c r="AB19" s="109"/>
      <c r="AC19" s="110"/>
      <c r="AD19" s="108">
        <v>26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0.967741935483871</v>
      </c>
      <c r="Q20" s="539"/>
      <c r="R20" s="539"/>
      <c r="S20" s="539"/>
      <c r="T20" s="539"/>
      <c r="U20" s="539"/>
      <c r="V20" s="539"/>
      <c r="W20" s="539">
        <f>IF(W18=0, "-", SUM(W19)/W18)</f>
        <v>0.8214285714285714</v>
      </c>
      <c r="X20" s="539"/>
      <c r="Y20" s="539"/>
      <c r="Z20" s="539"/>
      <c r="AA20" s="539"/>
      <c r="AB20" s="539"/>
      <c r="AC20" s="539"/>
      <c r="AD20" s="539">
        <f>IF(AD18=0, "-", SUM(AD19)/AD18)</f>
        <v>0.96296296296296291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f>IF(P19=0, "-", SUM(P19)/SUM(P13,P14))</f>
        <v>0.967741935483871</v>
      </c>
      <c r="Q21" s="539"/>
      <c r="R21" s="539"/>
      <c r="S21" s="539"/>
      <c r="T21" s="539"/>
      <c r="U21" s="539"/>
      <c r="V21" s="539"/>
      <c r="W21" s="539">
        <f>IF(W19=0, "-", SUM(W19)/SUM(W13,W14))</f>
        <v>0.8214285714285714</v>
      </c>
      <c r="X21" s="539"/>
      <c r="Y21" s="539"/>
      <c r="Z21" s="539"/>
      <c r="AA21" s="539"/>
      <c r="AB21" s="539"/>
      <c r="AC21" s="539"/>
      <c r="AD21" s="539">
        <f>IF(AD19=0, "-", SUM(AD19)/SUM(AD13,AD14))</f>
        <v>0.96296296296296291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24</v>
      </c>
      <c r="Q23" s="106"/>
      <c r="R23" s="106"/>
      <c r="S23" s="106"/>
      <c r="T23" s="106"/>
      <c r="U23" s="106"/>
      <c r="V23" s="107"/>
      <c r="W23" s="105">
        <v>24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13.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3.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3.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3.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v>
      </c>
      <c r="Q29" s="109"/>
      <c r="R29" s="109"/>
      <c r="S29" s="109"/>
      <c r="T29" s="109"/>
      <c r="U29" s="109"/>
      <c r="V29" s="110"/>
      <c r="W29" s="227">
        <f>AR13</f>
        <v>24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5"/>
      <c r="B32" s="513"/>
      <c r="C32" s="513"/>
      <c r="D32" s="513"/>
      <c r="E32" s="513"/>
      <c r="F32" s="514"/>
      <c r="G32" s="540" t="s">
        <v>653</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9</v>
      </c>
      <c r="AF32" s="365"/>
      <c r="AG32" s="365"/>
      <c r="AH32" s="365"/>
      <c r="AI32" s="364">
        <v>9</v>
      </c>
      <c r="AJ32" s="365"/>
      <c r="AK32" s="365"/>
      <c r="AL32" s="365"/>
      <c r="AM32" s="364">
        <v>6</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578</v>
      </c>
      <c r="AF33" s="365"/>
      <c r="AG33" s="365"/>
      <c r="AH33" s="365"/>
      <c r="AI33" s="364">
        <v>10</v>
      </c>
      <c r="AJ33" s="365"/>
      <c r="AK33" s="365"/>
      <c r="AL33" s="365"/>
      <c r="AM33" s="364">
        <v>10</v>
      </c>
      <c r="AN33" s="365"/>
      <c r="AO33" s="365"/>
      <c r="AP33" s="365"/>
      <c r="AQ33" s="111"/>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v>90</v>
      </c>
      <c r="AJ34" s="365"/>
      <c r="AK34" s="365"/>
      <c r="AL34" s="365"/>
      <c r="AM34" s="364">
        <v>60</v>
      </c>
      <c r="AN34" s="365"/>
      <c r="AO34" s="365"/>
      <c r="AP34" s="365"/>
      <c r="AQ34" s="111"/>
      <c r="AR34" s="112"/>
      <c r="AS34" s="112"/>
      <c r="AT34" s="113"/>
      <c r="AU34" s="365"/>
      <c r="AV34" s="365"/>
      <c r="AW34" s="365"/>
      <c r="AX34" s="367"/>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14.25"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idden="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idden="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idden="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idden="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idden="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idden="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idden="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idden="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idden="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idden="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idden="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idden="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idden="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idden="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idden="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idden="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idden="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idden="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idden="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idden="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idden="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idden="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idden="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idden="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idden="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idden="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idden="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idden="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idden="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4.25" hidden="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587</v>
      </c>
      <c r="AC101" s="551"/>
      <c r="AD101" s="551"/>
      <c r="AE101" s="364">
        <v>5</v>
      </c>
      <c r="AF101" s="365"/>
      <c r="AG101" s="365"/>
      <c r="AH101" s="366"/>
      <c r="AI101" s="364">
        <v>3</v>
      </c>
      <c r="AJ101" s="365"/>
      <c r="AK101" s="365"/>
      <c r="AL101" s="366"/>
      <c r="AM101" s="364">
        <v>3</v>
      </c>
      <c r="AN101" s="365"/>
      <c r="AO101" s="365"/>
      <c r="AP101" s="366"/>
      <c r="AQ101" s="364" t="s">
        <v>578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t="s">
        <v>578</v>
      </c>
      <c r="AF102" s="358"/>
      <c r="AG102" s="358"/>
      <c r="AH102" s="358"/>
      <c r="AI102" s="358">
        <v>4</v>
      </c>
      <c r="AJ102" s="358"/>
      <c r="AK102" s="358"/>
      <c r="AL102" s="358"/>
      <c r="AM102" s="358">
        <v>4</v>
      </c>
      <c r="AN102" s="358"/>
      <c r="AO102" s="358"/>
      <c r="AP102" s="358"/>
      <c r="AQ102" s="815">
        <v>4</v>
      </c>
      <c r="AR102" s="816"/>
      <c r="AS102" s="816"/>
      <c r="AT102" s="817"/>
      <c r="AU102" s="815"/>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6</v>
      </c>
      <c r="AF116" s="358"/>
      <c r="AG116" s="358"/>
      <c r="AH116" s="358"/>
      <c r="AI116" s="358">
        <v>7.6</v>
      </c>
      <c r="AJ116" s="358"/>
      <c r="AK116" s="358"/>
      <c r="AL116" s="358"/>
      <c r="AM116" s="358">
        <v>9</v>
      </c>
      <c r="AN116" s="358"/>
      <c r="AO116" s="358"/>
      <c r="AP116" s="358"/>
      <c r="AQ116" s="364">
        <v>6</v>
      </c>
      <c r="AR116" s="365"/>
      <c r="AS116" s="365"/>
      <c r="AT116" s="365"/>
      <c r="AU116" s="365"/>
      <c r="AV116" s="365"/>
      <c r="AW116" s="365"/>
      <c r="AX116" s="367"/>
    </row>
    <row r="117" spans="1:50" ht="14.25"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620</v>
      </c>
      <c r="AN117" s="306"/>
      <c r="AO117" s="306"/>
      <c r="AP117" s="306"/>
      <c r="AQ117" s="306" t="s">
        <v>621</v>
      </c>
      <c r="AR117" s="306"/>
      <c r="AS117" s="306"/>
      <c r="AT117" s="306"/>
      <c r="AU117" s="306"/>
      <c r="AV117" s="306"/>
      <c r="AW117" s="306"/>
      <c r="AX117" s="307"/>
    </row>
    <row r="118" spans="1:50" hidden="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idden="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idden="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idden="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idden="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idden="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idden="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idden="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idden="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idden="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idden="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4.25" hidden="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x14ac:dyDescent="0.15">
      <c r="A130" s="994" t="s">
        <v>565</v>
      </c>
      <c r="B130" s="992"/>
      <c r="C130" s="991" t="s">
        <v>358</v>
      </c>
      <c r="D130" s="992"/>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651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595</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c r="AV134" s="112"/>
      <c r="AW134" s="112"/>
      <c r="AX134" s="222"/>
    </row>
    <row r="135" spans="1:50" ht="39.75" customHeight="1" thickBo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4.25" hidden="1" customHeight="1" thickBo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4.25" hidden="1" customHeight="1" thickBo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14.25" hidden="1" customHeight="1" thickBo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14.25" hidden="1" customHeight="1" thickBo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4.25" hidden="1" customHeight="1" thickBo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4.25" hidden="1" customHeight="1" thickBo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14.25" hidden="1" customHeight="1" thickBo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14.25" hidden="1" customHeight="1" thickBo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4.25" hidden="1" customHeight="1" thickBo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4.25" hidden="1" customHeight="1" thickBo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14.25" hidden="1" customHeight="1" thickBo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14.25" hidden="1" customHeight="1" thickBo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4.25" hidden="1" customHeight="1" thickBo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4.25" hidden="1" customHeight="1" thickBo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14.25" hidden="1" customHeight="1" thickBo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14.25" hidden="1" customHeight="1" thickBo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4.25" hidden="1" customHeight="1" thickBo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14.25" hidden="1" customHeight="1" thickBo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4.25" hidden="1" customHeight="1" thickBot="1" x14ac:dyDescent="0.2">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4.25" hidden="1" customHeight="1" thickBo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4.25" hidden="1" customHeight="1" thickBo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4.25" hidden="1" customHeight="1" thickBo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4.25" hidden="1" customHeight="1" thickBo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14.25" hidden="1" customHeight="1" thickBo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14.25" hidden="1" customHeight="1" thickBo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14.25" hidden="1" customHeight="1" thickBo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14.25" hidden="1" customHeight="1" thickBo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14.25" hidden="1" customHeight="1" thickBo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14.25" hidden="1" customHeight="1" thickBo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14.25" hidden="1" customHeight="1" thickBo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14.25" hidden="1" customHeight="1" thickBo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14.25" hidden="1" customHeight="1" thickBo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14.25" hidden="1" customHeight="1" thickBo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14.25" hidden="1" customHeight="1" thickBo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14.25" hidden="1" customHeight="1" thickBo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14.25" hidden="1" customHeight="1" thickBo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14.25" hidden="1" customHeight="1" thickBo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14.25" hidden="1" customHeight="1" thickBo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14.25" hidden="1" customHeight="1" thickBo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14.25" hidden="1" customHeight="1" thickBo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14.25" hidden="1" customHeight="1" thickBo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14.25" hidden="1" customHeight="1" thickBo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14.25" hidden="1" customHeight="1" thickBo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14.25" hidden="1" customHeight="1" thickBo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14.25" hidden="1" customHeight="1" thickBo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14.25" hidden="1" customHeight="1" thickBo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14.25" hidden="1" customHeight="1" thickBo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14.25" hidden="1" customHeight="1" thickBo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14.25" hidden="1" customHeight="1" thickBo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14.25" hidden="1" customHeight="1" thickBo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14.25" hidden="1" customHeight="1" thickBo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14.25" hidden="1" customHeight="1" thickBo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4.25" hidden="1" customHeight="1" thickBot="1" x14ac:dyDescent="0.2">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4.2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14.25" hidden="1" customHeight="1" thickBo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14.25" hidden="1" customHeight="1" thickBo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4.25" hidden="1" customHeight="1" thickBo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4.25" hidden="1" customHeight="1" thickBo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14.25" hidden="1" customHeight="1" thickBo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14.25" hidden="1" customHeight="1" thickBo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4.25" hidden="1" customHeight="1" thickBo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4.25" hidden="1" customHeight="1" thickBo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14.25" hidden="1" customHeight="1" thickBo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14.25" hidden="1" customHeight="1" thickBo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4.25" hidden="1" customHeight="1" thickBo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4.25" hidden="1" customHeight="1" thickBo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14.25" hidden="1" customHeight="1" thickBo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14.25" hidden="1" customHeight="1" thickBo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4.25" hidden="1" customHeight="1" thickBo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4.25" hidden="1" customHeight="1" thickBo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14.25" hidden="1" customHeight="1" thickBo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14.25" hidden="1" customHeight="1" thickBo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4.25" hidden="1" customHeight="1" thickBo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4.25" hidden="1" customHeight="1" thickBo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14.25" hidden="1" customHeight="1" thickBo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14.25" hidden="1" customHeight="1" thickBo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14.25" hidden="1" customHeight="1" thickBo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14.25" hidden="1" customHeight="1" thickBo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14.25" hidden="1" customHeight="1" thickBo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14.25" hidden="1" customHeight="1" thickBo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14.25" hidden="1" customHeight="1" thickBo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14.25" hidden="1" customHeight="1" thickBo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14.25" hidden="1" customHeight="1" thickBo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14.25" hidden="1" customHeight="1" thickBo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14.25" hidden="1" customHeight="1" thickBo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14.25" hidden="1" customHeight="1" thickBo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14.25" hidden="1" customHeight="1" thickBo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14.25" hidden="1" customHeight="1" thickBo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14.25" hidden="1" customHeight="1" thickBo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14.25" hidden="1" customHeight="1" thickBo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14.25" hidden="1" customHeight="1" thickBo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14.25" hidden="1" customHeight="1" thickBo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14.25" hidden="1" customHeight="1" thickBo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14.25" hidden="1" customHeight="1" thickBo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14.25" hidden="1" customHeight="1" thickBo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14.25" hidden="1" customHeight="1" thickBo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14.25" hidden="1" customHeight="1" thickBo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14.25" hidden="1" customHeight="1" thickBo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14.25" hidden="1" customHeight="1" thickBo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14.25" hidden="1" customHeight="1" thickBo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14.25" hidden="1" customHeight="1" thickBo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14.25" hidden="1" customHeight="1" thickBo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14.25" hidden="1" customHeight="1" thickBo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14.25" hidden="1" customHeight="1" thickBo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14.25" hidden="1" customHeight="1" thickBo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14.25" hidden="1" customHeight="1" thickBo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14.25" hidden="1" customHeight="1" thickBo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14.25" hidden="1" customHeight="1" thickBo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14.25" hidden="1" customHeight="1" thickBo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14.25" hidden="1" customHeight="1" thickBo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14.25" hidden="1" customHeight="1" thickBo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14.25" hidden="1" customHeight="1" thickBo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14.25" hidden="1" customHeight="1" thickBo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14.2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14.25" hidden="1" customHeight="1" thickBo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14.25" hidden="1" customHeight="1" thickBo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4.25" hidden="1" customHeight="1" thickBo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4.25" hidden="1" customHeight="1" thickBo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14.25" hidden="1" customHeight="1" thickBo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14.25" hidden="1" customHeight="1" thickBo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4.25" hidden="1" customHeight="1" thickBo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4.25" hidden="1" customHeight="1" thickBo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14.25" hidden="1" customHeight="1" thickBo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14.25" hidden="1" customHeight="1" thickBo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4.25" hidden="1" customHeight="1" thickBo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4.25" hidden="1" customHeight="1" thickBo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14.25" hidden="1" customHeight="1" thickBo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14.25" hidden="1" customHeight="1" thickBo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4.25" hidden="1" customHeight="1" thickBo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4.25" hidden="1" customHeight="1" thickBo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14.25" hidden="1" customHeight="1" thickBo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14.25" hidden="1" customHeight="1" thickBo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4.25" hidden="1" customHeight="1" thickBo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4.25" hidden="1" customHeight="1" thickBo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14.25" hidden="1" customHeight="1" thickBo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14.25" hidden="1" customHeight="1" thickBo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14.25" hidden="1" customHeight="1" thickBo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14.25" hidden="1" customHeight="1" thickBo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14.25" hidden="1" customHeight="1" thickBo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14.25" hidden="1" customHeight="1" thickBo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14.25" hidden="1" customHeight="1" thickBo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14.25" hidden="1" customHeight="1" thickBo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14.25" hidden="1" customHeight="1" thickBo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14.25" hidden="1" customHeight="1" thickBo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14.25" hidden="1" customHeight="1" thickBo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14.25" hidden="1" customHeight="1" thickBo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14.25" hidden="1" customHeight="1" thickBo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14.25" hidden="1" customHeight="1" thickBo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14.25" hidden="1" customHeight="1" thickBo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14.25" hidden="1" customHeight="1" thickBo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14.25" hidden="1" customHeight="1" thickBo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14.25" hidden="1" customHeight="1" thickBo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14.25" hidden="1" customHeight="1" thickBo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14.25" hidden="1" customHeight="1" thickBo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14.25" hidden="1" customHeight="1" thickBo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14.25" hidden="1" customHeight="1" thickBo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14.25" hidden="1" customHeight="1" thickBo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14.25" hidden="1" customHeight="1" thickBo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14.25" hidden="1" customHeight="1" thickBo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14.25" hidden="1" customHeight="1" thickBo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14.25" hidden="1" customHeight="1" thickBo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14.25" hidden="1" customHeight="1" thickBo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14.25" hidden="1" customHeight="1" thickBo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14.25" hidden="1" customHeight="1" thickBo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14.25" hidden="1" customHeight="1" thickBo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14.25" hidden="1" customHeight="1" thickBo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14.25" hidden="1" customHeight="1" thickBo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14.25" hidden="1" customHeight="1" thickBo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14.25" hidden="1" customHeight="1" thickBo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14.25" hidden="1" customHeight="1" thickBo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14.25" hidden="1" customHeight="1" thickBo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14.25" hidden="1" customHeight="1" thickBo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14.25" hidden="1" customHeight="1" thickBo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14.2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14.25" hidden="1" customHeight="1" thickBo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14.25" hidden="1" customHeight="1" thickBo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4.25" hidden="1" customHeight="1" thickBo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4.25" hidden="1" customHeight="1" thickBo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14.25" hidden="1" customHeight="1" thickBo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14.25" hidden="1" customHeight="1" thickBo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4.25" hidden="1" customHeight="1" thickBo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4.25" hidden="1" customHeight="1" thickBo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14.25" hidden="1" customHeight="1" thickBo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14.25" hidden="1" customHeight="1" thickBo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4.25" hidden="1" customHeight="1" thickBo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4.25" hidden="1" customHeight="1" thickBo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14.25" hidden="1" customHeight="1" thickBo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14.25" hidden="1" customHeight="1" thickBo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4.25" hidden="1" customHeight="1" thickBo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4.25" hidden="1" customHeight="1" thickBo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14.25" hidden="1" customHeight="1" thickBo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14.25" hidden="1" customHeight="1" thickBo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4.25" hidden="1" customHeight="1" thickBo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4.25" hidden="1" customHeight="1" thickBo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14.25" hidden="1" customHeight="1" thickBo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14.25" hidden="1" customHeight="1" thickBo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14.25" hidden="1" customHeight="1" thickBo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14.25" hidden="1" customHeight="1" thickBo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14.25" hidden="1" customHeight="1" thickBo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14.25" hidden="1" customHeight="1" thickBo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14.25" hidden="1" customHeight="1" thickBo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14.25" hidden="1" customHeight="1" thickBo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14.25" hidden="1" customHeight="1" thickBo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14.25" hidden="1" customHeight="1" thickBo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14.25" hidden="1" customHeight="1" thickBo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14.25" hidden="1" customHeight="1" thickBo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14.25" hidden="1" customHeight="1" thickBo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14.25" hidden="1" customHeight="1" thickBo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14.25" hidden="1" customHeight="1" thickBo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14.25" hidden="1" customHeight="1" thickBo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14.25" hidden="1" customHeight="1" thickBo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14.25" hidden="1" customHeight="1" thickBo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14.25" hidden="1" customHeight="1" thickBo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14.25" hidden="1" customHeight="1" thickBo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14.25" hidden="1" customHeight="1" thickBo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14.25" hidden="1" customHeight="1" thickBo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14.25" hidden="1" customHeight="1" thickBo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14.25" hidden="1" customHeight="1" thickBo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14.25" hidden="1" customHeight="1" thickBo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14.25" hidden="1" customHeight="1" thickBo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14.25" hidden="1" customHeight="1" thickBo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14.25" hidden="1" customHeight="1" thickBo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14.25" hidden="1" customHeight="1" thickBo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14.25" hidden="1" customHeight="1" thickBo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14.25" hidden="1" customHeight="1" thickBo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14.25" hidden="1" customHeight="1" thickBo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14.25" hidden="1" customHeight="1" thickBo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14.25" hidden="1" customHeight="1" thickBo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14.25" hidden="1" customHeight="1" thickBo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14.25" hidden="1" customHeight="1" thickBo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14.25" hidden="1" customHeight="1" thickBo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14.25" hidden="1" customHeight="1" thickBo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14.25" hidden="1" customHeight="1" thickBo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14.2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14.25" hidden="1" customHeight="1" thickBo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14.25" hidden="1" customHeight="1" thickBo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4.25" hidden="1" customHeight="1" thickBo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4.25" hidden="1" customHeight="1" thickBo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14.25" hidden="1" customHeight="1" thickBo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14.25" hidden="1" customHeight="1" thickBo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4.25" hidden="1" customHeight="1" thickBo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4.25" hidden="1" customHeight="1" thickBo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14.25" hidden="1" customHeight="1" thickBo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14.25" hidden="1" customHeight="1" thickBo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4.25" hidden="1" customHeight="1" thickBo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4.25" hidden="1" customHeight="1" thickBo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14.25" hidden="1" customHeight="1" thickBo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14.25" hidden="1" customHeight="1" thickBo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4.25" hidden="1" customHeight="1" thickBo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4.25" hidden="1" customHeight="1" thickBo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14.25" hidden="1" customHeight="1" thickBo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14.25" hidden="1" customHeight="1" thickBo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4.25" hidden="1" customHeight="1" thickBo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4.25" hidden="1" customHeight="1" thickBo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14.25" hidden="1" customHeight="1" thickBo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14.25" hidden="1" customHeight="1" thickBo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14.25" hidden="1" customHeight="1" thickBo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14.25" hidden="1" customHeight="1" thickBo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14.25" hidden="1" customHeight="1" thickBo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14.25" hidden="1" customHeight="1" thickBo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14.25" hidden="1" customHeight="1" thickBo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4.25" hidden="1" customHeight="1" thickBo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14.25" hidden="1" customHeight="1" thickBo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14.25" hidden="1" customHeight="1" thickBo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14.25" hidden="1" customHeight="1" thickBo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14.25" hidden="1" customHeight="1" thickBo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14.25" hidden="1" customHeight="1" thickBo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14.25" hidden="1" customHeight="1" thickBo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14.25" hidden="1" customHeight="1" thickBo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14.25" hidden="1" customHeight="1" thickBo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14.25" hidden="1" customHeight="1" thickBo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14.25" hidden="1" customHeight="1" thickBo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14.25" hidden="1" customHeight="1" thickBo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14.25" hidden="1" customHeight="1" thickBo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14.25" hidden="1" customHeight="1" thickBo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14.25" hidden="1" customHeight="1" thickBo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14.25" hidden="1" customHeight="1" thickBo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14.25" hidden="1" customHeight="1" thickBo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14.25" hidden="1" customHeight="1" thickBo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14.25" hidden="1" customHeight="1" thickBo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14.25" hidden="1" customHeight="1" thickBo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14.25" hidden="1" customHeight="1" thickBo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14.25" hidden="1" customHeight="1" thickBo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14.25" hidden="1" customHeight="1" thickBo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14.25" hidden="1" customHeight="1" thickBo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4.25" hidden="1" customHeight="1" thickBo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14.25" hidden="1" customHeight="1" thickBo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14.25" hidden="1" customHeight="1" thickBo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14.25" hidden="1" customHeight="1" thickBo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14.25" hidden="1" customHeight="1" thickBo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14.25" hidden="1" customHeight="1" thickBo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14.25" hidden="1" customHeight="1" thickBo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14.25" hidden="1" customHeight="1" thickBo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4.25" hidden="1" customHeight="1" thickBo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14.25" hidden="1" customHeight="1" thickBot="1" x14ac:dyDescent="0.2">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4.25" hidden="1" customHeight="1" thickBo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4.25" hidden="1" customHeight="1" thickBo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14.25" hidden="1" customHeight="1" thickBot="1" x14ac:dyDescent="0.2">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14.25" hidden="1" customHeight="1" thickBo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14.25" hidden="1" customHeight="1" thickBo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4.25" hidden="1" customHeight="1" thickBo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4.25" hidden="1" customHeight="1" thickBo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4.25" hidden="1" customHeight="1" thickBo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4.25" hidden="1" customHeight="1" thickBo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4.25" hidden="1" customHeight="1" thickBo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4.25" hidden="1" customHeight="1" thickBo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4.25" hidden="1" customHeight="1" thickBo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4.25" hidden="1" customHeight="1" thickBo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4.25" hidden="1" customHeight="1" thickBo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4.25" hidden="1" customHeight="1" thickBo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4.25" hidden="1" customHeight="1" thickBo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4.25" hidden="1" customHeight="1" thickBo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4.25" hidden="1" customHeight="1" thickBo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4.25" hidden="1" customHeight="1" thickBo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4.25" hidden="1" customHeight="1" thickBo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4.25" hidden="1" customHeight="1" thickBo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4.25" hidden="1" customHeight="1" thickBo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4.25" hidden="1" customHeight="1" thickBo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4.25" hidden="1" customHeight="1" thickBo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4.25" hidden="1" customHeight="1" thickBo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4.25" hidden="1" customHeight="1" thickBo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4.25" hidden="1" customHeight="1" thickBo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14.25" hidden="1" customHeight="1" thickBot="1" x14ac:dyDescent="0.2">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14.25" hidden="1" customHeight="1" thickBo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14.25" hidden="1" customHeight="1" thickBo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4.25" hidden="1" customHeight="1" thickBo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4.25" hidden="1" customHeight="1" thickBo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4.25" hidden="1" customHeight="1" thickBo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4.25" hidden="1" customHeight="1" thickBo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4.25" hidden="1" customHeight="1" thickBo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4.25" hidden="1" customHeight="1" thickBo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4.25" hidden="1" customHeight="1" thickBo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4.25" hidden="1" customHeight="1" thickBo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4.25" hidden="1" customHeight="1" thickBo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4.25" hidden="1" customHeight="1" thickBo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4.25" hidden="1" customHeight="1" thickBo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4.25" hidden="1" customHeight="1" thickBo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4.25" hidden="1" customHeight="1" thickBo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4.25" hidden="1" customHeight="1" thickBo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4.25" hidden="1" customHeight="1" thickBo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4.25" hidden="1" customHeight="1" thickBo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4.25" hidden="1" customHeight="1" thickBo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4.25" hidden="1" customHeight="1" thickBo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4.25" hidden="1" customHeight="1" thickBo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4.25" hidden="1" customHeight="1" thickBo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14.25" hidden="1" customHeight="1" thickBot="1" x14ac:dyDescent="0.2">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4.25" hidden="1" customHeight="1" thickBot="1" x14ac:dyDescent="0.2">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4.25" hidden="1"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4.25" hidden="1" customHeight="1" thickBot="1" x14ac:dyDescent="0.2">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4.25" hidden="1" customHeight="1" thickBo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4.25" hidden="1" customHeight="1" thickBo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14.25" hidden="1" customHeight="1" thickBo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14.25" hidden="1" customHeight="1" thickBo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14.25" hidden="1" customHeight="1" thickBo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4.25" hidden="1" customHeight="1" thickBo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4.25" hidden="1" customHeight="1" thickBo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14.25" hidden="1" customHeight="1" thickBo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14.25" hidden="1" customHeight="1" thickBo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14.25" hidden="1" customHeight="1" thickBo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4.25" hidden="1" customHeight="1" thickBo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4.25" hidden="1" customHeight="1" thickBo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14.25" hidden="1" customHeight="1" thickBo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14.25" hidden="1" customHeight="1" thickBo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4.25" hidden="1" customHeight="1" thickBo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4.25" hidden="1" customHeight="1" thickBo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4.25" hidden="1" customHeight="1" thickBo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14.25" hidden="1" customHeight="1" thickBo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14.25" hidden="1" customHeight="1" thickBo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4.25" hidden="1" customHeight="1" thickBo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4.25" hidden="1" customHeight="1" thickBo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4.25" hidden="1" customHeight="1" thickBo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14.25" hidden="1" customHeight="1" thickBo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14.25" hidden="1" customHeight="1" thickBo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14.25" hidden="1" customHeight="1" thickBo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4.25" hidden="1" customHeight="1" thickBo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4.25" hidden="1" customHeight="1" thickBo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14.25" hidden="1" customHeight="1" thickBo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14.25" hidden="1" customHeight="1" thickBo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14.25" hidden="1" customHeight="1" thickBo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4.25" hidden="1" customHeight="1" thickBo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4.25" hidden="1" customHeight="1" thickBo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14.25" hidden="1" customHeight="1" thickBo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14.25" hidden="1" customHeight="1" thickBo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14.25" hidden="1" customHeight="1" thickBo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4.25" hidden="1" customHeight="1" thickBo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4.25" hidden="1" customHeight="1" thickBo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14.25" hidden="1" customHeight="1" thickBo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14.25" hidden="1" customHeight="1" thickBo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14.25" hidden="1" customHeight="1" thickBo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4.25" hidden="1" customHeight="1" thickBo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4.25" hidden="1" customHeight="1" thickBo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14.25" hidden="1" customHeight="1" thickBo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14.25" hidden="1" customHeight="1" thickBo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14.25" hidden="1" customHeight="1" thickBo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4.25" hidden="1" customHeight="1" thickBo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4.25" hidden="1" customHeight="1" thickBo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14.25" hidden="1" customHeight="1" thickBo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14.25" hidden="1" customHeight="1" thickBo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14.25" hidden="1" customHeight="1" thickBo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14.25" hidden="1" customHeight="1" thickBot="1" x14ac:dyDescent="0.2">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4.25" hidden="1" customHeight="1" thickBo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4.2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4.25" hidden="1" customHeight="1" thickBot="1" x14ac:dyDescent="0.2">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4.25" hidden="1" customHeight="1" thickBo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4.25" hidden="1" customHeight="1" thickBo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14.25" hidden="1" customHeight="1" thickBo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14.25" hidden="1" customHeight="1" thickBo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14.25" hidden="1" customHeight="1" thickBo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4.25" hidden="1" customHeight="1" thickBo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4.25" hidden="1" customHeight="1" thickBo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14.25" hidden="1" customHeight="1" thickBo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14.25" hidden="1" customHeight="1" thickBo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14.25" hidden="1" customHeight="1" thickBo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4.25" hidden="1" customHeight="1" thickBo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4.25" hidden="1" customHeight="1" thickBo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14.25" hidden="1" customHeight="1" thickBo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14.25" hidden="1" customHeight="1" thickBo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14.25" hidden="1" customHeight="1" thickBo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4.25" hidden="1" customHeight="1" thickBo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4.25" hidden="1" customHeight="1" thickBo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14.25" hidden="1" customHeight="1" thickBo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14.25" hidden="1" customHeight="1" thickBo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14.25" hidden="1" customHeight="1" thickBo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4.25" hidden="1" customHeight="1" thickBo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4.25" hidden="1" customHeight="1" thickBo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14.25" hidden="1" customHeight="1" thickBo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14.25" hidden="1" customHeight="1" thickBo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14.25" hidden="1" customHeight="1" thickBo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4.25" hidden="1" customHeight="1" thickBo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4.25" hidden="1" customHeight="1" thickBo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14.25" hidden="1" customHeight="1" thickBo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14.25" hidden="1" customHeight="1" thickBo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14.25" hidden="1" customHeight="1" thickBo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4.25" hidden="1" customHeight="1" thickBo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4.25" hidden="1" customHeight="1" thickBo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14.25" hidden="1" customHeight="1" thickBo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14.25" hidden="1" customHeight="1" thickBo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14.25" hidden="1" customHeight="1" thickBo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4.25" hidden="1" customHeight="1" thickBo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4.25" hidden="1" customHeight="1" thickBo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14.25" hidden="1" customHeight="1" thickBo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14.25" hidden="1" customHeight="1" thickBo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14.25" hidden="1" customHeight="1" thickBo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4.25" hidden="1" customHeight="1" thickBo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4.25" hidden="1" customHeight="1" thickBo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14.25" hidden="1" customHeight="1" thickBo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14.25" hidden="1" customHeight="1" thickBo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14.25" hidden="1" customHeight="1" thickBo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4.25" hidden="1" customHeight="1" thickBo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4.25" hidden="1" customHeight="1" thickBo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14.25" hidden="1" customHeight="1" thickBo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14.25" hidden="1" customHeight="1" thickBo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14.25" hidden="1" customHeight="1" thickBo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14.25" hidden="1" customHeight="1" thickBot="1" x14ac:dyDescent="0.2">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4.25" hidden="1" customHeight="1" thickBo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4.25" hidden="1" customHeight="1" thickBo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4.25" hidden="1" customHeight="1" thickBot="1" x14ac:dyDescent="0.2">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4.25" hidden="1" customHeight="1" thickBo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4.25" hidden="1" customHeight="1" thickBo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14.25" hidden="1" customHeight="1" thickBo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14.25" hidden="1" customHeight="1" thickBo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14.25" hidden="1" customHeight="1" thickBo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4.25" hidden="1" customHeight="1" thickBo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4.25" hidden="1" customHeight="1" thickBo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14.25" hidden="1" customHeight="1" thickBo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14.25" hidden="1" customHeight="1" thickBo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14.25" hidden="1" customHeight="1" thickBo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4.25" hidden="1" customHeight="1" thickBo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4.25" hidden="1" customHeight="1" thickBo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14.25" hidden="1" customHeight="1" thickBo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14.25" hidden="1" customHeight="1" thickBo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14.25" hidden="1" customHeight="1" thickBo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4.25" hidden="1" customHeight="1" thickBo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4.25" hidden="1" customHeight="1" thickBo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14.25" hidden="1" customHeight="1" thickBo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14.25" hidden="1" customHeight="1" thickBo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14.25" hidden="1" customHeight="1" thickBo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4.25" hidden="1" customHeight="1" thickBo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4.25" hidden="1" customHeight="1" thickBo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14.25" hidden="1" customHeight="1" thickBo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14.25" hidden="1" customHeight="1" thickBo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14.25" hidden="1" customHeight="1" thickBo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4.25" hidden="1" customHeight="1" thickBo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4.25" hidden="1" customHeight="1" thickBo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14.25" hidden="1" customHeight="1" thickBo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14.25" hidden="1" customHeight="1" thickBo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14.25" hidden="1" customHeight="1" thickBo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4.25" hidden="1" customHeight="1" thickBo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4.25" hidden="1" customHeight="1" thickBo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14.25" hidden="1" customHeight="1" thickBo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14.25" hidden="1" customHeight="1" thickBo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14.25" hidden="1" customHeight="1" thickBo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4.25" hidden="1" customHeight="1" thickBo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4.25" hidden="1" customHeight="1" thickBo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14.25" hidden="1" customHeight="1" thickBo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14.25" hidden="1" customHeight="1" thickBo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14.25" hidden="1" customHeight="1" thickBo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4.25" hidden="1" customHeight="1" thickBo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4.25" hidden="1" customHeight="1" thickBo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14.25" hidden="1" customHeight="1" thickBo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14.25" hidden="1" customHeight="1" thickBo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14.25" hidden="1" customHeight="1" thickBo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4.25" hidden="1" customHeight="1" thickBo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4.25" hidden="1" customHeight="1" thickBo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14.25" hidden="1" customHeight="1" thickBo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14.25" hidden="1" customHeight="1" thickBo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14.25" hidden="1" customHeight="1" thickBo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14.25" hidden="1" customHeight="1" thickBot="1" x14ac:dyDescent="0.2">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4.25" hidden="1" customHeight="1" thickBo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4.25" hidden="1" customHeight="1" thickBo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4.25" hidden="1" customHeight="1" thickBot="1" x14ac:dyDescent="0.2">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4.25" hidden="1" customHeight="1" thickBo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4.25" hidden="1" customHeight="1" thickBo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14.25" hidden="1" customHeight="1" thickBo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14.25" hidden="1" customHeight="1" thickBo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14.25" hidden="1" customHeight="1" thickBo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4.25" hidden="1" customHeight="1" thickBo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4.25" hidden="1" customHeight="1" thickBo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14.25" hidden="1" customHeight="1" thickBo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14.25" hidden="1" customHeight="1" thickBo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14.25" hidden="1" customHeight="1" thickBo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4.25" hidden="1" customHeight="1" thickBo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4.25" hidden="1" customHeight="1" thickBo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14.25" hidden="1" customHeight="1" thickBo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14.25" hidden="1" customHeight="1" thickBo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14.25" hidden="1" customHeight="1" thickBo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4.25" hidden="1" customHeight="1" thickBo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4.25" hidden="1" customHeight="1" thickBo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14.25" hidden="1" customHeight="1" thickBo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14.25" hidden="1" customHeight="1" thickBo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14.25" hidden="1" customHeight="1" thickBo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4.25" hidden="1" customHeight="1" thickBo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4.25" hidden="1" customHeight="1" thickBo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14.25" hidden="1" customHeight="1" thickBo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14.25" hidden="1" customHeight="1" thickBo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14.25" hidden="1" customHeight="1" thickBo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4.25" hidden="1" customHeight="1" thickBo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4.25" hidden="1" customHeight="1" thickBo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14.25" hidden="1" customHeight="1" thickBo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14.25" hidden="1" customHeight="1" thickBo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14.25" hidden="1" customHeight="1" thickBo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4.25" hidden="1" customHeight="1" thickBo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4.25" hidden="1" customHeight="1" thickBo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14.25" hidden="1" customHeight="1" thickBo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14.25" hidden="1" customHeight="1" thickBo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14.25" hidden="1" customHeight="1" thickBo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4.25" hidden="1" customHeight="1" thickBo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4.25" hidden="1" customHeight="1" thickBo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14.25" hidden="1" customHeight="1" thickBo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14.25" hidden="1" customHeight="1" thickBo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14.25" hidden="1" customHeight="1" thickBo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4.25" hidden="1" customHeight="1" thickBo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4.25" hidden="1" customHeight="1" thickBo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14.25" hidden="1" customHeight="1" thickBo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14.25" hidden="1" customHeight="1" thickBo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14.25" hidden="1" customHeight="1" thickBo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4.25" hidden="1" customHeight="1" thickBo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4.25" hidden="1" customHeight="1" thickBo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4.25" hidden="1" customHeight="1" thickBo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14.25" hidden="1" customHeight="1" thickBo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14.25" hidden="1" customHeight="1" thickBo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14.25" hidden="1" customHeight="1" thickBot="1" x14ac:dyDescent="0.2">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4.25" hidden="1" customHeight="1" thickBo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576</v>
      </c>
      <c r="AE702" s="897"/>
      <c r="AF702" s="897"/>
      <c r="AG702" s="886" t="s">
        <v>599</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576</v>
      </c>
      <c r="AE705" s="734"/>
      <c r="AF705" s="734"/>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576</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8"/>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576</v>
      </c>
      <c r="AE716" s="760"/>
      <c r="AF716" s="760"/>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IF(OR(G722="　", G722=""), "", "-")</f>
        <v/>
      </c>
      <c r="J722" s="917"/>
      <c r="K722" s="917"/>
      <c r="L722" s="83" t="str">
        <f>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IF(OR(G723="　", G723=""), "", "-")</f>
        <v/>
      </c>
      <c r="J723" s="917"/>
      <c r="K723" s="917"/>
      <c r="L723" s="83" t="str">
        <f>IF(M723="","","-")</f>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611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612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655</v>
      </c>
      <c r="B733" s="751"/>
      <c r="C733" s="751"/>
      <c r="D733" s="751"/>
      <c r="E733" s="752"/>
      <c r="F733" s="767" t="s">
        <v>654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613</v>
      </c>
      <c r="F737" s="122"/>
      <c r="G737" s="122"/>
      <c r="H737" s="122"/>
      <c r="I737" s="122"/>
      <c r="J737" s="122"/>
      <c r="K737" s="122"/>
      <c r="L737" s="122"/>
      <c r="M737" s="122"/>
      <c r="N737" s="101" t="s">
        <v>542</v>
      </c>
      <c r="O737" s="101"/>
      <c r="P737" s="101"/>
      <c r="Q737" s="101"/>
      <c r="R737" s="122" t="s">
        <v>614</v>
      </c>
      <c r="S737" s="122"/>
      <c r="T737" s="122"/>
      <c r="U737" s="122"/>
      <c r="V737" s="122"/>
      <c r="W737" s="122"/>
      <c r="X737" s="122"/>
      <c r="Y737" s="122"/>
      <c r="Z737" s="122"/>
      <c r="AA737" s="101" t="s">
        <v>541</v>
      </c>
      <c r="AB737" s="101"/>
      <c r="AC737" s="101"/>
      <c r="AD737" s="101"/>
      <c r="AE737" s="122" t="s">
        <v>614</v>
      </c>
      <c r="AF737" s="122"/>
      <c r="AG737" s="122"/>
      <c r="AH737" s="122"/>
      <c r="AI737" s="122"/>
      <c r="AJ737" s="122"/>
      <c r="AK737" s="122"/>
      <c r="AL737" s="122"/>
      <c r="AM737" s="122"/>
      <c r="AN737" s="101" t="s">
        <v>540</v>
      </c>
      <c r="AO737" s="101"/>
      <c r="AP737" s="101"/>
      <c r="AQ737" s="101"/>
      <c r="AR737" s="102" t="s">
        <v>615</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t="s">
        <v>619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633</v>
      </c>
      <c r="H781" s="450"/>
      <c r="I781" s="450"/>
      <c r="J781" s="450"/>
      <c r="K781" s="451"/>
      <c r="L781" s="452" t="s">
        <v>634</v>
      </c>
      <c r="M781" s="453"/>
      <c r="N781" s="453"/>
      <c r="O781" s="453"/>
      <c r="P781" s="453"/>
      <c r="Q781" s="453"/>
      <c r="R781" s="453"/>
      <c r="S781" s="453"/>
      <c r="T781" s="453"/>
      <c r="U781" s="453"/>
      <c r="V781" s="453"/>
      <c r="W781" s="453"/>
      <c r="X781" s="454"/>
      <c r="Y781" s="455">
        <v>0.5</v>
      </c>
      <c r="Z781" s="456"/>
      <c r="AA781" s="456"/>
      <c r="AB781" s="557"/>
      <c r="AC781" s="449" t="s">
        <v>643</v>
      </c>
      <c r="AD781" s="450"/>
      <c r="AE781" s="450"/>
      <c r="AF781" s="450"/>
      <c r="AG781" s="451"/>
      <c r="AH781" s="452" t="s">
        <v>644</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645</v>
      </c>
      <c r="D837" s="418"/>
      <c r="E837" s="418"/>
      <c r="F837" s="418"/>
      <c r="G837" s="418"/>
      <c r="H837" s="418"/>
      <c r="I837" s="418"/>
      <c r="J837" s="419">
        <v>3050001029527</v>
      </c>
      <c r="K837" s="420"/>
      <c r="L837" s="420"/>
      <c r="M837" s="420"/>
      <c r="N837" s="420"/>
      <c r="O837" s="420"/>
      <c r="P837" s="317" t="s">
        <v>634</v>
      </c>
      <c r="Q837" s="317"/>
      <c r="R837" s="317"/>
      <c r="S837" s="317"/>
      <c r="T837" s="317"/>
      <c r="U837" s="317"/>
      <c r="V837" s="317"/>
      <c r="W837" s="317"/>
      <c r="X837" s="317"/>
      <c r="Y837" s="318">
        <v>0.48599999999999999</v>
      </c>
      <c r="Z837" s="319"/>
      <c r="AA837" s="319"/>
      <c r="AB837" s="320"/>
      <c r="AC837" s="328" t="s">
        <v>503</v>
      </c>
      <c r="AD837" s="423"/>
      <c r="AE837" s="423"/>
      <c r="AF837" s="423"/>
      <c r="AG837" s="423"/>
      <c r="AH837" s="421" t="s">
        <v>642</v>
      </c>
      <c r="AI837" s="422"/>
      <c r="AJ837" s="422"/>
      <c r="AK837" s="422"/>
      <c r="AL837" s="325" t="s">
        <v>642</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t="s">
        <v>635</v>
      </c>
      <c r="D838" s="418"/>
      <c r="E838" s="418"/>
      <c r="F838" s="418"/>
      <c r="G838" s="418"/>
      <c r="H838" s="418"/>
      <c r="I838" s="418"/>
      <c r="J838" s="419">
        <v>9050001031808</v>
      </c>
      <c r="K838" s="420"/>
      <c r="L838" s="420"/>
      <c r="M838" s="420"/>
      <c r="N838" s="420"/>
      <c r="O838" s="420"/>
      <c r="P838" s="317" t="s">
        <v>634</v>
      </c>
      <c r="Q838" s="317"/>
      <c r="R838" s="317"/>
      <c r="S838" s="317"/>
      <c r="T838" s="317"/>
      <c r="U838" s="317"/>
      <c r="V838" s="317"/>
      <c r="W838" s="317"/>
      <c r="X838" s="317"/>
      <c r="Y838" s="318">
        <v>0.21060000000000001</v>
      </c>
      <c r="Z838" s="319"/>
      <c r="AA838" s="319"/>
      <c r="AB838" s="320"/>
      <c r="AC838" s="328" t="s">
        <v>503</v>
      </c>
      <c r="AD838" s="328"/>
      <c r="AE838" s="328"/>
      <c r="AF838" s="328"/>
      <c r="AG838" s="328"/>
      <c r="AH838" s="421" t="s">
        <v>642</v>
      </c>
      <c r="AI838" s="422"/>
      <c r="AJ838" s="422"/>
      <c r="AK838" s="422"/>
      <c r="AL838" s="325" t="s">
        <v>642</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636</v>
      </c>
      <c r="D839" s="418"/>
      <c r="E839" s="418"/>
      <c r="F839" s="418"/>
      <c r="G839" s="418"/>
      <c r="H839" s="418"/>
      <c r="I839" s="418"/>
      <c r="J839" s="419">
        <v>8010401021636</v>
      </c>
      <c r="K839" s="420"/>
      <c r="L839" s="420"/>
      <c r="M839" s="420"/>
      <c r="N839" s="420"/>
      <c r="O839" s="420"/>
      <c r="P839" s="425" t="s">
        <v>639</v>
      </c>
      <c r="Q839" s="317"/>
      <c r="R839" s="317"/>
      <c r="S839" s="317"/>
      <c r="T839" s="317"/>
      <c r="U839" s="317"/>
      <c r="V839" s="317"/>
      <c r="W839" s="317"/>
      <c r="X839" s="317"/>
      <c r="Y839" s="318">
        <v>0.141516</v>
      </c>
      <c r="Z839" s="319"/>
      <c r="AA839" s="319"/>
      <c r="AB839" s="320"/>
      <c r="AC839" s="328" t="s">
        <v>503</v>
      </c>
      <c r="AD839" s="328"/>
      <c r="AE839" s="328"/>
      <c r="AF839" s="328"/>
      <c r="AG839" s="328"/>
      <c r="AH839" s="323" t="s">
        <v>642</v>
      </c>
      <c r="AI839" s="324"/>
      <c r="AJ839" s="324"/>
      <c r="AK839" s="324"/>
      <c r="AL839" s="325" t="s">
        <v>642</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637</v>
      </c>
      <c r="D840" s="418"/>
      <c r="E840" s="418"/>
      <c r="F840" s="418"/>
      <c r="G840" s="418"/>
      <c r="H840" s="418"/>
      <c r="I840" s="418"/>
      <c r="J840" s="419">
        <v>9010001002168</v>
      </c>
      <c r="K840" s="420"/>
      <c r="L840" s="420"/>
      <c r="M840" s="420"/>
      <c r="N840" s="420"/>
      <c r="O840" s="420"/>
      <c r="P840" s="425" t="s">
        <v>640</v>
      </c>
      <c r="Q840" s="317"/>
      <c r="R840" s="317"/>
      <c r="S840" s="317"/>
      <c r="T840" s="317"/>
      <c r="U840" s="317"/>
      <c r="V840" s="317"/>
      <c r="W840" s="317"/>
      <c r="X840" s="317"/>
      <c r="Y840" s="318">
        <v>0.11905200000000001</v>
      </c>
      <c r="Z840" s="319"/>
      <c r="AA840" s="319"/>
      <c r="AB840" s="320"/>
      <c r="AC840" s="328" t="s">
        <v>503</v>
      </c>
      <c r="AD840" s="328"/>
      <c r="AE840" s="328"/>
      <c r="AF840" s="328"/>
      <c r="AG840" s="328"/>
      <c r="AH840" s="323" t="s">
        <v>642</v>
      </c>
      <c r="AI840" s="324"/>
      <c r="AJ840" s="324"/>
      <c r="AK840" s="324"/>
      <c r="AL840" s="325" t="s">
        <v>642</v>
      </c>
      <c r="AM840" s="326"/>
      <c r="AN840" s="326"/>
      <c r="AO840" s="327"/>
      <c r="AP840" s="321"/>
      <c r="AQ840" s="321"/>
      <c r="AR840" s="321"/>
      <c r="AS840" s="321"/>
      <c r="AT840" s="321"/>
      <c r="AU840" s="321"/>
      <c r="AV840" s="321"/>
      <c r="AW840" s="321"/>
      <c r="AX840" s="321"/>
    </row>
    <row r="841" spans="1:50" ht="30" customHeight="1" x14ac:dyDescent="0.15">
      <c r="A841" s="404">
        <v>5</v>
      </c>
      <c r="B841" s="404">
        <v>1</v>
      </c>
      <c r="C841" s="418" t="s">
        <v>638</v>
      </c>
      <c r="D841" s="418"/>
      <c r="E841" s="418"/>
      <c r="F841" s="418"/>
      <c r="G841" s="418"/>
      <c r="H841" s="418"/>
      <c r="I841" s="418"/>
      <c r="J841" s="419">
        <v>5011105004847</v>
      </c>
      <c r="K841" s="420"/>
      <c r="L841" s="420"/>
      <c r="M841" s="420"/>
      <c r="N841" s="420"/>
      <c r="O841" s="420"/>
      <c r="P841" s="317" t="s">
        <v>641</v>
      </c>
      <c r="Q841" s="317"/>
      <c r="R841" s="317"/>
      <c r="S841" s="317"/>
      <c r="T841" s="317"/>
      <c r="U841" s="317"/>
      <c r="V841" s="317"/>
      <c r="W841" s="317"/>
      <c r="X841" s="317"/>
      <c r="Y841" s="318">
        <v>0.09</v>
      </c>
      <c r="Z841" s="319"/>
      <c r="AA841" s="319"/>
      <c r="AB841" s="320"/>
      <c r="AC841" s="322" t="s">
        <v>196</v>
      </c>
      <c r="AD841" s="322"/>
      <c r="AE841" s="322"/>
      <c r="AF841" s="322"/>
      <c r="AG841" s="322"/>
      <c r="AH841" s="323" t="s">
        <v>642</v>
      </c>
      <c r="AI841" s="324"/>
      <c r="AJ841" s="324"/>
      <c r="AK841" s="324"/>
      <c r="AL841" s="325" t="s">
        <v>642</v>
      </c>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v>1010005002873</v>
      </c>
      <c r="K870" s="420"/>
      <c r="L870" s="420"/>
      <c r="M870" s="420"/>
      <c r="N870" s="420"/>
      <c r="O870" s="420"/>
      <c r="P870" s="425" t="s">
        <v>648</v>
      </c>
      <c r="Q870" s="317"/>
      <c r="R870" s="317"/>
      <c r="S870" s="317"/>
      <c r="T870" s="317"/>
      <c r="U870" s="317"/>
      <c r="V870" s="317"/>
      <c r="W870" s="317"/>
      <c r="X870" s="317"/>
      <c r="Y870" s="318">
        <v>10</v>
      </c>
      <c r="Z870" s="319"/>
      <c r="AA870" s="319"/>
      <c r="AB870" s="320"/>
      <c r="AC870" s="328" t="s">
        <v>501</v>
      </c>
      <c r="AD870" s="423"/>
      <c r="AE870" s="423"/>
      <c r="AF870" s="423"/>
      <c r="AG870" s="423"/>
      <c r="AH870" s="421">
        <v>1</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650</v>
      </c>
      <c r="D871" s="418"/>
      <c r="E871" s="418"/>
      <c r="F871" s="418"/>
      <c r="G871" s="418"/>
      <c r="H871" s="418"/>
      <c r="I871" s="418"/>
      <c r="J871" s="419">
        <v>4010405000185</v>
      </c>
      <c r="K871" s="420"/>
      <c r="L871" s="420"/>
      <c r="M871" s="420"/>
      <c r="N871" s="420"/>
      <c r="O871" s="420"/>
      <c r="P871" s="425" t="s">
        <v>631</v>
      </c>
      <c r="Q871" s="317"/>
      <c r="R871" s="317"/>
      <c r="S871" s="317"/>
      <c r="T871" s="317"/>
      <c r="U871" s="317"/>
      <c r="V871" s="317"/>
      <c r="W871" s="317"/>
      <c r="X871" s="317"/>
      <c r="Y871" s="318">
        <v>9</v>
      </c>
      <c r="Z871" s="319"/>
      <c r="AA871" s="319"/>
      <c r="AB871" s="320"/>
      <c r="AC871" s="328" t="s">
        <v>501</v>
      </c>
      <c r="AD871" s="328"/>
      <c r="AE871" s="328"/>
      <c r="AF871" s="328"/>
      <c r="AG871" s="328"/>
      <c r="AH871" s="421">
        <v>1</v>
      </c>
      <c r="AI871" s="422"/>
      <c r="AJ871" s="422"/>
      <c r="AK871" s="422"/>
      <c r="AL871" s="325">
        <v>99</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622</v>
      </c>
      <c r="D872" s="418"/>
      <c r="E872" s="418"/>
      <c r="F872" s="418"/>
      <c r="G872" s="418"/>
      <c r="H872" s="418"/>
      <c r="I872" s="418"/>
      <c r="J872" s="419">
        <v>5010401008297</v>
      </c>
      <c r="K872" s="420"/>
      <c r="L872" s="420"/>
      <c r="M872" s="420"/>
      <c r="N872" s="420"/>
      <c r="O872" s="420"/>
      <c r="P872" s="425" t="s">
        <v>627</v>
      </c>
      <c r="Q872" s="317"/>
      <c r="R872" s="317"/>
      <c r="S872" s="317"/>
      <c r="T872" s="317"/>
      <c r="U872" s="317"/>
      <c r="V872" s="317"/>
      <c r="W872" s="317"/>
      <c r="X872" s="317"/>
      <c r="Y872" s="318">
        <v>3.7</v>
      </c>
      <c r="Z872" s="319"/>
      <c r="AA872" s="319"/>
      <c r="AB872" s="320"/>
      <c r="AC872" s="328" t="s">
        <v>630</v>
      </c>
      <c r="AD872" s="328"/>
      <c r="AE872" s="328"/>
      <c r="AF872" s="328"/>
      <c r="AG872" s="328"/>
      <c r="AH872" s="323" t="s">
        <v>632</v>
      </c>
      <c r="AI872" s="324"/>
      <c r="AJ872" s="324"/>
      <c r="AK872" s="324"/>
      <c r="AL872" s="325" t="s">
        <v>632</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625</v>
      </c>
      <c r="D873" s="418"/>
      <c r="E873" s="418"/>
      <c r="F873" s="418"/>
      <c r="G873" s="418"/>
      <c r="H873" s="418"/>
      <c r="I873" s="418"/>
      <c r="J873" s="419">
        <v>3010401026805</v>
      </c>
      <c r="K873" s="420"/>
      <c r="L873" s="420"/>
      <c r="M873" s="420"/>
      <c r="N873" s="420"/>
      <c r="O873" s="420"/>
      <c r="P873" s="425" t="s">
        <v>628</v>
      </c>
      <c r="Q873" s="317"/>
      <c r="R873" s="317"/>
      <c r="S873" s="317"/>
      <c r="T873" s="317"/>
      <c r="U873" s="317"/>
      <c r="V873" s="317"/>
      <c r="W873" s="317"/>
      <c r="X873" s="317"/>
      <c r="Y873" s="318">
        <v>0.9</v>
      </c>
      <c r="Z873" s="319"/>
      <c r="AA873" s="319"/>
      <c r="AB873" s="320"/>
      <c r="AC873" s="328" t="s">
        <v>630</v>
      </c>
      <c r="AD873" s="328"/>
      <c r="AE873" s="328"/>
      <c r="AF873" s="328"/>
      <c r="AG873" s="328"/>
      <c r="AH873" s="323" t="s">
        <v>632</v>
      </c>
      <c r="AI873" s="324"/>
      <c r="AJ873" s="324"/>
      <c r="AK873" s="324"/>
      <c r="AL873" s="325" t="s">
        <v>632</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624</v>
      </c>
      <c r="D874" s="418"/>
      <c r="E874" s="418"/>
      <c r="F874" s="418"/>
      <c r="G874" s="418"/>
      <c r="H874" s="418"/>
      <c r="I874" s="418"/>
      <c r="J874" s="419">
        <v>4010401020534</v>
      </c>
      <c r="K874" s="420"/>
      <c r="L874" s="420"/>
      <c r="M874" s="420"/>
      <c r="N874" s="420"/>
      <c r="O874" s="420"/>
      <c r="P874" s="425" t="s">
        <v>626</v>
      </c>
      <c r="Q874" s="317"/>
      <c r="R874" s="317"/>
      <c r="S874" s="317"/>
      <c r="T874" s="317"/>
      <c r="U874" s="317"/>
      <c r="V874" s="317"/>
      <c r="W874" s="317"/>
      <c r="X874" s="317"/>
      <c r="Y874" s="318">
        <v>0.9</v>
      </c>
      <c r="Z874" s="319"/>
      <c r="AA874" s="319"/>
      <c r="AB874" s="320"/>
      <c r="AC874" s="322" t="s">
        <v>503</v>
      </c>
      <c r="AD874" s="322"/>
      <c r="AE874" s="322"/>
      <c r="AF874" s="322"/>
      <c r="AG874" s="322"/>
      <c r="AH874" s="323" t="s">
        <v>632</v>
      </c>
      <c r="AI874" s="324"/>
      <c r="AJ874" s="324"/>
      <c r="AK874" s="324"/>
      <c r="AL874" s="325" t="s">
        <v>632</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623</v>
      </c>
      <c r="D875" s="418"/>
      <c r="E875" s="418"/>
      <c r="F875" s="418"/>
      <c r="G875" s="418"/>
      <c r="H875" s="418"/>
      <c r="I875" s="418"/>
      <c r="J875" s="419">
        <v>6010405003434</v>
      </c>
      <c r="K875" s="420"/>
      <c r="L875" s="420"/>
      <c r="M875" s="420"/>
      <c r="N875" s="420"/>
      <c r="O875" s="420"/>
      <c r="P875" s="425" t="s">
        <v>629</v>
      </c>
      <c r="Q875" s="317"/>
      <c r="R875" s="317"/>
      <c r="S875" s="317"/>
      <c r="T875" s="317"/>
      <c r="U875" s="317"/>
      <c r="V875" s="317"/>
      <c r="W875" s="317"/>
      <c r="X875" s="317"/>
      <c r="Y875" s="318">
        <v>0</v>
      </c>
      <c r="Z875" s="319"/>
      <c r="AA875" s="319"/>
      <c r="AB875" s="320"/>
      <c r="AC875" s="322" t="s">
        <v>503</v>
      </c>
      <c r="AD875" s="322"/>
      <c r="AE875" s="322"/>
      <c r="AF875" s="322"/>
      <c r="AG875" s="322"/>
      <c r="AH875" s="323" t="s">
        <v>632</v>
      </c>
      <c r="AI875" s="324"/>
      <c r="AJ875" s="324"/>
      <c r="AK875" s="324"/>
      <c r="AL875" s="325" t="s">
        <v>632</v>
      </c>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31"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8" sqref="E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2019-08-26T13:16:48Z</cp:lastPrinted>
  <dcterms:created xsi:type="dcterms:W3CDTF">2012-03-13T00:50:25Z</dcterms:created>
  <dcterms:modified xsi:type="dcterms:W3CDTF">2019-08-27T14:38:47Z</dcterms:modified>
</cp:coreProperties>
</file>