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競争入札（公共工事）" sheetId="1" r:id="rId1"/>
    <sheet name="随意契約（公共工事）" sheetId="2" r:id="rId2"/>
    <sheet name="競争入札（物品役務等）" sheetId="3" r:id="rId3"/>
    <sheet name="随意契約（物品役務等）" sheetId="4" r:id="rId4"/>
  </sheets>
  <definedNames>
    <definedName name="_xlnm._FilterDatabase" localSheetId="2" hidden="1">'競争入札（物品役務等）'!$A$5:$K$18</definedName>
    <definedName name="_xlnm._FilterDatabase" localSheetId="3" hidden="1">'随意契約（物品役務等）'!$A$5:$K$108</definedName>
    <definedName name="_xlnm.Print_Area" localSheetId="0">'競争入札（公共工事）'!$A$1:$J$15</definedName>
    <definedName name="_xlnm.Print_Area" localSheetId="2">'競争入札（物品役務等）'!$A$1:$J$18</definedName>
    <definedName name="_xlnm.Print_Area" localSheetId="1">'随意契約（公共工事）'!$A$1:$K$14</definedName>
    <definedName name="_xlnm.Print_Area" localSheetId="3">'随意契約（物品役務等）'!$A$1:$K$108</definedName>
  </definedNames>
  <calcPr fullCalcOnLoad="1"/>
</workbook>
</file>

<file path=xl/sharedStrings.xml><?xml version="1.0" encoding="utf-8"?>
<sst xmlns="http://schemas.openxmlformats.org/spreadsheetml/2006/main" count="568" uniqueCount="321">
  <si>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</si>
  <si>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</si>
  <si>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</si>
  <si>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</si>
  <si>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</si>
  <si>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</si>
  <si>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</si>
  <si>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</si>
  <si>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</si>
  <si>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</si>
  <si>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</si>
  <si>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</si>
  <si>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</si>
  <si>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</si>
  <si>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</si>
  <si>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</si>
  <si>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</si>
  <si>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</si>
  <si>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</si>
  <si>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</si>
  <si>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</si>
  <si>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</si>
  <si>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t>一般競争入札</t>
  </si>
  <si>
    <t>平成３１年度水管理・国土保全局ホームページ運営補助業務</t>
  </si>
  <si>
    <t>下水道処理施設維持管理業者登録システムの改元に伴う改修及び運用支援業務</t>
  </si>
  <si>
    <t>平成３１年度　下水汚泥等の資源有効利用状況に関する調査業務</t>
  </si>
  <si>
    <t>平成３１年度低潮線保全区域衛星画像撮影</t>
  </si>
  <si>
    <t>平成３１年度　下水道における化学物質排出量の把握及び化学物質管理計画の策定推進等に関する調査業務</t>
  </si>
  <si>
    <t>東京都千代田区霞が関２－１－３
支出負担行為担当官　国土交通省水管理・国土保全局長　塚原　浩一</t>
  </si>
  <si>
    <t>水害リスクの評価手法の充実に関する検討業務</t>
  </si>
  <si>
    <t>平成３１年度最新の国際動向を踏まえた防災の主流化推進方策検討業務</t>
  </si>
  <si>
    <t>平成３１年度　河川行政等における情報発信方策に関する検討業務</t>
  </si>
  <si>
    <t>平成３１年度　河川に係る活動に関する広報企画業務</t>
  </si>
  <si>
    <t>平成３１年度下水汚泥利活用推進に係る調査検討業務</t>
  </si>
  <si>
    <t>下水処理場における省エネ・創エネ技術の最適導入検討業務</t>
  </si>
  <si>
    <t>気候変動の影響を踏まえた防災・減災対策検討業務</t>
  </si>
  <si>
    <t>費用構造を踏まえた望ましい下水道使用料体系のあり方等に関する調査検討業務</t>
  </si>
  <si>
    <t>下水道資源の農業利用等促進に向けた調査検討業務</t>
  </si>
  <si>
    <t>水害ハザードマップの浸透促進に向けた調査・検討業務</t>
  </si>
  <si>
    <t>高潮特別警戒水位の設定方法等に関する検討業務</t>
  </si>
  <si>
    <t>要配慮者利用施設における警戒避難体制整備のための調査検討業務</t>
  </si>
  <si>
    <t>水辺を活かした地域活性化に関する調査・検討業務</t>
  </si>
  <si>
    <t>下水道分野における効果的な技術開発の実施方策検討業務</t>
  </si>
  <si>
    <t>平成３１年度　海外の水関連災害等の調査・分析及び情報発信検討業務</t>
  </si>
  <si>
    <t>水防活動活性化に向けた水防団員募集に係る広報業務</t>
  </si>
  <si>
    <t>持続性ある実践的な河川環境管理のための技術検討業務</t>
  </si>
  <si>
    <t>平成３１年度海岸での活動を通した地域活性化のための検討業務</t>
  </si>
  <si>
    <t>下水道管路施設の管理業務における包括的民間委託導入ガイドラインの改訂に関する検討業務</t>
  </si>
  <si>
    <t>河川事業の効果等に係る広報資料作成業務</t>
  </si>
  <si>
    <t>異業種技術の下水道分野への活用に向けた戦略検討業務</t>
  </si>
  <si>
    <t>平成３１年度下水道施設のエネルギー拠点化案件形成支援業務</t>
  </si>
  <si>
    <t>平成３１年度下水道システムを活用した紙オムツ受入可能性調査業務</t>
  </si>
  <si>
    <t>下水道分野の海外展開方策の調査検討業務</t>
  </si>
  <si>
    <t>平成３１年度　河川行政等に関する新聞掲載業務</t>
  </si>
  <si>
    <t>平成３１年度　防災協働対話を活用した海外の防災課題解決検討業務</t>
  </si>
  <si>
    <t>汚泥処理に係る国際標準化調査検討業務</t>
  </si>
  <si>
    <t>河川維持管理の水準向上及び効率化に関する検討業務</t>
  </si>
  <si>
    <t>三次元データによる河川管理推進に関する検討業務</t>
  </si>
  <si>
    <t>平成３１年度　防災教育及び河川教育の普及・展開に関する広報資料検討・作成業務</t>
  </si>
  <si>
    <t>TEC-FORCE民間人材育成検討業務</t>
  </si>
  <si>
    <t>２０２０年東京オリンピック・パラリンピック競技大会開催に向けた首都直下地震対策等の浸透の推進に関する広報検討業務</t>
  </si>
  <si>
    <t>ＴＥＣ－ＦＯＲＣＥに関する戦略的な広報手法検討業務</t>
  </si>
  <si>
    <t>下水道による総合的な都市浸水対策の推進方策検討業務</t>
  </si>
  <si>
    <t>平成３１年度　諸外国における水防災の取組の現状に関する比較分析検討業務</t>
  </si>
  <si>
    <t>平成３１年度　河川における技術的課題に適応した技術基準検討業務</t>
  </si>
  <si>
    <t>浸水等の観測情報の施設整備への利活用方策検討業務</t>
  </si>
  <si>
    <t>下水道事業におけるアセットマネジメント推進に向けた人材育成業務</t>
  </si>
  <si>
    <t>平成３１年度　水害統計調査の調査手法等に関する検討業務</t>
  </si>
  <si>
    <t>下水道の市民科学プラットフォーム構築に向けた検討業務</t>
  </si>
  <si>
    <t>新たな水環境管理のあり方に関する検討業務</t>
  </si>
  <si>
    <t>雨天時における下水道の適正処理等に係る検討業務</t>
  </si>
  <si>
    <t>下水道事業における施策別事業量の将来予測に関する検討業務</t>
  </si>
  <si>
    <t>持続可能な下水道事業に向けた下水処理場等におけるＩＣＴを活用した広域管理推進方策検討業務</t>
  </si>
  <si>
    <t>維持管理を起点としたマネジメントサイクルの確立に向けた検討業務</t>
  </si>
  <si>
    <t>下水道事業における事業分析・評価手法の検討業務</t>
  </si>
  <si>
    <t>水の再利用及び雨水管理における国際標準化に係る検討業務</t>
  </si>
  <si>
    <t>河川堤防の強化を考慮した設計手法検討業務</t>
  </si>
  <si>
    <t>下水道事業に関する広域連携及び補完体制構築検討業務</t>
  </si>
  <si>
    <t>要配慮者利用施設における土砂災害からの実効性の高い警戒避難体制整備検討業務</t>
  </si>
  <si>
    <t>下水道ＢＣＰ策定マニュアル改訂検討業務</t>
  </si>
  <si>
    <t>気候変動の影響を踏まえた河川管理施設の適応策に関する調査検討業務</t>
  </si>
  <si>
    <t>水辺の利活用広報業務</t>
  </si>
  <si>
    <t>下水処理場等の水質リスク等に関する対応方策調査検討業務</t>
  </si>
  <si>
    <t>下水道事業計画の分析検討業務</t>
  </si>
  <si>
    <t>持続可能なマネジメントサイクル実現のための下水道情報利活用方策検討業務</t>
  </si>
  <si>
    <t>大規模構造物に係る技術基準改定等検討業務</t>
  </si>
  <si>
    <t>下水道事業における設計積算基準の適正化に関する検討業務</t>
  </si>
  <si>
    <t>平成３１年度下水道施設のエネルギー拠点化案件形成支援業務　株式会社三菱総合研究所・公益財団法人日本下水道新技術機構共同提案体</t>
  </si>
  <si>
    <t>日水コン・東京設計事務所・日本下水道新技術機構共同提案体               東京都新宿区西新宿6丁目22番1号</t>
  </si>
  <si>
    <t>パシフィックコンサルタンツ（株）首都圏本社        東京都千代田区神田錦町３丁目22番地</t>
  </si>
  <si>
    <t>日水コン・ＮＪＳ・日本下水道新技術機構共同提案体   東京都新宿区西新宿6丁目22番1号</t>
  </si>
  <si>
    <t>国際航業（株）　東京支店   東京都千代田区六番町２番地</t>
  </si>
  <si>
    <t>日水コン・東北大学共同提案体   東京都新宿区西新宿6丁目22番1号</t>
  </si>
  <si>
    <t>日本下水道事業団・日本水工設計株式会社共同提案体  東京都文京区湯島二丁目３１番２７号</t>
  </si>
  <si>
    <t>日本水工設計株式会社・八千代エンジニヤリング株式会社共同提案体           東京都中央区勝どき3丁目12番1号フォアフロントタワー</t>
  </si>
  <si>
    <t>（株）日水コン　東京支所   東京都新宿区西新宿6丁目22番1号</t>
  </si>
  <si>
    <t>（株）ＮＪＳ　東京総合事務所                    東京都港区芝浦一丁目１番１号</t>
  </si>
  <si>
    <t>ＥＹ新日本有限責任監査法人                       東京都千代田区有楽町１丁目１番２号</t>
  </si>
  <si>
    <t>メタウォーター（株）      東京都千代田区神田須田町１丁目２５番地</t>
  </si>
  <si>
    <t>日本下水道事業団          東京都文京区湯島２丁目３１番２７号</t>
  </si>
  <si>
    <t>（公財）日本下水道新技術機構                      東京都新宿区水道町３番１号</t>
  </si>
  <si>
    <t>NJS・日水コン共同提案体     東京都港区芝浦一丁目１番１号</t>
  </si>
  <si>
    <t>平成３１年度最新の国際動向を踏まえた防災の主流化推進方策検討業務　特定非営利活動法人日本水フォーラム・国立大学法人政策研究大学院大学共同提案体     東京都中央区日本橋箱崎町５－４</t>
  </si>
  <si>
    <t>（株）博報堂              東京都港区赤坂五丁目３番１号</t>
  </si>
  <si>
    <t>（公社）日本河川協会        東京都千代田区麹町２－６－５　麹町Ｅ.Ｃ.Ｋビル３Ｆ</t>
  </si>
  <si>
    <t>（株）建設技術研究所       東京都中央区日本橋浜町３－２１－１</t>
  </si>
  <si>
    <t>（株）ＮＪＳ              東京都港区芝浦一丁目１番１号</t>
  </si>
  <si>
    <t>（一財）国土技術研究センター                     東京都港区虎ノ門３丁目１２番１号</t>
  </si>
  <si>
    <t>（株）浜銀総合研究所      神奈川県横浜市西区みなとみらい３丁目１番１号</t>
  </si>
  <si>
    <t>（一財）砂防フロンティア整備推進機構             東京都千代田区平河町２－７－４　砂防会館　別館</t>
  </si>
  <si>
    <t>（一財）ダム技術センター   東京都台東区池之端２－９－７</t>
  </si>
  <si>
    <t>（一財）河川情報センター   東京都千代田区麹町１－３　ニッセイ半蔵門ビル</t>
  </si>
  <si>
    <t>復建調査設計(株)東京支社   東京都千代田区岩本町三丁目８番１５号</t>
  </si>
  <si>
    <t>TEC-FORCE民間人材育成検討業務　八千代エンジニヤリング・関東地域づくり協会 設計共同提案体            東京都台東区浅草橋五丁目２０番８号</t>
  </si>
  <si>
    <t>（公財）河川財団          東京都中央区日本橋小伝馬町１１－９</t>
  </si>
  <si>
    <t>三次元データによる河川管理推進に関する検討業務　河川財団・日本建設情報総合センター共同提案体      東京都中央区日本橋小伝馬町１１－９</t>
  </si>
  <si>
    <t>河川維持管理の水準向上及び効率化に関する検討業務　河川財団・建設技術研究所共同提案体                   東京都中央区日本橋小伝馬町１１－９</t>
  </si>
  <si>
    <t>（公財）リバーフロント研究所                     東京都中央区新川一丁目１７番２４号</t>
  </si>
  <si>
    <t>持続性ある実践的な河川環境管理のための技術検討業務リバーフロント研究所・日本生態系協会共同提案体   東京都中央区新川一丁目１７番２４号</t>
  </si>
  <si>
    <t>（株）エム・シー・アンド・ピー                  東京都千代田区内幸町１－１－７　日比谷Ｕ－１ビル</t>
  </si>
  <si>
    <t>国際建設技術協会・パシフィックコンサルタンツ共同提案体                 東京都文京区関口１－２３－６</t>
  </si>
  <si>
    <t>（公財）日本下水道新技術機構                     東京都新宿区水道町３番１号</t>
  </si>
  <si>
    <t xml:space="preserve">（株）博報堂            東京都港区赤坂五丁目３番1号 </t>
  </si>
  <si>
    <t>国際建設技術協会・建設技研インターナショナル・八千代エンジニヤリング共同提案体                       東京都文京区関口１－２３－６</t>
  </si>
  <si>
    <t>下水道分野の海外展開方策の調査検討業務三菱総合研究所・下水道事業支援センター共同提案体            東京都千代田区永田町二丁目１０番３号</t>
  </si>
  <si>
    <t>平成３１年度下水道システムを活用した紙オムツ受入可能性調査業務  株式会社三菱総合研究所・株式会社ロフトワーク共同提案体     東京都千代田区永田町二丁目１０番３号</t>
  </si>
  <si>
    <t>（株）三菱総合研究所       東京都千代田区永田町二丁目１０番３号</t>
  </si>
  <si>
    <t>下水道資源の農業利用等促進に向けた調査検討業務　日本下水道新技術機構・建設技術研究所・日水コン共同提案体                     東京都新宿区水道町３番１号　水道町ビル</t>
  </si>
  <si>
    <t>公益財団法人日本下水道新技術機構・株式会社日水コン共同提案体               東京都新宿区水道町３番１号　水道町ビル</t>
  </si>
  <si>
    <t>－</t>
  </si>
  <si>
    <t xml:space="preserve">（株）ボックタック
東京都大田区蒲田５丁目４２番６号 </t>
  </si>
  <si>
    <t>（株）オーエムシー
東京都新宿区四谷４丁目３４番１号</t>
  </si>
  <si>
    <t>日本水工設計（株）
東京都中央区勝どき３丁目１２番１号</t>
  </si>
  <si>
    <t>国際航業（株）東京支店
東京都千代田区六番町２番地</t>
  </si>
  <si>
    <t>（株）環境計画研究所
東京都府中市宮町２－１５－１３第１５三ツ木ビル２階</t>
  </si>
  <si>
    <t xml:space="preserve">　本業務は、事前の防災投資の充実やよりよい復興（Build Back Better）等から成る「防災の主流化」について国際社会及び国内の世論形成を日本が主導的に推進していくための具体的方策を検討することを目的とする。
　本業務の実施にあたっては、検討の前提として、我が国における河川行政・防災行政についての高度な知見とともに、水と災害ハイレベル・パネルをはじめとした国際会議等での議論状況の把握能力や国連等の海外関係者からの情報収集能力が必要であることから、今般、企画競争による手続きを行った。
　その結果、左記相手方の企画提案は本業務において必要な視点を的確に捉えており、業務理解度・的確性・実現性の観点から優れていると企画競争等審査委員会において特定された。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
</t>
  </si>
  <si>
    <t>　本業務は、水循環の健全化に寄与する活動団体等を表彰する「日本水大賞」の運営を補助するとともに、水防災に関する活動の応募数増加に資する広報方法を企画することで、水防災や河川の維持・環境の保全等に関する活動の活性化に資する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整理や広報企画を行う能力が必要となり、豊かな経験と高度な知識が求められることから、今般、企画競争による手続きを行った。
　その結果、左記相手方の提案は、「実施方針・実施フロー・工程表等」の「業務理解度」、「業務手順」及び「特定テーマに対する提案」の「実現性」で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
・政府調達に関する協定第１３条第１項（ｂ）「技術的な理由により競争が存在しない」
・国の物品等又は特定役務の調達手続きの特例を定める政令第１３条第１項第１号「特定役務の調達をする場合において、当該調達の相手方が特定されているとき」</t>
  </si>
  <si>
    <t xml:space="preserve">　本業務は、中長期的な社会情勢の変化を見据えたロードマップを策定し、下水処理場における下水汚泥の最適な資源・エネルギー利用を促進することを目的とするものである。
　本業務の実施にあたっては、人口減少・超高齢化社会の到来や地球温暖化の進行など、再生可能エネルギー導入に向けた周辺情勢の変化を考慮しつつ、下水汚泥の処理及び資源・エネルギー利用推進における課題や新たな利活用方法の可能性等について整理することに加え、それぞれの課題に対する対応策やその実現に向けて必要となる制度改正等を検討し、下水汚泥の資源・エネルギー利用の最適な導入促進のために実施すべき支援・誘導施策や下水道管理者の取るべき対応に関するロードマップの策定に向けた検討を行うことから、専門的知見に基づく検討が必要不可欠であるため、今般企画競争による手続きを行った。
　その結果、左記相手方の提案には、中長期的な取組に関するロードマップを検討するにあたり、必要となる情報収集の手段や想定される具体的なヒアリング対象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</si>
  <si>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本業務は、下水処理場における最適な省エネ・創エネ技術の導入によるモデルケース検討により、下水処理場におけるエネルギー最適化を推進することを目的とするものである。
　本業務の実施にあたっては、下水処理場のエネルギー最適化のため、現在導入が可能な下水処理場における省エネ・創エネ技術を整理し、各技術の特徴や効果等について、体系的にとりまとめ、省エネ・創エネ技術の最適な導入方法のモデルケースを検討することに加え、各下水処理フローにおける現在の平均的なエネルギー消費量を算定し、省エネ・創エネ技術の最適な導入によって一般的に見込まれるエネルギー消費削減効果を算定することから、専門的知見に基づく検討が必要不可欠であるため、今般企画競争による手続きを行った。
　その結果、左記相手方の提案には、エネルギー利用を最適に利用する下水処理場のモデルを構築し、省エネ・創エネ技術の最適な導入方法のモデルケースを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</si>
  <si>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は、既に顕在化してきている気候変動の影響による外力変化を踏まえて、防災・減災対策の検討並びにその効果の評価を行い、効果的な対策やその選定手法をとりまとめるものであり、実施にあたっては、高度な知識と技術を必要とするため、今般、企画競争による手続きを行った。
　その結果、左記相手方の企画提案は特定テーマに対する的確性と実現性の観点から優れていると企画競争等審査委員会において特定された。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
</t>
  </si>
  <si>
    <t xml:space="preserve">　近年下水道事業の経営状況は全体的には改善傾向にあるが、今後は施設の老朽化による維持管理費や改築更新費の増大が見込まれているほか、人口減少等による使用料収入の減少も想定されているなど、厳しい経営環境にある。また、下水道事業の経営は、「雨水公費・汚水私費」の原則に基づく適正な経費負担区分を前提として、公営企業として独立採算制の下に行わなければならないとされているが、下水道事業は施設型事業として使用料対象経費に占める固定費割合が極めて大きいという特徴を有するとともに、供用開始時期、人口や水需要の規模、地理的・地形的条件等により、地方公共団体ごとに事業環境が大きく異なっているため、その経営状況は千差万別である。
　本業務は、下水道事業を実施する各地方公共団体における下水道経営の実情等を踏まえ、人口減少下における維持管理時代の下水道経営のあり方及びそれに向けた当面の取組方策を検討するとともに、各地方公共団体における費用構造を踏まえた望ましい下水道使用料体系のあり方を提示することにより、持続可能な下水道経営の実現に資することを目的とする。
　業務の実施に当たっては、下水道事業独自の収支構造や下水道使用料体系等を理解したうえで、今後の下水道経営のあり方等を検討することが必要不可欠であるため、今般、企画競争による手続きを行った。
　その結果、左記相手方の提案は、経営や使用料体系のあり方の検討において、実態を適切に把握するため、地方公共団体へのアンケート調査や事例分析を行うことが提案されているとともに、使用料体系の検討において、従量使用料の累進度や、一般家庭用使用料単価と使用料単価・汚水処理原価の乖離度合について、関連統計との相関分析を行う等多角的な分析が提案されており、特定テーマに関する企画提案の実現性、独創性の観点等から妥当であるとして企画競争等審査委員会において特定された。
　よって、本業務を適切に行える者として、左記相手方と随意契約を締結するものである。
根拠条文：会計法第29条の３第４項及び予算決算及び会計令第102条の４第３号
</t>
  </si>
  <si>
    <t xml:space="preserve">　水害リスクについては主に、「治水経済調査マニュアル（案）」（平成１１年６月策定、平成１７年４月一部改訂）（以下、マニュアルという）、「水害の被害指標分析の手引（H２５試行版）」（平成２５年７月策定）（以下、手引きという）を用いて評価を行っている。近年の社会構造の変化や、それに伴う被害形態の変化を踏まえた評価手法の開発・改善等を順次行うことが求められている。
　本業務は、水害に対する新たな評価手法を充実させることで、被害を把握し、頻発する水害への対応を推進することを目的とする。
  本業務の実施にあたっては、水害リスク評価の検討に関する高度な知識と技術を必要とするため、今般、企画競争による手続きを行った。
　その結果、左記相手方が企画競争等審査委員会において特定された。
　よって、本業務を遂行しうる者として、左記相手方と随意契約を締結するものである。
根拠条文： 会計法第２９条の３第４項、予決令第１０２条の４第３号
</t>
  </si>
  <si>
    <t xml:space="preserve">　下水道管路施設の多くは高度成長期以降、急激に整備されており、今後標準的な耐用年数である５０年を経過した管路が急増することが見込まれている。老朽化施設による下水道機能への影響とその対策が懸念される中、下水道施設の機能停止や重大な事故等を未然に防止し、持続的な下水道機能の確保を図るためには、管路施設について予防保全型の適切な維持管理を実施することが求められている。
　管路の包括的民間委託の導入件数は、処理場の包括的民間委託に比べて依然低調であり、下水道資産の７割を占める管路施設の維持管理の効率化と質の向上が重要な課題である。
　本業務では、平成２６年３月に公表した管路包括ガイドラインの改訂のための検討を行い、国内における管路施設の包括的民間委託の一層の導入拡大を推進することを目的とする。
　業務の実施にあたり、管路における包括的民間委託の導入による業務範囲や規模、期間に応じた効果を分析した上で、性能発注の標準化について検討し、資産情報の調査・整備方法等について整理することが必要不可欠であるため、今般、企画競争による手続きを行った。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</si>
  <si>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本業務は、下水道資源の農業利用等の促進に向け、想定される課題や効果を調査し、全国的な導入可能性及び更なる促進方策を検討することを目的とするものである。
　本業務の実施にあたっては、下水汚泥の農業利用等の資源化の導入可能性のある下水処理場について、下水道資源の利活用方策の検討を行い、下水処理場における資源化の導入に向けた課題及び導入可能性を調査することに加え、全国の状況を踏まえ、将来的な全国での下水道資源の利用可能量を推計し、政策目標として掲げられた農業利用率の達成に向けた方策の検討を行うことから、専門的知見に基づく検討が必要不可欠であるため、今般企画競争による手続きを行った。
　その結果、左記相手方の提案には、下水道資源の利活用方策の検討及び政策目標として掲げられた農業利用率の達成に向けた方策の検討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</si>
  <si>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河川行政の遂行にあたっては、国民、地方公共団体等の理解が不可欠であり、適切な情報発信による河川行政への理解促進が重要である。このため、対象に応じたわかりやすく的確な広報資料の作成が求められている。
　そこで本業務では、近年の河川行政を取り巻く情勢の変化や重要な施策、河川行政に関する基礎的な情報、全国の河川事業の効果等の理解促進に資する広報資料を作成する。
　本業務の実施にあたっては、河川事業、河川行政等に関わる高度な知識と技術を必要とするため、今般、企画競争による手続きを行った。
　その結果、左記相手方の企画提案は特定テーマに対する的確性と実現性等の観点から優れていると企画競争等審査委員会において特定された。
　よって、本業務を遂行しうる者として、左記相手方と随意契約を締結するものである。
根拠条文： 会計法第２９条の３第４項、予決令第１０２条の４第３号
</t>
  </si>
  <si>
    <t xml:space="preserve">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そのためには、これまで下水道事業に活用されていなかった異業種技術の活用も重要となってくる。
　本業務では、下水道における効果的・効率的な技術開発を促進し、下水道事業の持続性を高めるため、異業種技術の下水道分野への活用に向けた戦略を検討することを目的とする。
　本業務の実施に当たっては、下水道分野の新技術に関する幅広い知識や、異業種技術の活用に向け国による下水道技術開発の方向性を踏まえた上での企画や、優良な異業種技術の把握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</si>
  <si>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本業務は、下水処理場におけるエネルギー拠点化や下水熱利用に関する課題整理及び方策の検討を行うことにより、具体的な案件形成を支援することを目的とするものである。
　本業務の実施にあたっては、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左記相手方の提案には、下水処理場におけるエネルギー拠点化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</si>
  <si>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平成２７年の水防法改正により、想定し得る最大規模の降雨等に対応した浸水想定区域に基づき、水害ハザードマップを作成し、周知することとなり、避難行動に直結する利用者目線に立った「水害ハザードマップ作成の手引き」（以下「手引き」という）を作成した。
　こうした中、平成３０年７月豪雨において、ハザードマップが作成され事前に水害のリスクを認識することが可能であったにも関わらず、住民等へ十分に浸透していなかったために、死傷者や逃げ遅れ等が生じた。
　本業務は、モデル地区の地域に精通し、河川や防災に豊富な知見を有する専門家を活用した市町村支援方策の検討を行うとともに、水害ハザードマップを活用して住民がリスクを理解し的確なタイミング、避難経路等をあらかじめ定めるなどの取組について実施手順や実施の効果等を重点に事例を収集し、とりまとめることにより、水害ハザードマップについて住民等への十分な浸透を図ることを目的とする。
　本業務の実施に当たっては、水害ハザードマップを浸透させるために、取組事例等を全国へ共有することを見据えた情報収集やとりまとめを行う上で、水害特性や社会特性の分析、住民自ら水害の危険性や避難方法等を理解し、適切な避難行動を促すための実践的な取組方法について検討を行うなど専門的な技術が求められることから、企画提案させる必要があった。
　今般、企画競争による手続きを行い、その結果、左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よって、本業務を履行できるのは左記相手方のみであるため、随意契約を締結するものである。
根拠条文： 会計法第２９条の３第４項、予決令第１０２条の４第３号</t>
  </si>
  <si>
    <t>　本業務は、水害等への備えとして役立つ情報や、水害等から国民の命と暮らしを守るために役立つ情報について、効果的な新聞広告を検討するとともに、適切な時期や期間等を考慮した新聞掲載を実施することにより、国民の水防災意識を高めることを目的とするものである。
　本業務の実施に当たっては、河川行政等の特性を踏まえたうえで、適切な時期や期間等を考慮した新聞掲載を実施するための高度な専門的知見を必要とするため、今般、企画競争による手続きを行った。
　その結果、左記相手方の企画提案は、「実施方針・実施フロー・工程表等」、特定テーマに対する「的確性」、「実現性」、「独創性」で優れていると企画競争等審査委員会において認められた。
　よって、本業務を最も適切に行える唯一の者として、左記相手方と随意契約を締結するものである。
根拠条文： 会計法第２９条の３第４項、予決令第１０２条の４第３号</t>
  </si>
  <si>
    <t>　本業務は、防災協働対話の対象国や本邦水防災技術の展開の可能性がある国を対象に、本邦企業の受注可能性が高い案件の形成に向けた調査検討等を行うことで、相手国の課題解決及び本邦防災技術の海外展開に寄与することを目的とする。
　本業務の実施にあたっては、諸外国における防災課題・ニーズに係る情報収集や本邦技術活用手法を検討する上で、諸外国のニーズを的確に把握し、各国において具体的な案件形成を推進するための高度な能力が必要であることから、今般、企画競争による手続きを行った。
　その結果、左記相手方の企画提案は本業務において必要な視点を的確に捉えており、実現性の観点から優れていると企画競争等審査委員会において特定された。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t>
  </si>
  <si>
    <t>　本検討は、気候変動の影響による日本沿岸における海面水位の上昇量を定量的に算出するための基礎的調査を実施するとともに、高潮特別警戒水位の検討方法を整理し、「高潮特別警戒水位の設定の手引き（案）」としてとりまとめることで、都道府県における高潮特別警戒水位の設定等を促進することを目的とする。　
　本業務は、高潮特別警戒水位の設定要領や高潮の特性の正確な理解に基づき、避難形態を考慮したリードタイム、適切な高潮水位周知実施区間の設定について検討する能力を要するものである。
　今般、企画競争による手続きを行い、その結果、左記相手方の企画提案は本企画提案のテーマに対する「的確性」が特に高く、その他の観点についても高い評価であったことから企画競争等審査委員会において特定された。
　よって、本業務を適切に行える者として、左記相手方と随意契約を締結するものである。
根拠条文： 会計法第２９条の３第４項、予決令第１０２条の４第３号</t>
  </si>
  <si>
    <t>　要配慮者利用施設については、施設種別毎に利用者の特性が異なるため、避難における課題も施設種別によって様々である。施設管理者は実効性の高い避難確保計画を作成するため、これらの課題への対応について検討する必要がある。
  本業務は、要配慮者利用施設における警戒避難体制の整備を促進するため、施設利用者の避難確保における施設種別毎の課題とその対応及び施設と地域連携の事例を調査し、施設管理者が避難確保計画作成にあたって参考にできる知見を整理することを目的とする。
　業務の実施に当たっては、様々な要配慮者利用施設の種別の特徴に応じた避難の検討や施設と地域の連携の検討を行うなど、専門的な技術が求められることから、企画提案させる必要があった。
　今般、企画競争による手続きを行い、その結果、左記相手方の企画提案は施設と地域の連携において、避難時の具体的な連携方法を複数想定して提示している点で実現性が高いことから、他者と比べて最も優れていると企画競争等審査委員会において特定された。
　よって、本業務を履行できるのは左記相手方のみであるため、随意契約を締結するものである。
根拠条文： 会計法第２９条の３第４項、予決令第１０２条の４第３号</t>
  </si>
  <si>
    <t>　本業務は、水辺を活かした地域活性化を推進すべく、全国各地の取組みの状況及び、取組みを推進するための課題の調査、対応案の検討を行い、今後の効果的・効率的な支援方策を検討するための基礎資料としてとりまとめるものである。
　本業務の実施にあたっては、河川空間の利用に関わる制度等の理解のもと、全国各地の取組みの状況及び、取組みを推進するための課題の調査、対応案の検討を行い、今後の効果的・効率的な支援方策を検討する必要があり、豊かな経験と高度な知識が求められることから、企画提案させる必要があった。
　今般、企画競争による手続きを行い、その結果、左記相手方の提案は、業務内容を　適切に把握しており、的確性に優れていることから、企画競争等審査委員会において特定された。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</si>
  <si>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 xml:space="preserve">　本業務は、汚泥処理技術の国際標準化に関する最新の動向を整理するとともに、規格に関する国際会議に積極的に関与することにより、我が国の優れた汚泥処理技術の海外展開を促進させ、我が国の経済成長につなげることを目的として実施する。
　業務の実施にあたり、本汚泥処理等に関する国際標準化における規格案等を検討する際に、本邦技術の優位性の整理や国内関係者間との情報の共有が必要不可欠であり高度な知見が求められることから、今般、企画競争による手続きを行った。
　その結果、左記相手方の提案は、留意すべき事項が適切に理解されていたとともに、本邦技術が優位性を有するリン等の資源回収技術を体系的に整理した技術レポートの作成・海外への情報発信や、TC275関連技術を有する国内企業等からの情報収集といった具体的な提案がされており、特定テーマに関する企画提案の的確性、実現性の観点等から妥当であるとして企画競争等審査委員会において特定された。
　よって、本業務を履行できるのは左記相手方のみであるため、随意契約を締結するものである。
根拠条文：会計法第29条の3第4項及び予決令第102条の4第3号
</t>
  </si>
  <si>
    <t xml:space="preserve">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本業務では、現行の技術開発支援制度のより効果的・効率的な実施方策を検討するとともに、支援制度全体の見直しに向けた検討を行い、下水道分野における技術開発を加速させることを目的としている。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</si>
  <si>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海外における直近の水関連災害について、情報を収集・整理し、国内の河川行政の参考とするとともに、被災国に対して日本の防災技術等の活用策を相手国に発信することで、水防災技術の海外展開を推進することを目的とする。
　本業務の実施にあたっては、水防災に係る制度・技術等の活用方策を的確に検討するために、各国の防災対策の現状等に関する高度な知見とともに、当該国の状況を踏まえた情報発信を行う能力が必要であることから、今般、企画競争による手続きを行った。
　その結果、左記相手方の企画提案は本業務において必要な視点を的確に捉えており、提案内容の実現性の観点から優れていると企画競争等審査委員会において特定された。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
</t>
  </si>
  <si>
    <t>　本業務は、水防団員数の減少等による地域の水防力の低下を抑制するため、水防団員募集に係る広報により、水防団員の確保につとめ、ひいては水防活動の活性化に資することを目的とするものである。
　本業務の実施にあたっては、水防に関わる制度等の理解のもと、水防管理者や水防団及び地域の自治体等、様々な関係者の地域における水防団員の募集に係る広報のニーズや事例を把握したうえで、広報資料の作成を行う必要があり、豊かな経験と高度な知識が求められることから、企画提案させる必要があった。
　今般、企画競争による手続きを行い、その結果、左記相手方の提案は、業務内容を　適切に把握しており、的確性に優れていることから、企画競争等審査委員会において特定された。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</si>
  <si>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　平成29年6月に、「河川法改正２０年　多自然川づくり推進委員会」の提言「持続性ある実践的多自然川づくりに向けて」がとりまとめられた。本業務では、提言に基づく取組として、河川環境の評価及び持続的に河川環境を保全するための方策について検討を行い、多自然川づくりをより一層推進するとともに、生態系ネットワークに対する効果を把握し、多様な主体と連携した生態系ネットワークの取組を拡大させることを目的とする。
　本業務の実施に当たっては、河川環境評価と改善の考え方について、河川全体の俯瞰的な把握方法や評価の空間スケールの設定に関する妥当性等を検討する必要がある。また、生態系ネットワーク形成における河川整備の物理的な寄与や生物種の多様性への貢献に関して検討する必要があり、河川内の物理的、生態的特徴のみならず、流域も含めた河川環境整備について、豊かな経験と高度な知識が求められることから、企画提案させる必要があった。
  今般、企画競争による手続きを行い、その結果、左記相手方の提案は、業務内容を十分に理解したものであり、的確性が高く評価できるとして企画競争等審査委員会において特定された。
　よって、本業務を履行できるのは左記相手方のみであるため、随意契約を締結するものである。
適用法令
    会計法第２９条の３第４項、予決令第１０２条の４第３号</t>
  </si>
  <si>
    <t>　本業務は、「はまツーリズム推進プロジェクト」の登録海岸等を事例とし、砂浜を含む沿岸域の魅力と利用促進に資する具体的な方策や効果的な広報手段を検討し、砂浜の観光資源としての価値を高めることで、地域活性化を図ることを目的とする。
　本業務は、砂浜を含めた海岸利用の促進を図るための効果的な広報、情報発信を検討する能力を要するものである。
　今般、企画競争による手続きを行い、その結果、左記相手方の企画提案は本業務に対する業務理解度及び本企画提案のテーマに対する的確性、業務執行能力における専門性の高さが示されたことから、企画競争等審査委員会において特定された。
　よって、本業務を適切に行える者として、左記相手方と随意契約を締結するものである。
根拠条文： 会計法第２９条の３第４項、予決令第１０２条の４第３号</t>
  </si>
  <si>
    <t>　本業務は、河川維持管理の水準向上及び効率化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の効率化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</si>
  <si>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 xml:space="preserve">　本業務は、三次元データの取得状況と、三次元データを活用した河川管理の実施状況について評価・検討を行い、三次元化で新たに得られる情報やその精度等、データの特性を踏まえた河川管理の実施方法やデータの管理方法を検討する等、さらなる高度化・効率化を推進するものである。
　本業務の実施にあたっては、作成される三次元データについて、コストや精度、情報量等について、従来の測量手法との比較も含め評価を実施に加え、活用方法についても同様に評価を実施するほか、取得したデータが平常時や災害時の河川管理に効果的に活用され、必要に応じて調査や工事にフィードバック出来るように、データの蓄積や管理方法について検討し、三次元データ管理マニュアルを策定する必要があり、専門的な技術が求められることから、企画提案させる必要があった。
　今般、企画競争による手続きを行い、その結果、左記相手方の提案は、実施方針等について本業務の業務項目を適切に把握するとともに、検討等の実施にあたって考慮すべき事項を体系的に理解した提案であり実現性が示されたことから、最も優れている者であるとして企画競争等審査委員会において特定された。
　よって、本業務を履行できるのは左記相手方のみであるため、随意契約を締結するものである。
根拠条文： 会計法第２９条の３第４項、予決令第１０２条の４第３号
</t>
  </si>
  <si>
    <t xml:space="preserve">　本業務は、(１)避難訓練などの時間を活用した防災教育の広報資料等の教育現場での活用及びその結果を踏まえた改良、（２）防災教育及び河川教育の事例収集及び広報資料作成、（３）防災に関する取組についての広報を行い、学校教育現場等における防災教育及び河川教育の充実を図ることを目的とするものである。
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よって、本業務を適切に行える者として、左記相手方と随意契約を締結するものである。
根拠条文：会計法第２９条の３第４項、予決令第１０２条の４第３号
</t>
  </si>
  <si>
    <t xml:space="preserve">　本業務は、（１）民間技術者の災害対応能力の現状把握・分析、（２）民間技術者の人材育成プログラム等の検討を行い、大規模自然災害発生時にTEC-FORCEを支援できる人材を確保し、被災自治体を支援する体制を構築することを目的とするものである。
本業務の実施にあたっては、民間技術者の人材育成プログラム等を検討するにあたり、これまでに同種あるいは類似業務を行い、高度な専門的知見を有している必要があることから、今般企画競争による手続きを行った。
　その結果、左記相手方の企画提案は、「業務の理解度」「特定テーマに対する企画提案の的確性、実現性」、「業務への取組意欲」、「質問に対する応答性」で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
</t>
  </si>
  <si>
    <t xml:space="preserve">　東京オリンピック・パラリンピック競技大会を支えるため、平時より海外や国内に対して適切な情報発信を行うことにより、首都直下地震対策等の浸透を図ることを目的としている。
本業務の実施にあたっては、左記検討にあたり、これまでに同種あるいは類似業務を行い、高度な専門的知見を有している必要があることから、今般企画競争による手続きを行った。
　その結果、左記相手方の企画提案は、「特定テーマに対する企画提案の的確性、実現性」に優れており、当該業務の遂行に十分な能力を有すると企画競争等審査委員会において認められた。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
</t>
  </si>
  <si>
    <t xml:space="preserve">　本業務は、（１）自治体への理解促進に特化したTEC-FORCEに関する広報手法の企画・検討、（２）被災地での報道機関受入のための広報マニュアルの検討、（３）TEC-FORCE活動に関する広報資料作成を行い、TEC-FORCEが可能な支援等について自治体の認識等の醸成を図ることを目的とするものである。
本業務の実施にあたっては、TEC-FORCEに関する戦略的な広報手法を検討するにあたり、これまでに同種あるいは類似業務を行い、高度な専門的知見を有している必要があることから、今般企画競争による手続きを行った。
　その結果、左記相手方の企画提案は、「業務の理解度」「特定テーマに対する企画提案の的確性、実現性」、「業務への取組意欲」、「質問に対する応答性」で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
</t>
  </si>
  <si>
    <t xml:space="preserve">　本業務では、地方公共団体が実施するハードとソフトを組み合わせた総合的な浸水対策を推進するため、浸水リスクの評価をふまえ、重点的に対策を実施すべき区域等を検討し、浸水被害の早期軽減を図ることを目的とする。
　業務の実施にあたり、浸水対策を優先的に実施すべき区域の選定について検討が必要不可欠であるため、今般、企画競争による手続きを行った。
　その結果、左記相手方の提案は、留意すべき事項が適切に理解されていたとともに、浸水対策を優先的に実施すべき区域の検討において、土地の浸水しやすさ、脆弱性、降雨の規模別の被害額と必要事業費を踏まえた脆弱性の評価手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</si>
  <si>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二国間会議や現地調査等を計画的に行い、諸外国の水防災の取組に関する最新の情報を把握し、各国の地形・気候・土地利用・水防災にかかる法制度等の諸条件を踏まえ、日本と比較した上で、我が国への適用可能性を検討することで、日本の防災・減災対策を推進することを目的としたものである。
　本業務の実施にあたっては、諸外国における水防災分野の施策に関する比較分析を行う上で、我が国の水害対策及び防災体制に関する高度な知見とともに、海外における人的ネットワークを含め、正確な情報収集を行う能力が必要であることから、今般、企画競争による手続きを行った。
　その結果、左記相手方の企画提案は本業務において必要な視点を的確に捉えており、提案内容の実現性の観点から優れていると企画競争等審査委員会において特定された。
　よって、本業務を遂行しうる唯一の者として、左記相手方と随意契約を締結するものである。
根拠条文： 会計法第２９条の３第４項、予決令第１０２条の４第３号
</t>
  </si>
  <si>
    <t xml:space="preserve">　本業務は、水管理・国土保全行政を推進していく上で必要となる、河川・砂防・地すべり・急傾斜地・雪崩及び海岸（以下「河川等」という）行政の技術的分野に関する基準である「河川砂防技術基準（以下「河砂基準」という）について、河川における最新の技術の動向、現場での課題、学術的知見等を調査・整理し、技術的課題に適応した河砂基準の改定内容の検討を行うものであり、その改定に繋げることにより河川技術の向上を図るものである。
　本業務の実施においては、河川等に関する各種技術施策や技術資料等を適切に把握し、これらと整合を図りつつ、技術基準として必要な内容を検討し、改定素案を作成する能力が必要となり、豊かな経験と高度な知識が求められることから、今般、企画競争による手続きを行った。
　その結果、左記相手方の提案は、「実施方針・実施フロー・工程表等」の「業務理解度」、「業務手順」及び「特定テーマに対する提案」の「的確性」、「実現性」で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
</t>
  </si>
  <si>
    <t xml:space="preserve">　本業務では、アセットマネジメント推進に必要な汚水処理事業の広域化・共同化や多様な官民連携手法の導入、処理場におけるICT設備導入、下水汚泥のエネルギー利用等のノウハウの習得に向けて、地方公共団体に対する研修を実施し、知識やスキルを定着させることを目的とする。
本業務の実施にあたっては、アセットマネジメントの導入を進めるための研修の実施及びテキストの作成において、専門的な知見に基づく検討が必要不可欠であるため、企画競争を行う必要があった。
　その結果、左記相手方の企画提案書は、本業務に対する理解度が高く、業務の「的確性」、「実現性」が評価できること等から妥当であるとして、企画競争等審査委員会において特定された。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</si>
  <si>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水害統計調査において、社会状況の変化も踏まえて、的確に水害被害の実態を把握するための調査手法や、国の方針を踏まえた調査の効率化等に関する高度な専門的知見等を必要とするため、今般、企画競争による手続きを行った。
　その結果、左記相手方の企画提案は、業務理解度、的確性及び実現性の観点から優れていると企画競争等審査委員会において特定された。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
</t>
  </si>
  <si>
    <t xml:space="preserve">　本業務では、下水道の市民科学プラットフォーム構築等を検討し、市民等と行政が協働した下水道の市民科学の普及展開、継続的な取組を促進することにより、下水道事業の更なる見える化に資することを目的とする。
　業務の実施にあたり、下水道の市民科学の普及展開及び継続的な取組を推進するためのプラットフォーム構築の検討が不可欠であるため、今般、企画競争による手続きを行った。
　その結果、左記相手方の提案は、留意すべき事項が適切に理解されていたとともに、下水道の市民科学の取組みを支援するプラットフォーム構築に求められる機能や体制づくりに向けた具体的な提案がなされており、特定テーマに関する企画提案の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</si>
  <si>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季節別運転による環境影響の適切なモニタリング方法や運転方法等を検討するとともに、人口減少等を踏まえた流域別下水道整備総合計画制度の見直しを検討し、現在の水環境を踏まえた運転管理や計画策定を促進することを目的として実施するものである。
　業務の実施にあたり、下水処理場における栄養塩類の季節別運転管理の推進についての検討が必要不可欠であるため、今般、企画競争による手続きを行った。
　その結果、左記相手方の提案は、留意すべき事項が適切に理解されていたとともに、栄養塩類の季節別運転管理の検討において、運転管理手法やモニタリング方法の検　討手順が具体的に示されており、特定テーマに関する企画提案の的確性及び実現性の観点等から妥当であるとして企画競争等審査委員会において特定された。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</si>
  <si>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では、雨天時における下水道への流入量等に関する実態把握および傾向等の分析を行うとともに、施設計画や放流水質等に関する対応方策について検討し、適正な水質管理を推進することを目的とする。
　業務の実施にあたり、ストックマネジメントと連携した雨天時浸入水の発生源の把握と対策の検討が必要不可欠であるため、今般、企画競争による手続きを行った。
　その結果、左記相手方の提案は、留意すべき事項が適切に理解されていたとともに、ストックマネジメントと連携した雨天時浸入水の発生源の把握と対策の検討において、全国各都市の雨天時浸入水の実態を踏まえた当面および中長期的目標の設定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</si>
  <si>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平成２９年度末時点で、未だに約1,200万人が汚水処理施設を利用できない状況にあり、下水道施設の新設に取り組んでいる地方公共団体も多い現状である。一方で、古くから下水道事業に取り組む地方公共団体においては、膨大なストックを抱える中で、適切な事業運営をしていくことが喫緊の課題となっている。
　下水道事業の着手時期の違い等による進捗度によって、各地方公共団体が抱える問題は複雑化・多様化しているなか、今後さらに効率的・持続的に下水道事業を実施するためには、これまでの整備の傾向を踏まえ、今後の下水道事業量等の見通しを把握することが必要となっている。
　本業務では、過去及び今後の下水道事業に係る事業量等の分析を行い、下水道事業における施策別の事業量等が、将来的にどのように推移するかを分析・検討することによって、効率的・持続的な下水道事業を図ることを目的とする。
　本業務の実施にあたっては、下水道事業の各種施策についての幅広い知見の他、施策別事業量の将来予測を行う上での過年度までの調査経験や高度な調整能力、適切な判断力等が必要であり、企画競争する必要があった。
　その結果、左記相手方の企画提案書は、本業務に対する「実施方針」及び業務の目的にかなった｢的確性｣、｢実現性｣、「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</si>
  <si>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本業務は、持続可能な下水道事業を実施していくため、ICTの活用により、効率的、効果的な広域管理を推進するための方策等を検討することを目的として実施するものである。
　業務の実施にあたり、下水処理場におけるICTを活用した遠方監視制御等を行うにあたり汎用規格・製品によるシステム構築や管理体制の検討が必要不可欠であるため、今般、企画競争による手続きを行った。
　その結果、左記相手方の提案は、留意すべき事項が的確に理解されていたとともに、ICTを活用した広域管理を推進するため、汎用規格・製品の導入に対する課題および解決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</si>
  <si>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下水道施設、特に管路施設の点検・診断、修繕・改築に関する基準は、一部定量的な規定はあるが、現状では具体的な基準やガイドラインが不十分であり、管理者、受託者、現場従事者の経験や判断に委ねられている部分が多い。また、維持管理情報を含む施設情報のデータベース化が遅れており、点検・調査履歴等の維持管理情報の集積・分析が十分に行われていない。
　管渠の老朽化等に起因した道路陥没等の事故を抑制するためには、効率的な点検・調査等に係る技術開発を積極的に行うとともに、きめ細やかな維持管理や修繕の基準を整備する必要がある。また、維持管理情報を効率的、効果的に計画・設計、修繕・改築に活かすためには、維持管理情報のデータベース化を前提に、「維持管理を起点としたマネジメントサイクル」の確立が重要となる。
　本業務は、下水道施設のきめ細やかな維持管理や修繕の基準、電子化した下水道台帳や維持管理情報の有効活用、点検や調査に関するＩＣＴを効果的に組み合わせることで、維持管理を起点としたマネジメントサイクルを確立することを目的とする。
　本業務の実施に当たっては、下水道施設の老朽化対策に関する幅広い知見の他、維持管理情報を効率的、効果的に活用するために考慮すべき事項を検討するために高度な調整能力、適切な判断力等が必要であり、企画競争する必要があった。
　その結果、左記相手方の企画提案書は、実施手順を含めた業務理解度が高いこと等から妥当であるとして、企画競争等審査委員会において特定された。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</si>
  <si>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我が国では、今後の人口減少に伴う使用料収入の減少や、下水道担当職員の減少による職員の技術力低下・技術継承の難化、施設の老朽化に伴う施設更新コストの増加等、下水道事業の経営環境悪化が予想されている。
　国土交通省では、地方公共団体が下水道事業の経営改善に取り組む際の参考とすべく、優良事例の紹介や中長期収支見通しの推計モデル等の検討ツールの開発・提供等に取り組んでいるところであるが、現状の経営状況や各種経営改善方策の導入効果の数値化等を評価する手法の知見がない。
　また、事業体ごとの事業の効率化等による経営改善への影響を客観的指標により診断・評価する手法がなく、施策効果の検証が困難という課題がある。
　本業務では、地方公共団体において活用できる下水道の経営改善に資するツールの開発を目的に、下水道事業体ごとの経営状況やサービスレベルの状況を分析し、下水道事業における各種経営改善の取組による事業効率化の効果やサービスレベルへの影響を数値化・評価する手法を検討する。
　本業務の実施にあたっては、下水道事業の経営状況やサービスレベル等に関する幅広い知見の他、人口減少に伴う使用料減少、施設の老朽化に伴う施設更新コストの増加等の将来動向を踏まえた高度な分析・検討等が必要であり、企画競争する必要があった。
　その結果、左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</si>
  <si>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本業務では、水の再利用及び雨水管理に係る国際規格案や国際会議への対処方針案等を検討するとともに、本規格の具体的な活用方策についても検討し、水分野における本邦優位技術の国際展開を促進することを目的とする。
　業務の実施にあたり、水の再利用及び雨水管理に係る国際標準化の推進方策の検討が不可欠であるため、今般、企画競争による手続きを行った。
　その結果、左記相手方の提案は、留意すべき事項が適切に理解されていたとともに、個別技術の性能について、性能に優れた日本の製品が優位となるよう、賛同国を得るための方法が具体的に示されており、特定テーマに関する企画提案の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</si>
  <si>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本業務は、近年の災害を踏まえ、河川堤防の強化手法の課題抽出、整理、検討をおこない、設計の改善のあり方に関して明確にすることで、今後の技術基準の改定に資することを目的としており、これらの検討にあたっては、専門的な知識や技術が求められる。
　したがって、企画競争による手続きを行い、その結果、左記相手方の企画提案は、近年の堤防被災状況を踏まえた堤防強化の課題検討にあたって考慮すべき主要事項として、近年の堤防被災事例の主な原因について具体の記述があり、また、検討の実施にあたり「堤防のりすべり事例を対象とした浸透力を考慮した円弧滑り計算」を最新の研究成果事例として挙げるなど、具体的な検討手法を提案しており、提案の的確性、実現性が認められ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t>
  </si>
  <si>
    <t>　本業務は、気候変動の影響が増大することが予測されており、豪雨等の頻発化・激甚化が懸念されている状況の中で、河川管理施設の整備について、気候変動に伴う外力の変動に対する適応策の検討や、対策費用の試算を実施し、気候変動適応策の推進に資することを目的としている。
　これらの検討にあたっては、専門的な知識や技術が求められることから、企画提案させる必要があった。
  今回、企画競争による手続きを行い、その結果、左記相手方の提案は、気候変動に対する河川管理施設の適応策実施の優先度を設定する上で考慮すべき事項として、対策実施の必要性を判断するために整理すべき情報・材料を整理しているほか、外力変動を受けた場合の堤防高や施設の配置状況による河川毎の被害形態をパターン分類している等、具体的な検討内容を提案しており、提案の実現性が認められ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t>
  </si>
  <si>
    <t xml:space="preserve">  本業務は、全国各地の水辺において利活用の促進が図られるよう、水辺の利活用者等をサポートするための広報を実施するほか、河川管理者及び地域の自治体等と利活用者が一体性を高めるイベントの設計・運営等の広報を行うものである。
　本業務の実施にあたっては、河川空間の利用に関わる制度等の理解のもと、河川管理者及び地域の自治体等と利活用者等、様々な関係者の地域における水辺の利活用の取組支援のニーズを把握したうえで、イベントの設計・運営等の広報を行う必要があり、豊かな経験と高度な知識が求められることから、企画提案させる必要があった。
　今般、企画競争による手続きを行い、その結果、左記相手方の提案は、業務内容を　適切に把握しており、的確性に優れていることから、企画競争等審査委員会において特定された。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
    ・政府調達に関する協定第１３条第１項（ｂ）「技術的な理由により競争が存在しない」
    ・国の物品等又は特定役務の調達手続きの特例に定める政令第１３条第１項第１号「特定役務の調達をする場合において、当該調達の相手方が特定されているとき」
</t>
  </si>
  <si>
    <t xml:space="preserve">　本業務は、今後、環境省において環境基準及び排出基準が大腸菌群数から大腸菌数に変更された場合の下水道放流水に係る技術上の基準値（案）等について検証し、また下水処理場におけるマイクロプラスチックの実態把握、下水情報の新たな活用方法について検討することにより、大腸菌等の水質リスクに関する適切な対応を図ることを目的とする。
　業務の実施にあたり、下水道放流水における大腸菌数の技術上の基準について検討が必要不可欠であるため、今般、企画競争による手続きを行った。
　その結果、左記相手方の提案は、留意すべき事項が適切に理解されていたとともに、放流水の水質の技術上の基準値の検討において、季節変動の把握や下水処理工程・消毒工程における大腸菌数の除去効果の把握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</si>
  <si>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下水道の事業計画は、全体計画に定められた施設のうち、5～7年間で実施する予定の施設の配置等を定める計画であり、下水道を設置しようとするときは、事業計画を策定する必要がある。
　平成27年5月の下水道法の改正においては、今後の下水道の維持管理を適切なものとするため、事業計画等で施設の点検の頻度・方法を示すとともに、施設の設置及び機能の維持に関する中長期的な方針等を示すことされている。
　これらを踏まえ、国土交通省では、下水道法改正の諸制度のうち、戦略的な維持管理・更新のための制度である新たな事業計画制度について、研修の実施やテキスト類の公表等により、地方公共団体等への支援を進めてきた。一方で、見直しを行った全国の事業計画から得られる情報を踏まえ、より効果的な事業計画の見直しを推進するため、引き続き地方公共団体等への指導を行っていく必要がある。
　本業務では、下水道法の改正を踏まえて平成30年11月までに策定された全国の事業計画の分析を行い、その結果に対する評価及び今後必要な見直し等について検討することを目的とする。
　本業務の実施にあたっては、下水道の事業計画の策定手法等に関する幅広い知見の他、人口減少に伴う使用料減少、国庫補助のあり方等の将来動向を踏まえた高度な分析・検討等が必要であり、企画競争する必要があった。
　その結果、左記相手方の企画提案書は、本業務に対する理解度が高く、業務の「実現性」及び業務の目的にかなった「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</si>
  <si>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今後、多くの下水道施設が更新時期を迎え老朽化対策が必要となる状況にあって、各地方公共団体が財政状況の逼迫化や組織体制の縮小などの課題に対応するためには、人(執行体制)・モノ(施設管理)・カネ(経営管理)を一体的に捉え、中長期の視点において下水道事業全体を最適化していくアセットマネジメントの強化を図ることが重要である。その上で、市民サービスの向上や災害対応力等の質を落とすことなく、下水道事業を持続可能なものとし、発展させていくことが求められている。
　こうした社会的な要請に対応するため、国土交通省では、良好な下水道サービスを継続的に提供していくことを目的に、自らの施設管理や経営等の強み・弱みを分析し、改善策の検討に結びつけるため、その支援の一つとして下水道に関する膨大なデータを効率的に収集・分析・共有できるシステムとして「下水道全国データベース」を構築し、平成28年度から運用を開始している。
　本業務では、下水道全国データベースの運用を通じて利用状況等を分析するとともに、下水道に関する各種情報の利活用方法について検討を行い、データベースを有効活用した下水道事業運営に資することを目的とする。
　本業務の実施に当たっては、下水道情報のシステム化に関する幅広い知見の他、下水道全国データベースや情報の利活用を行う上で考慮すべき事項を検討するために高度な調整能力、適切な判断力等が必要であり、企画競争する必要があった。
　その結果、左記相手方の企画提案書は、実施手順を含めた業務理解度が高いこと等から妥当であるとして、企画競争等審査委員会において特定された。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</si>
  <si>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本業務は、現時点における技術的知見を踏まえ、新規ダムの建設及び既設ダムの有効活用に係る参照すべき技術基準等の改定に関する検討を行い、流域の治水安全度の向上に資することを目的としている。
　これらの検討にあたっては、専門的な知識や技術が求められることから、企画提案させる必要があった。
　今回、企画競争による手続きを行い、その結果、左記相手方の企画提案は、河川砂防技術基準（案）【設計編】の改定素案を作成する際の留意点として、ダムの技術基準の検討業務を過去に複数実施するなど、提案内容を裏付ける根拠を明示するとともに、改定が必要な箇所と関連する最新の技術基準・資料を具体的に示し、整合性を図るなど、具体的な検討内容を提案しており、実現性が認められることから企画競争等審査委員会において特定された。
　よって、本業務を適切に行える者として、左記相手方と随意契約を締結するものである。
根拠条文： 会計法第２９条の３第４項、予決令第１０２条の４第３号</t>
  </si>
  <si>
    <t xml:space="preserve">　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左記相手方の企画提案書は、各種調査や検討すべき事項が正しく理解されており、また、下水道事業の歩掛に係る全ての工種において包括的に監視できる技術体制を整えるなど、本業務の実施にあたり実現性が高い提案を行っていると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</si>
  <si>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下水道事業においては、人口減少やベテラン職員の退職、老朽化施設の増加などによって、執行体制の脆弱化、施設の老朽化、人口減少下の経営など、「人」「モノ」「カネ」の課題が顕在化し、下水道事業の運営が厳しい環境となってきており、特に中小市町村においてその深刻度は増している。
　このような背景を踏まえ、汚水処理の事業運営を所管する総務省、農林水産省、国土交通省、環境省では2022年度（平成34年度）までに全ての都道府県が汚水処理事業に関する「広域化・共同化計画」を策定し、事業運営の効率化に向けた取組促進を図ることとしており、平成30年2月から「都道府県構想策定マニュアル検討委員会」の分科会を設置し、広域化・共同化のモデル計画の策定及び全国への水平展開について検討を行っている。
　今後の課題として、特に下水道事業運営の厳しさが増す中小市町村のグループによる広域化・共同化計画の策定を推進するためには、市町村同士の連携のみでは限界があることが明らかとなってきている。そのため、広域化・共同化に関する計画策定から実施までの各団体において、技術面、執行体制面でのサポートが必要と考えられ、広域行政を所管する都道府県はもとより、下水道管理者の役割を補完する第三者機関（公益法人など）との連携など、検討にあたっての補完体制を構築することが重要である。
　本業務は、広域化・共同化計画策定に意欲的な都道府県におけるモデル地区において、下水道事業の効率性、執行体制の強化を目指し、都道府県、または下水道公社等の第三者機関の関与のあり方について、広域化・共同化検討委員会（仮称）における議論を踏まえながら検討することで、将来にわたって持続可能な下水道事業の運営体制構築を促進することを目的とする。
　下水道事業の広域化・共同化に関する幅広い知見の他、都道府県が管内地方公共団体をまとめ上げ、2022年度までに「広域化・共同化計画」を策定するために高度な調整能力等が必要であり、企画競争する必要があった。
　その結果、左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</si>
  <si>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本業務は、要配慮者利用施設の管理者等の土砂災害に対する理解を深め、避難確保計画を作成し、その計画に基づく訓練の実施を促進することにより、要配慮者利用施設の警戒避難体制を構築し、利用者の被害を軽減することを目的とし、実効性の高い警戒避難体制について検討を行うものである。
　要配慮者利用施設における土砂災害からの実効性の高い警戒避難体制を構築するためには、要配慮者利用施設の業務実施体制並びに利用者へ配慮すべき事項の理解や施設管理者の日頃からの土砂災害及び避難に関する理解を深める取組等が必要であることから、本業務では、土砂災害、要配慮者利用施設に関する高度な技術的知見と深い見識等が求められる。
　したがって、企画競争により、管理技術者の経験及び能力の業務成績、実施方針・実施フロー・工程表・その他の業務理解度、特定テーマに対する企画提案の的確性及び実現性、業務執行能力に関するヒアリングの専門性の確認、業務への取組意欲及び質問に対する応答性の観点から同社が適当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</si>
  <si>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　本業務では、河川行政等に対する国民の声を把握し、河川行政等に国民の興味・関心をタイムリーに反映することを目的とし、河川行政等に関する事業や施策に対するマスメディアの論調や国民の意見等を収集・分析した上で、現状の情報発信や広報活動の効果検証を行い、改善点等を把握し、より効果的な情報発信手法を検討する。
　本業務の実施に当たっては、河川行政等の特性を踏まえたうえで、情報発信や広報に関する効果的な対応方策を検討するための高度な専門的知見を必要とするため、今般、企画競争による手続きを行った。
  その結果、左記相手方の企画提案は、特定テーマに対する「実現性」で特に優れていると企画競争等審査委員会において認められた。
  よって、本業務を適切に行える者として、左記相手方と随意契約を締結するものである。
根拠条文： 会計法第２９条の３第４項、予決令第１０２条の４第３号</t>
  </si>
  <si>
    <t xml:space="preserve">　本業務は、下水道における紙オムツの受入実現に向け、ロードマップに基づいた技術的・制度的課題への対応策を検討することを目的とするものである。
　本業務の実施にあたっては、紙オムツ受入の実現に向けて、各地域に適した導入方法の検討を行うため、下水道への紙オムツ受入の具体的な需要または懸念事項を把握し、社会的便益、環境影響も考慮しつつ、技術面・制度面の課題に対する対応を検討することから、専門的知見に基づく検討が必要不可欠であるため、今般企画競争による手続きを行った。
　その結果、左記相手方の提案には、下水道における紙オムツの受入実現に向けた技術面・制度面課題に対する対応を検討するにあたり、必要となる情報収集の手段や想定される具体的な調査対象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</si>
  <si>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は、海外展開方策の調査等を行うとともに、アジアを中心とした下水道分野の国際展開に向け、アジア諸国等との政府間会議等の運営を支援し、本邦下水道インフラの海外輸出を一層推進することを目的とする。
　本邦下水道インフラの海外輸出のより一層の推進にあたっては、アジア諸国等との政府間会議運営等を通じた各国ニーズの把握や国際展開に関わる関係団体等からの意見を踏まえ、戦略的な海外展開方策を検討する必要があるため、今般、企画競争による手続きを行った。
　その結果、左記相手方の提案は、留意すべき事項が適切に理解されていたとともに、現地JICA専門家を通じたニーズ把握や国内ステークホルダーとの情報共有の重要性について指摘がされており、特定テーマに関する企画提案の的確性、実現性の観点等から妥当であるとして企画競争等審査委員会において特定された。
　よって、本業務を履行できるのは左記相手方のみであるため、随意契約を締結するものである。
根拠条文：会計法第29条の3第4項及び予決令第102条の4第3号
</t>
  </si>
  <si>
    <t xml:space="preserve">　本業務は、水位情報や浸水情報等の観測情報を施設整備へ活用した効率的な雨水管理手法に関する基本的な考え方について検討を行うことにより、効果的・効率的な雨水管理を推進することを目的とする。
　業務の実施にあたり、管路内の水位及び地上の浸水状況を踏まえた施設整備に関する検討が必要不可欠であるため、今般、企画競争による手続きを行った。
　その結果、左記相手方の提案は、留意すべき事項が適切に理解されていたとともに、管路内の水位及び地上の浸水状況を踏まえた施設整備に関する検討において、観測情報から浸水原因を効果的・効率的に把握し、既存ストックを活用した浸水原因ごとの対策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</si>
  <si>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治水経済調査デフレーター更新等業務</t>
  </si>
  <si>
    <t>平成３１年度諸外国における効率的な下水道事業に係る調査検討業務</t>
  </si>
  <si>
    <t>経営課題への取組状況等を踏まえた下水道経営の団体間比較・要因分析に関する調査検討業務</t>
  </si>
  <si>
    <t>平成３１年度下水道事業における公共施設等運営事業等の案件形成に関する方策検討業務</t>
  </si>
  <si>
    <t>水難事故防止啓発及び河川環境教育推進のための広報検討業務</t>
  </si>
  <si>
    <t>新たな技術等を活用した河川管理の効率化・合理化方策検討業務</t>
  </si>
  <si>
    <t>大規模構造物の気候変動適応策等検討業務</t>
  </si>
  <si>
    <t>新たな整備手法を用いた小規模下水処理場再構築検討業務</t>
  </si>
  <si>
    <t>持続的な下水道運営に向けた先進的取組の導入及び普及に関する検討業務</t>
  </si>
  <si>
    <t>地方公共団体の下水道事業におけるＩＣＴ導入促進方策検討業務</t>
  </si>
  <si>
    <t>ＢＩＭ／ＣＩＭ推進に向けたガイドライン改定方針の検討業務</t>
  </si>
  <si>
    <t>砂防等施設配置計画に係わる技術基準検討業務</t>
  </si>
  <si>
    <t>火山噴火時の緊急調査における最新技術等の活用手法検討業務</t>
  </si>
  <si>
    <t>東京都千代田区霞が関２－１－３
支出負担行為担当官　国土交通省水管理・国土保全局長　五道　仁実</t>
  </si>
  <si>
    <t>水処理等に関する産官学の連携促進方策検討業務</t>
  </si>
  <si>
    <t xml:space="preserve">　下水道事業に係る業務継続計画（以下、「下水道ＢＣＰ」という。）については、平成２８年熊本地震の経験とその教訓を踏まえ、平成２９年９月に「下水道ＢＣＰ策定マニュアル2017 年版（地震・津波編）」をとりまとめ、地方公共団体による下水道ＢＣＰの策定を推進しているところである。
　平成３０年７月豪雨では、下水道施設の浸水及び下水道機能が停止する事態が発生した。また、北海道胆振東部地震では大規模停電による長期間の電源喪失が生じ、燃料確保等の課題が見受けられた。今後は、地震・津波だけでなく、豪雨等による下水道施設の浸水といった被害を想定する他、非常用発電設備の燃料といった災害時において下水道機能の維持、早期復旧のために必要な物資や資機材、体制の確保について下水道ＢＣＰに定め、機能停止リスクを低減することが求められている。
　平成２９年度末時点で、下水道事業を実施しているほぼ全ての地方公共団体において下水道ＢＣＰ策定が完了しているが、近年の災害より得られた教訓等を踏まえ、より実効性の高い下水道ＢＣＰの策定が促進されるよう支援する必要がある。
　左記事項を踏まえ、本業務では下水道ＢＣＰ策定マニュアル2017 年版（地震・津波編）の改訂を行い、地方公共団体による実効性の高い下水道ＢＣＰの策定を促進することを目的とする。
　本業務の実施にあたっては、各種自然災害による下水道施設の被害想定の他、下水道ＢＣＰの実行性を高める手法について検討するために高度な調整能力等が必要であり、企画競争する必要があった。
　その結果、左記相手方の企画提案書は、本業務に対する「的確性」が高く、業務の目的にかなった「実現性」や「独創性」についても満足できるものであ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</si>
  <si>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本業務は、噴火によって立ち入りが困難な地域において降灰状況を把握するために、最新技術等を利用した機器等の技術特性を整理し、既存の手法と併せて降灰状況調査に活用する手法をとりまとめ、緊急調査の高度化につなげることを目的とする。
　遠隔操作技術等を活用し、立ち入り困難地域における降灰分布や降灰厚分布を詳細かつ迅速に把握する手法及び機器の仕様等の検討においては、高度な技術を要することから、契約の相手方には、本業務を適切に遂行するために火山地域における気象条件等の特殊環境や、最新技術等に関する高度な技術的知見と深い見識等が求められる。
　企画競争により、左記相手方の提案は実施方針等を適切に把握しており、的確性も高いことに加え、実現性も認められることから、同社が適当として企画競争等審査委員会において特定された。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
</t>
  </si>
  <si>
    <t>　本業務では、近年見られる土砂災害の激甚化等の現場での課題に対応するよう、各技術基準類を整理し河川砂防技術基準の施設配置等計画編に記載すべき項目を検討した上で同基準の改定案の立案を行うことを目的とする。
　各技術基準類について技術の熟度、普及の程度を整理した上で施設配置等計画編に反映すべき内容について検討し、河川砂防技術基準の他編との整合性を考慮しながら改定案を立案する必要があり、本業務では土砂災害、砂防に関する技術に関する高度な技術的知見と深い見識等が求められる。
　企画競争により、左記相手方の提案は実施方針を適切に把握しており、的確性も高いことに加え、実現性も認められることから、同社が適当として企画競争等審査委員会において特定された。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</si>
  <si>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本業務は、自然体験活動を通じた水難事故防止の啓発や河川環境教育の充実を図るため、活動の実態把握を行い、模範となる取組みを全国に展開するための効果的な広報検討を行うものである。
　本業務の実施にあたっては、自然体験活動を通じた水難事故防止の啓発や河川環境教育についての理解のもと、全国各地の取組みの状況及び、取組みを推進するための課題の調査等を行い、今後の効果的な広報方策を検討する必要があり、豊かな経験と高度な知識が求められることから、企画提案させる必要があった。
　今般、企画競争による手続きを行い、その結果、左記相手方の提案は、業務内容を　適切に把握しており、的確性・実現性に優れていることから、企画競争等審査委員会において特定された。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</si>
  <si>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 xml:space="preserve">　本業務は、激化・頻発する水害に対し、現状の河川管理の実態を踏まえつつ、安全を持続的に確保するための河川管理の実現に向けた、新たな技術等の積極的活用や、基準類の見直しを含めた、効率的・合理的な河川管理の仕組みについて検討を行うものである。
　本業務の実施にあたっては、河道管理や河川巡視、除草や施設運用・管理を新たな技術等を活用して効率化・合理化を図るにあたり、財源や人的資材を考慮しつつ、新技術導入効果を定量的に示すほか、必要に応じて関連する基準の改定案を作成するなど、専門的な技術が求められることから、企画提案させる必要があった。
　今般、企画競争による手続きを行い、その結果、左記相手方の提案は、業務内容を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
</t>
  </si>
  <si>
    <t xml:space="preserve">　下水道事業を巡る現在の厳しい事業環境の中で、下水道経営の健全化が課題となっているが、各地方公共団体等の抱える課題やその解決に向けた有効な取組方策は、各団体の置かれている事業環境により異なる。
　本業務は、全国各団体の下水道経営における課題やその解決に向けた取組状況等を把握した上で、事業環境が類似する団体間で経営状況を比較し、その違いが生じている要因を分析することにより、他の類似団体に経営改善に向けた取組を促し、今後の持続可能な下水道事業の推進に資することを目的として実施するものである。
業務の実施に当たっては、下水道事業独自の収支構造等を理解したうえで、各団体における経営課題やその解決に向けた取組状況等を把握し、それを踏まえた経営状況の団体間比較・要因分析を行うことが必要不可欠であるため、今般、企画競争による手続きを行った。
　その結果、左記相手方の提案は、経営状況の団体間比較・要因分析を行うに当たり、経年変化の要因分析やアンケート結果と既存データの相関分析など、具体的な提案がされており、特定テーマに関する企画提案の実現性の観点等から妥当であるとして企画競争等審査委員会において特定された。
　よって、本業務を適切に行える者として、左記相手方と随意契約を締結するものである。
根拠条文：会計法第29条の３第４項及び予算決算及び会計令第102条の４第３号
</t>
  </si>
  <si>
    <t xml:space="preserve">　下水道事業においては、担当職員の削減、施設の老朽化、人口減少下の経営など、「人」「モノ」「カネ」の課題が顕在化し、特に中小市町村が運営する小規模下水道においてその深刻度を増している。施設の統廃合をはじめとする広域化・共同化等の持続的な下水道事業の運営に資する取組を推進しているところであるが、地理的条件等により、すべての小規模下水道において効果的な対策を講じるには更なる技術的支援が必要である。
　本業務は、事業環境が特に厳しいと考えられる全国の小規模下水処理場の現状を把握したうえで、新たな発想に基づく改築更新の整備手法を検討・提案することによってコスト縮減を図り、持続的な下水道事業の構築を推進することを目的とする。
本業務の実施にあたっては、統計資料等を基に全国の小規模下水処理場の現状を把握する他、コスト縮減に向けた再構築手法について検討するための高度な技術力等が必要であり、企画競争する必要があった。
　その結果、左記相手方の企画提案書は、本業務に対する「的確性」「実現性」が高く、「独創性」が優れていることから妥当であるとして、企画競争等審査委員会において特定された。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</si>
  <si>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下水道事業を取り巻く環境は施設老朽化や人口減少等により厳しさを増しており、持続可能な事業運営のために、広域化・共同化やＩＣＴ活用等による事業効率化を推進することが急務となっている。
　平成30年6月に閣議決定された「経済財政運営と改革の基本方針2018」、「未来投資戦略2018」においても、「ICT活用等による汚水処理産業の生産性向上」等の内容が盛り込まれた「汚水処理リノベーション」を推進することとされている。
本業務は、持続的な下水道事業の運営に向け、他分野において確立された先進的な技術や仕組み等について、モデル都市における実証実験を通じて下水道事業への適用の可否や効果等を検証するとともに、普及展開に向けた課題や解決方策について検討することを目的とする。
　本業務の実施にあたっては、広域化またはＩＣＴ活用等に関する幅広い知見の他、下水道事業効率化に向けた先進的な取組に関する検証・普及展開について検討するために高度な調整能力等が必要であり、企画競争する必要があった。
　その結果、左記相手方の企画提案書は、本業務に対する的確性が高く、業務の目的にかなった実現性や独創性についても満足できるものであること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</si>
  <si>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我が国の下水道事業は厳しい財政状況の下、維持管理の重要度の増大、下水道資源・エネルギーの利用促進、浸水や地震・津波への備え、少子化の進展やベテラン職員の大量退職による人材不足・技術継承への対応といった多岐にわたる課題に直面している。財政事情や人材不足がさらに逼迫していく状況の中においても、市民サービスの向上や災害対応力、マネジメント力の強化を行うことで、質が高く、持続可能な下水道事業を維持し、さらに向上させて行くことが求められている。
こうした社会的な要請に対して、下水道事業は、例えば下水道台帳システム、施設の遠方監視・制御、降雨情報の提供等で従来から活用されてきたＩＣＴ(情報通信技術)を、今後の技術発展も踏まえ、さらに多くの分野で幅広く活用していくことが求められている。
　政府においても、平成３０年６月に閣議決定された「経済財政運営と改革の基本方針2018(骨太の方針)」において、「上下水道においては、効率的な整備・管理及び経営の持続可能性を確保するため、各地方自治体の経営状況の地域差を「見える化」し、広域化や共同化、コンセッションをはじめとする多様なＰＰＰ／ＰＦＩの導入、ＩＣＴ活用等を重点的に推進する。」とされた。また「未来投資戦略2018」では、次世代インフラ・メンテナンス・システムの構築等インフラ管理の高度化として「地下に埋設された管路をはじめとする下水道施設について、本年度から維持管理情報を蓄積してデータ活用により下水道管理を高度化する実証事業を実施し、平成32年度までにガイドラインを策定して地方公共団体に通知する。」こととし、「国内の重要インフラ・老朽化インフラの点検・診断などの業務において、一定の技術水準を満たしたロボットやセンサーなどの新技術等を導入している施設管理者の割合を、2020年頃までには20％、2030年までには100％とする。」というＫＰＩ(成果目標)が示された。
　また、国土交通省では、下水道事業の抱える様々な課題に対して、ＩＣＴを活用した質・効率性の向上や情報の見える化を行い、下水道事業の「持続」と「進化」を実践する取組として、「i-Gesuido」を推進しているところである。
一方、近年のＩＣＴの急速な発展と技術の進歩は著しく、下水道分野において活用可能な技術は多数あるものの、実際に地方公共団体において新たにＩＣＴが導入されている事例は少ない。
　このような状況を踏まえ、本業務では、下水道分野においてＩＣＴの導入を促進するための方策及び支援体制について検討し、下水道事業における生産性の向上及び効率化に寄与することを目的とする。
　本業務の実施に当たっては、ＩＣＴに関する幅広い知見の他、地方公共団体の下水道事業においてＩＣＴの導入を促進するために考慮すべき事項を検討するために高度な調整能力、適切な判断力等が必要であり、企画競争する必要があった。
　その結果、左記相手方の企画提案書は、本業務に対する理解度があり、過去の調査により明らかとなっている課題等を踏まえた解決策を提案するなど「実現性」が評価できること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</si>
  <si>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人口減少など社会情勢の変化が進む中、建設業界では生産性及び品質の低下、技術者・労働者の不足等が懸念されている。こうした課題の解決策の１つとして、各分野において、BIM/CIM(Building/Construction information modeling/management)の導入・活用が推進されている。
　既に公表したガイドラインについては、参考とした事例が限られていること、既存施設へのBIM/CIMの導入・活用などに課題が残されていることから、継続して事例の収集・課題の抽出などガイドラインの記載内容を検証・検討し、ガイドラインの改定方針（案）を作成し、使いやすい・よりよいガイドラインに改定することにより、下水道分野へのBIM/CIMの普及促進を目的とする。
　本業務の実施に当たっては、下水道事業に関する幅広い知見の他、高度な調整能力、適切な判断力等が必要であり、企画競争する必要があった。
　その結果、左記相手方の企画提案書は、下水道事業の基準に係る調査・検討業務の成果をマネジメントした経験を有し、必要な経験及び能力は満足している。また、業務内容について詳細に検討しており、理解度が高く、本業務の目的に沿った実施手順を適切に理解しており、解決すべき課題の優先順位や解決方法についても考慮する提案がなされていた。
　以上より、左記相手方の提案は、業務理解度や実施手順が的確に示されており、業務の的確性・実現性も適切に示されているため適当であるとして、企画競争等審査委員会において特定された。よって、本業務を適切に行える者として、左記相手方と随意契約を締結するものである。
根拠条文：会計法第29条の3第4項及び予決令第102条の4第3号
</t>
  </si>
  <si>
    <t xml:space="preserve">　本業務は、今後の持続的な下水道事業の推進に向け、新たな水処理技術や下水再生水利用の更なる活用促進を図るため、産官学による技術データベースへの改良を検討するものである。
　業務の実施にあたり、産官学の課題と研究のマッチングの促進及び技術データベースの利活用促進について検討が必要不可欠であるため、今般、企画競争による手続きを行った。
　その結果、左記相手方の提案は、技術データベースにおける情報検索機能、情報公開方法及び周知方法に関する具体的な提案がなされており、特定テーマに関する企画提案の的確性及び実現性の観点等から妥当であるとして企画競争等審査委員会において特定さ　れた。
　よって、本業務を適切に行える者として、左記相手方と随意契約を締結するものである。
根拠条文：会計法第29条の3第4項及び予決令第102条の4第3号
</t>
  </si>
  <si>
    <t xml:space="preserve">　下水道分野においては、「経済財政運営と改革の基本方針２０１８(平成３０年６月１５日閣議決定)」等において、コンセッション方式をはじめとする多様なPPP/PFIを積極的に導入することとされており、国土交通省水管理・国土保全局下水道部としても、平成２６年３月に「下水道事業における公共施設等運営事業等の実施に関するガイドライン（案）」を策定・公表し、これまで技術的・財政的な支援を実施している。このような取組を経て、平成３０年４月には浜松市で日本初のコンセッション事業が開始されたほか、導入を具体的に進める地方公共団体が着実に増加しているが、先進的な事例が限られているのが現状である。一方で、「PPP/PFI推進アクションプラン（平成30年度改定版）」において、PPP/PFIを推進するためには、同種または異種の複数施設を一括して事業化する「バンドリング」や、複数の地方公共団体等が公共施設等の管理者となってPPP/PFI事業を実施する「広域化」が重要であるとも指摘されている。そこで、下水道分野でのコンセッション方式等のPPP/PFIを推進するために、バンドリングや広域化を含め、多様な事例での導入を進め、そのスキームやノウハウ等が他の自治体での導入の際に応用可能となるように事例を共有する必要がある。
　以上を踏まえ、本業務では、モデル都市（バンドリングや広域化の検討を含む）におけるコンセッション方式を中心としたPPP/PFIの案件形成や実施方針等の書類作成を行い、そのノウハウを体系的に整理・分析及び水平展開することで、地域の実情に合わせた多様なPPP/PFIの導入を推進し、下水道事業の持続可能性の向上に資することを目的とする。
　本業務の実施に当たっては、そのプロセスを体系的に整理・分析する必要があることから、今般、企画競争による手続きを行った。
　その結果、左記相手方はPPP/PFI手法の導入にあたり、業務の理解度及び実施手順が適切であり、特定テーマに関する企画提案の的確性・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</si>
  <si>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ＥＹ新日本有限責任監査法人
東京都千代田区有楽町１丁目１番２号</t>
  </si>
  <si>
    <t>(株)浜銀総合研究所
神奈川県横浜市西区みなとみらい３丁目１番１号</t>
  </si>
  <si>
    <t xml:space="preserve">日水コン・ＮＪＳ共同提案体
東京都新宿区西新宿６丁目２２番１号
</t>
  </si>
  <si>
    <t>（株）建設技術研究所
東京都中央区日本橋浜町３－２１－１</t>
  </si>
  <si>
    <t>（公財）河川財団
東京都中央区日本橋小伝馬町１１－９</t>
  </si>
  <si>
    <t>新たな技術等を活用した河川管理の効率化・合理化方策検討業務　河川財団・ダム・堰施設技術協会共同提案体
東京都中央区日本橋小伝馬町１１－９</t>
  </si>
  <si>
    <t>（一財）ダム技術センター
東京都台東区池之端２－９－７</t>
  </si>
  <si>
    <t>オリジナル設計株式会社・日本下水道事業団共同提案体
東京都文京区湯島二丁目３１番２７号</t>
  </si>
  <si>
    <t>日水コン・月島機械共同提案体
東京都新宿区西新宿６丁目２２番１号（新宿スクエアタワー）</t>
  </si>
  <si>
    <t>（一社）日本下水道光ファイバー技術協会
東京都千代田区内神田２－１０－１２</t>
  </si>
  <si>
    <t>日本下水道事業団・株式会社ＮＪＳ共同提案体
東京都文京区湯島二丁目３１番２７号</t>
  </si>
  <si>
    <t>（一財）砂防・地すべり技術センター
東京都千代田区平河町２丁目７番５号</t>
  </si>
  <si>
    <t>火山噴火時の緊急調査における最新技術等の活用手法検討業務　一般財団法人砂防・地すべり技術センター・国際航業株式会社共同提案体
東京都千代田区平河町２丁目７番５号</t>
  </si>
  <si>
    <t>-</t>
  </si>
  <si>
    <t xml:space="preserve">　我が国における下水道使用料収入は、普及率や接続率の増加に伴い上昇傾向にあるが、平成29年度における下水道管理運営費および下水道使用料との関係をみると、汚水に係る管理運営費を下水道使用料で賄えていない状況にある。また、全国の地方公共団体における経費回収率の平均値は、平成25年度には約90%を超えるなど近年大きく改善が図られている状況であるが、未だ100%には達していない状況となっている。さらに、今後、人口減少等が進むことによる使用料の値上げ等も想定される中、下水道事業に対する利用者・社会の理解の一層の向上や、事業運営の持続性の確保を進めていく必要がある。
　このような状況を踏まえると、下水道使用料については、建設費・維持管理費のより一層の削減に努め、徹底した効率化・合理化を行っていく必要がある。また、積極的な地方公営企業法の適用等により経理内容を明確化するとともに、使用料水準を適正化しつつ、公的財源も合わせて事業の効率的な執行、経営の安定化を進める必要がある。加えて、下水道事業目的・目標の達成度、経営・事業運営の実態及びサービス水準等について、KPI（成果指標）等を用いた、より一層の見える化も不可欠である。
　これらの取組を進めていくためには、諸外国における、公的財源の活用状況に関する把握や効率的な下水道運営に関する取組事例にも視野を広げ、日本での適用可否について検討していく必要がある。
本業務は、フランス、イタリア、オランダ等における諸外国の下水道事業についての実態調査やヒアリングを実施し、日本における事業手法等の検討を行うことにより、効果的・効率的な下水道事業運営の実現を図ることを目的とする。
本業務の実施にあたっては、諸外国における下水道事業についての幅広い知見の他、効率的な下水道事業を調査する上での過年度までの調査経験や、現地のネットワークを十分に使った積極的な情報収集が必要であり、企画競争する必要があった。
　その結果、左記相手方の企画提案書は、本業務に対する「実施方針」及び業務の目的にかなった｢的確性｣、｢実現性｣、「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</si>
  <si>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（株）東京建設コンサルタント
東京都豊島区北大塚１丁目１５番６号</t>
  </si>
  <si>
    <t>平成３１年度水管理・国土保全局ホームページ運営補助業務（第１回変更）</t>
  </si>
  <si>
    <t>消費税増税による契約額変更</t>
  </si>
  <si>
    <t>下水道処理施設維持管理業者登録システムの改元に伴う改修及び運用支援業務（第１回変更）</t>
  </si>
  <si>
    <t>平成３１年度　下水汚泥等の資源有効利用状況に関する調査業務（第１回変更）</t>
  </si>
  <si>
    <t>平成３１年度低潮線保全区域衛星画像撮影（第１回変更）</t>
  </si>
  <si>
    <t>平成３１年度最新の国際動向を踏まえた防災の主流化推進方策検討業務（第１回変更）</t>
  </si>
  <si>
    <t>平成３１年度　河川行政等における情報発信方策に関する検討業務（第１回変更）</t>
  </si>
  <si>
    <t>平成３１年度　諸外国における水防災の取組の現状に関する比較分析検討業務（第１回変更）</t>
  </si>
  <si>
    <t>下水道機械設備工事における労務費調査及び下水道事業における調達に関する実態調査の資料等作成補助業務</t>
  </si>
  <si>
    <t>我が国の下水道・汚泥処理技術の海外普及方策検討業務</t>
  </si>
  <si>
    <t>我が国の下水道・浸水対策技術の海外普及方策検討業務</t>
  </si>
  <si>
    <t>（株）TECインターナショナル
東京都千代田区霞が関三丁目７番１号</t>
  </si>
  <si>
    <t>日本テクノ（株）
東京都中央区勝どき３丁目１２番１号</t>
  </si>
  <si>
    <t>砂防指定地等の管理強化手法に関する検討業務</t>
  </si>
  <si>
    <t>社会システム（株）
東京都渋谷区恵比寿一丁目２０番２２号</t>
  </si>
  <si>
    <t>災害復旧事業の円滑な推進に関する検討業務</t>
  </si>
  <si>
    <t xml:space="preserve">　本業務は、施設の計画規模を上回る洪水が発生した場合に大規模構造物及びその周辺施設等に起こりうる影響及びその適応策について検討し、今後の技術基準類の策定・改定の基礎資料とするとともに、平成30年7月に改定された「建設工事における適正な工期設定等のためのガイドライン」を踏まえたダム本体の設計・施工における課題把握を行うことを目的としている。
　これらの検討にあたっては、専門的な知識や技術が求められることから、企画提案させる必要があった。
　今回、企画競争による手続きを行い、その結果、左記相手方の企画提案は、抜本的対策案としてのダム再生の検討や、ダム運用への致命的事態を回避する最小限の対策を検討するなど、具体的な検討内容を提案しており、実現性が認められることから企画競争等審査委員会において特定された。
　よって、本業務を適切に行える者として、左記相手方と随意契約を締結するものである。
根拠条文： 会計法第２９条の３第４項、予決令第１０２条の４第３号
</t>
  </si>
  <si>
    <t xml:space="preserve">　本業務は、水環境改善が重要な課題となっている国・都市を対象として、下水道分野における汚泥処理に関する課題やニーズを把握し、課題の解決に向けて本邦下水道汚泥処理技術の普及方策を検討し、本邦技術が活用可能なプロジェクト形成に資することを目的として実施する。
　本業務の実施にあたり、国内外の政府機関や関係機関に対して本邦下水道・汚泥処理技術の効果的な提案が不可欠であり高度な知見が求められることから、今般、企画競争による手続きを行った。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</si>
  <si>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水環境改善が重要な課題となっている国・都市を対象として、下水道分野における浸水対策に関する課題やニーズを把握し、課題の解決に向けて本邦下水道浸水対策技術の普及方策を検討し、本邦技術が活用可能なプロジェクト形成に資することを目的として実施する。
　本業務の実施にあたり、国内外の政府機関や関係機関に対して本邦下水道・浸水対策技術の効果的な提案が不可欠であり高度な知見が求められることから、今般、企画競争による手続きを行った。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</si>
  <si>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大規模災害時の災害復旧において市町村が置かれる現状を踏まえ、これまでの施策に対する検証やフォローアップを行うとともに、現行制度に内在する問題点を洗い出し、課題解決に向けた制度設計を検討することにより、事業の円滑な推進に資することを目的とする。
  本業務の実施に際しては、平成30年災の被災市町村を対象として発災前から災害復旧工事の完成までの災害復旧事業全般に関する調査を実施し、災害復旧に係る事務全般の総点検を行うとともに課題の整理や解決策を検討し、被災地において円滑に災害復旧が行えるような制度構築を提案するものとしてお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よって、本業務を適切に行える者として、左記相手方と随意契約を締結するものである。
根拠条文：会計法第２９条の３第４項、予決令第１０２条の４第３号
</t>
  </si>
  <si>
    <t>　砂防指定地等（砂防指定地、地すべり防止区域、ぼた山崩壊防止区域及び急傾斜崩壊危険区域をいう。以下同じ。）においては、近年、無許可での違法行為による盛土等が行われ、河川等へ崩落した場合に大規模な被害が発生する原因となっている状況にある。これは、都道府県の砂防部局による巡視といった従来の管理手法だけでは監視が不十分となっていることに加えて、行政機関の連携不備や砂防指定地等の区域範囲を明確にするために必要な標識や標柱が適切に設置されていなかったこと等が要因となって、違反行為の発見が遅延したためと思われる。
  本業務は、都道府県による砂防指定地等の管理を強化し、左記の状況に適切に対処できるようにすることを国として支援するため、国が調査した都道府県による砂防指定地等の管理状況を踏まえて、砂防指定地等の管理強化につながる効果的な管理手法を検討することを目的とする。
  砂防指定地等の管理強化につながる効果的な管理手法の検討に当たっては、具体的な管理の優良事例や失敗事例について要因等を分析し、より効果的な管理手法をとりまとめることとなっており、砂防指定地の管理実務に関する高度な技術的知見が求められることから、今般、企画競争による手続を行った。
  その結果、左記相手方の提案は実施方針等を適切に把握しており、的確性及び実現性が認められることから、同社が適当として企画競争等審査委員会において特定された。
  よって、本業務を適切に行える者として、左記相手方と随意契約を締結するものである。
根拠条文：会計法第２９条の３第４項、予決令第１０２条の４第３号</t>
  </si>
  <si>
    <t>AWaP参加国等を対象とした下水道普及方策検討業務</t>
  </si>
  <si>
    <t>FO膜を用いた超省エネ型下水処理システムの開発</t>
  </si>
  <si>
    <t>下水処理場における硝化阻害物質の高効率探索システムの開発</t>
  </si>
  <si>
    <t>下水道資源を最大限に活用した飼料用米栽培技術の開発と下水道の新たな役割の創造</t>
  </si>
  <si>
    <t>官民連携による下水資源・エネルギーを活かした植物栽培技術の研究</t>
  </si>
  <si>
    <t>処理場に流入する汚水の原単位を精密・省力的に把握して数学的に最適プロセスを設計する技術の開発</t>
  </si>
  <si>
    <t>小径・長距離で複雑な下水道圧送管内の保守点検を可能にする蠕動運動型ロボットの開発</t>
  </si>
  <si>
    <t>トルク感知可能な能動関節機構およびSLAM技術を搭載した防水ヘビ型管路検査移動ロボットの開発</t>
  </si>
  <si>
    <t>下水処理微生物の遺伝子ビッグデータの構築と迅速・簡便な微生物モニタリングシステムの開発</t>
  </si>
  <si>
    <t>我が国下水道事業における広域化・共同化および官民連携の取り組みに関する生産性・効率性の計測</t>
  </si>
  <si>
    <t>導電性の高いコンクリート系管材の開発による下水管内における電子放出菌の集積と硫化水素の発生抑制</t>
  </si>
  <si>
    <t>下水汚泥中の有機物を炭素資源としたバイオ燃料製造プロセスの開発</t>
  </si>
  <si>
    <t>下水汚泥消化ガスの水蒸気改質反応により高純度水素を製造する膜反応器の開発</t>
  </si>
  <si>
    <t>クラウドＧＩＳを活用した下水管路情報データベースの整備・構築に係る実証事業</t>
  </si>
  <si>
    <t>衛生安全計画に基づいた下水処理放流水質の衛生工学的管理スキームの構築</t>
  </si>
  <si>
    <t>下水道施設のマネジメントにおけるPPP/PFI導入効果の定量的評価に関する研究</t>
  </si>
  <si>
    <t>深層学習を活用した流域での人間活動に応じた流入下水負荷変動予測と既往処理システム運転管理の最適化</t>
  </si>
  <si>
    <t xml:space="preserve">　本業務は、我が国の下水道分野における海外展開の可能性を高めるため、平成30年7月に設立したアジア汚水管理パートナーシップ（以下「ＡＷａＰ」という。）の活動を通じた海外ニーズ調査を行うほか、他分野とのパッケージ輸出に係る検討・提案を行うものである。
　本業務では、下水道の海外展開を加速させるため、アジアの政府機関が参加するＡＷａＰ事務局の支援を通じたニーズ調査・技術の整理を行うことに加え、他分野とのパッケージ輸出の検討及び提案を公平中立な立場で相手国政府へ行う。
　そのためには、汚水処理に係る計画から設計、維持管理などの幅広い知識を有すること、ガイドラインの作成や国内外の下水道技術者を対象とした研修実績を有すること、及び特定の事業者を優遇することなく公平中立な立場で検討・提案できる組織であることが不可欠である。従って、「参加者の有無を確認する公募手続きについて（平成18年9月28日付国官会第935号）」（以下、「公募通達」という。）に基づく公募手続きを経ることにより契約の相手方を特定することとした。
　地方共同法人日本下水道事業団は、下水道事業に係る幅広い知見や国際業務の経験、人材育成の実績などを有し、相手国政府から高い信頼を得ることが可能であることから、公募手続きの実施に当たっては、地方共同法人日本下水道事業団を公募通達2（1）に基づく特定法人とし、平成31年2月5日から参加者の有無を確認する公募手続に係る参加意思確認書の提出を求める公示を行ったが、参加意思確認書の提出期限である平成31年2月20日までに応募者がなかった。
　したがって、会計法第29条の3第4項及び予決令第102条の4第3号に基づき、地方共同法人日本下水道事業団と随意契約を行うものである。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</si>
  <si>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活性汚泥法を使用しない新規下水処理システムである「正浸透（FO）膜を用いた超省エネ型下水処理システム」の構築に必須な要素技術を開発し、実証実験を通して、本新技術の実用化の可能性を評価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３１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</si>
  <si>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31年度に採択されたもので、流入下水や返流水中に含まれている硝化阻害物質を汎用分析機により高効率に同定・定量し、当該物質による硝化阻害を予測するシステムを開発するとともに、下水処理場における硝化阻害対策の指針を作成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３１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</si>
  <si>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30年度に採択されたもので、下水処理水から回収・製造された冷熱や温熱、バイオガス中のCO2を利用し年間を通じ安定的に農作物生産が可能な技術や、藻類からのエネルギー生産技術の開発を行い、本技術の社会実装を目指すことを目的とする。
　本委託研究については、水管理・国土保全局下水道部によりあらかじめ下水道応用研究課題の公募を行い、有識者からなる下水道応用研究評価委員会において、審査基準に基づき審査された結果、平成３０年６月、本研究課題及び委託先が選定されたものである。また、平成31年3月、同委員会において審査された結果、最大2年間にわたる委託研究の2年目においても継続実施と評価されたものである。なお、本委託研究の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</si>
  <si>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我が国の下水処理技術をアジア諸国に展開するため、多種多様な組成の汚水に対し限界設計を簡易な作業で行うことができる数学モデルを用い、調査・設計・運転訓練を一連で高精度に行う新コンサルティング技術の実用化を目指す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３０年６月、本研究課題及び委託先が選定されたものである。また、平成３１年３月、同委員会において審査された結果、最大２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</si>
  <si>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本委託研究は、圧送管における検査手法の確立に向け、鉛直・水平を含んだ複数のエルボ管のある圧送管を100ｍ程度走行可能で、実地応用に耐えうるタフネスな検査ロボットの開発を行うことを目的とする。
　本委託研究については、国土交通省水管理・国土保全局によりあらかじめ研究開発課題の公募を行い、有識者からなる下水道技術評価委員会において、審査基準に基づき審査された結果、平成２９年７月、本研究課題及び委託先が選定されたものである。また、平成３１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</si>
  <si>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従来技術では到達が困難であった下水道管内のカメラ調査と異常箇所の特定を省力化するため、トルクセンサー内蔵型小型能動関節機構およびSLAM（自己位置推定と地図作成）技術を搭載したロボットの開発を行う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平成３１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</si>
  <si>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プロセス中の微生物を網羅的に解析し、微生物遺伝子ビッグデータを構築した上で、構築した微生物遺伝子ビッグデータを下水処理場の運転管理の効率化に直接役立てるよう、下水処理場で分析可能な迅速・簡便な微生物モニタリング技術を開発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９年７月、本研究課題及び委託先が選定されたものである。また、平成３１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</si>
  <si>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少子高齢化の進行により水道料金収入が減少し、施設の老朽化により維持管理・改築更新需要が増加することが予想される下水道事業の経営環境下において、下水道サービスを維持していくために広域化・共同化および官民連携を推進してきた。しかしながら、下水道事業の経営において、広域化・共同化および官民連携を行った場合と行わなかった場合のパフォーマンスの相違について、必ずしも客観的データに基づいて評価されてきたわけではない。
　本委託研究は、下水道事業を取り巻く経営環境が今後厳しさを増すことが予想されることを踏まえ、広域化・共同化が実施された場合の経済的メリットに関して生産性・効率性という側面から実証的に明らかにし、加えて官民連携手法についてもその導入が経済的メリットをもたらすのかどうかについても同様の手法を用いて明らかにする。これらの計測結果は個別事業体ごとに計測が可能であるため、他事業体との比較分析やベンチマーク指標の設定などにより、将来の効率的な経営に資する重要な情報を提供する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平成３１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</si>
  <si>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本委託研究は、維持管理コスト・耐久性の両観点からライフサイクルコストの低減に資するコンクリート系管材の開発を行い、その効果を検証することを目的とする。
　本委託研究については、国土交通省水管理・国土保全局によりあらかじめ研究開発課題の公募を行い、有識者からなる下水道技術評価委員会において、審査基準に基づき審査された結果、平成２９年７月、本研究課題及び委託先が選定されたものである。また、平成３１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</si>
  <si>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ため、下水道技術研究開発（GAIAプロジェクト）を実施している。
　本委託研究は、下水道技術研究開発における下水道技術評価委員会において平成30年度に採択されたもので、下水汚泥中の有機物を炭素資源としたバイオ燃料製造プロセスの開発について検討を行うことで、下水道資源の活用を推進することを目的とする。
　本委託研究については、水管理・国土保全局下水道部によりあらかじめ下水道技術研究開発課題の公募を行い、有識者からなる下水道技術評価委員会において、審査基準に基づき審査された結果、平成30年４月、本研究課題及び委託先が選定されたものである。また、平成３１年３月、同委員会において審査された結果、最大３年間にわたる委託研究の２年目においても継続実施と評価されたものである。なお、本委託研究の評価結果等については、水管理・国土保全局下水道部のホームページで詳細に公表されている。
　以上のことから、本委託研究は、「公共調達の適正化について（平成18年8月25日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</si>
  <si>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本委託研究は、下水汚泥消化ガスの水蒸気改質反応により高純度水素を製造する膜反応器の開発について検討を行うことで、下水道資源の活用を推進することを目的とする。 
　本委託研究については、国土交通省水管理・国土保全局によりあらかじめ研究開発課題の公　募を行い、有識者からなる下水道技術評価委員会において、審査基準に基づき審査された結果、平成２９年７月、本研究課題及び委託先が選定されたものである。また、平成３１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</si>
  <si>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クラウドGIS上で下水道管路情報等を共有するシステムの構築）は、低コストかつ短期間でデータベースの構築が可能な情報システム技術であり、今後、下水道の維持管理、ストックマネジメントの実施が必要となるインドネシア国の地方都市においては、高いニーズが見込まれることなどから、実現性・有効性・普及可能性が評価され、令和元年６月、下水道応用研究評価委員会の審査結果を踏まえ選定された。
　なお、本実証事業の評価結果等については、水管理・国土保全局下水道部のホームページで詳細に公表されている。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</si>
  <si>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本委託研究は、下水処理水による放流先水環境の衛生学的健全度を保ち、地域住民のさらなる信頼を得るために、危害分析・重要管理点（hazard analysis and critical control point　：　HACCP）に基づく下水処理放流水の衛生工学的管理手法を構築することを目的とする。
　本委託研究については、国土交通省水管理・国土保全局によりあらかじめ研究開発課題の公　募を行い、有識者からなる下水道技術評価委員会において、審査基準に基づき審査された結果、平成３０年４月、本研究課題及び委託先が選定されたものである。また、平成３１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</si>
  <si>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下水道施設の適切なマネジメント等を図るため、PPP/PFI手法や包括的民間委託等による民間活用を推進している。しかしながら、下水道施設のマネジントにおいて、PPP/PFI手法を導入した場合としなかった場合の便益やパフォーマンスの相違について、必ずしも客観的データに基づいて評価されてきたわけではない。
本委託研究では、定量的ベンチマーク及びプロセスベンチマークの手法を活用し、下水道施設のマネジメントにおけるPPP/PFI導入効果の定量的評価分析を行うとともに、一般に利用できる評価ツールを開発することで、今後PPP/PFI事業の改善に向けた方策メニューを提示するための基盤構築を目的とする。 
　本委託研究については、国土交通省水管理・国土保全局によりあらかじめ研究開発課題の公　募を行い、有識者からなる下水道技術評価委員会において、審査基準に基づき審査された結果、平成２９年７月、本研究課題及び委託先が選定されたものである。また、平成３１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</si>
  <si>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流域全体における降雨イベントや人間活動から、汚濁発生負荷の変動を予測するとともに、それに応じた生物処理システムの運転管理方法について調査し、処理効率や処理にかかるエネルギーや資源の削減可能性について考察・検討し、適切な運転方法を提示することを目的とする。
　本委託研究については、国土交通省水管理・国土保全局によりあらかじめ研究開発課題の公　募を行い、有識者からなる下水道技術評価委員会において、審査基準に基づき審査された結果、平成３０年４月、本研究課題及び委託先が選定されたものである。また、平成３１年３月、同委員会において審査された結果、最大３年間にわたる委託研究の２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</si>
  <si>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（株）エコー
東京都台東区北上野２丁目６番４号 </t>
  </si>
  <si>
    <t>日本下水道事業団
東京都文京区湯島２－３１－２７ 湯島台ビル</t>
  </si>
  <si>
    <t>造水促進センター・北九州市立大学・長崎大学・水ingエンジニアリング・日本水工設計共同研究体
東京都中央区日本橋横山町４番５号</t>
  </si>
  <si>
    <t>鹿児島大学・土木研究所・いであ共同研究体
鹿児島県鹿児島市郡元一丁目２１番２４号</t>
  </si>
  <si>
    <t xml:space="preserve">山形大学・鶴岡市・日水コン・岩手大学・鶴岡市農業協同組合共同研究体
山形県鶴岡市若葉町１－２３
</t>
  </si>
  <si>
    <t>長岡技術科学大学・土木研究所・東亜グラウト工業・大原鉄工所・クリーンリード共同研究体
新潟県長岡市上富岡町１６０３番地１</t>
  </si>
  <si>
    <t>オリジナル設計・北九州市立大学・京都大学・ネクスト環境コンサルタント共同研究体
東京都渋谷区元代々木町３０－１３</t>
  </si>
  <si>
    <t>学校法人中央大学　中央大学理工学研究所
東京都文京区春日１－１３－２７</t>
  </si>
  <si>
    <t>学校法人立命館
京都府京都市中京区西ノ京東栂尾町８番地</t>
  </si>
  <si>
    <t>東北大学・産業技術総合研究所GAIA共同研究体
宮城県仙台市青葉区荒巻字青葉６番６号</t>
  </si>
  <si>
    <t>我が国下水道事業における広域化・共同化および官民連携の取り組みに関する生産性・効率性の計測共同研究体
大阪府東大阪市小若江３丁目４番１号</t>
  </si>
  <si>
    <t>山口大学・中川ヒューム管工業（株）共同研究体
山口県山口市吉田１６７７番地１</t>
  </si>
  <si>
    <t>公立大学法人北九州市立大学
福岡県北九州市小倉南区北方４－２－１</t>
  </si>
  <si>
    <t>学校法人工学院大学
東京都新宿区西新宿一丁目２４番２号</t>
  </si>
  <si>
    <t>(株)インフォマティクス・川崎市上下水道局・(株)建設技研インターナショナル共同事業体
川崎市幸区大宮町1310　ミューザ川崎セントラルタワー27F</t>
  </si>
  <si>
    <t>国立大学法人東北大学大学院環境科学研究科
宮城県仙台市青葉区荒巻字青葉468-1</t>
  </si>
  <si>
    <t>国立大学法人大阪大学・国立大学法人東北大学・日本水工設計株式会社共同研究体
大阪府吹田市山田丘２番１号</t>
  </si>
  <si>
    <t>国立大学法人京都大学・国立大学法人愛媛大学・国立大学法人東京大学共同研究体
京都府京都市左京区吉田本町３６番地１</t>
  </si>
  <si>
    <r>
      <t>公共調達の適正化について（平成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号）に基づく随意契約に係る情報の公表（物品役務等）</t>
    </r>
  </si>
  <si>
    <r>
      <t>公共調達の適正化について（平成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号）に基づく競争入札に係る情報の公表（物品役務等）</t>
    </r>
  </si>
  <si>
    <t>排水ポンプ車を活用した浸水対策に係る実証事業</t>
  </si>
  <si>
    <t xml:space="preserve">　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排水ポンプ車を活用した浸水対策）は、超軽量かつ大容量の特殊水中ポンプ等の排水作業に必要な機材を全て搭載した排水ポンプ車を利用し、既設の排水インフラではカバーできない局所的な浸水に対して排水を迅速に行い、被害の低減を図るものであり、急速な都市化が進み、短時間の強い降雨による浸水被害が頻発しているヤンゴン市や東南アジアの各都市においては、高いニーズが見込まれることなどから、実現性・有効性・普及可能性が評価され、令和元年６月、下水道応用研究評価委員会の審査結果を踏まえ選定された。
　なお、本実証事業の評価結果等については、水管理・国土保全局下水道部のホームページで詳細に公表されている。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</si>
  <si>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（株）クボタ
 東京都千代田区内神田１丁目１８－１１東京ロイヤルプラザ７０８  </t>
  </si>
  <si>
    <t>新規高性能ガス透過膜と高解像度モニタリング技術を導入した膜曝気型バイオフィルム法による排水処理の省エネ化</t>
  </si>
  <si>
    <t>－</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</si>
  <si>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31年度に採択されたもので、MBRの有する、ガス透過膜の湿潤による酸素供給の長期安定性、バイオフィルムの厚み制御という二つの課題を解決する高性能・低コストな有機物・窒素除去用の高性能MBRを開発し、本技術の社会実装を目指す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３１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</si>
  <si>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三菱ケミカル東京農工大学共同研究体
東京都千代田区丸の内1-1-1 パレスビル</t>
  </si>
  <si>
    <t>平成３１年度低潮線保全区域衛星画像撮影（第２回変更）</t>
  </si>
  <si>
    <t>-</t>
  </si>
  <si>
    <t>平成３１年度　河川に係る活動に関する広報企画業務（第１回変更）</t>
  </si>
  <si>
    <t>気候変動の影響を踏まえた防災・減災対策検討業務（第１回変更）</t>
  </si>
  <si>
    <t xml:space="preserve">　水管理・国土保全局下水道部では、地域毎に異なる下水道の政策課題の解決を目的として、大学等の研究機関が有する先端的な技術の活用や実用化を促進し、成果の普及を図ることとしている。
本委託研究は、下水道資源を最大限に活用した飼料用米栽培技術の開発を行うことで、下水道資源の新たな役割を評価することを目的とする。 
  本委託研究については、国土交通省水管理・国土保全局によりあらかじめ研究開発課題の公募を行い、有識者からなる下水道技術評価委員会において、審査基準に基づき審査された結果、平成３１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</si>
</sst>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00_);[Red]\(0.00\)"/>
    <numFmt numFmtId="183" formatCode="mmm\-yyyy"/>
    <numFmt numFmtId="184" formatCode="#,##0.00_ "/>
    <numFmt numFmtId="185" formatCode="0_ "/>
    <numFmt numFmtId="186" formatCode="#,##0_ ;[Red]\-#,##0\ "/>
    <numFmt numFmtId="187" formatCode="#,##0_ "/>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3"/>
      <color indexed="8"/>
      <name val="ＭＳ 明朝"/>
      <family val="1"/>
    </font>
    <font>
      <sz val="13"/>
      <color indexed="8"/>
      <name val="Aria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9"/>
      <color indexed="8"/>
      <name val="ＭＳ 明朝"/>
      <family val="1"/>
    </font>
    <font>
      <sz val="10"/>
      <color indexed="8"/>
      <name val="ＭＳ 明朝"/>
      <family val="1"/>
    </font>
    <font>
      <sz val="14"/>
      <color indexed="8"/>
      <name val="Arial"/>
      <family val="2"/>
    </font>
    <font>
      <sz val="13"/>
      <color indexed="8"/>
      <name val="ＭＳ Ｐゴシック"/>
      <family val="3"/>
    </font>
    <font>
      <sz val="12"/>
      <color indexed="8"/>
      <name val="Arial"/>
      <family val="2"/>
    </font>
    <font>
      <sz val="9"/>
      <name val="Meiryo UI"/>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明朝"/>
      <family val="1"/>
    </font>
    <font>
      <sz val="9"/>
      <color theme="1"/>
      <name val="ＭＳ 明朝"/>
      <family val="1"/>
    </font>
    <font>
      <sz val="10"/>
      <color theme="1"/>
      <name val="ＭＳ 明朝"/>
      <family val="1"/>
    </font>
    <font>
      <sz val="14"/>
      <color theme="1"/>
      <name val="Arial"/>
      <family val="2"/>
    </font>
    <font>
      <sz val="13"/>
      <color theme="1"/>
      <name val="ＭＳ 明朝"/>
      <family val="1"/>
    </font>
    <font>
      <sz val="13"/>
      <color theme="1"/>
      <name val="ＭＳ Ｐゴシック"/>
      <family val="3"/>
    </font>
    <font>
      <sz val="13"/>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0" xfId="61"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1"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180" fontId="5" fillId="0" borderId="10" xfId="61" applyNumberFormat="1" applyFont="1" applyFill="1" applyBorder="1" applyAlignment="1">
      <alignment horizontal="center" vertical="center" wrapText="1"/>
      <protection/>
    </xf>
    <xf numFmtId="0" fontId="5" fillId="0" borderId="0" xfId="61" applyFont="1" applyFill="1" applyBorder="1" applyAlignment="1">
      <alignment vertical="center" wrapText="1"/>
      <protection/>
    </xf>
    <xf numFmtId="0" fontId="57" fillId="0" borderId="10" xfId="61" applyFont="1" applyFill="1" applyBorder="1" applyAlignment="1">
      <alignment horizontal="left" vertical="top" wrapText="1"/>
      <protection/>
    </xf>
    <xf numFmtId="180" fontId="57" fillId="0" borderId="10" xfId="61" applyNumberFormat="1" applyFont="1" applyFill="1" applyBorder="1" applyAlignment="1">
      <alignment horizontal="center" vertical="top" shrinkToFit="1"/>
      <protection/>
    </xf>
    <xf numFmtId="0" fontId="57" fillId="0" borderId="10" xfId="61" applyFont="1" applyFill="1" applyBorder="1" applyAlignment="1">
      <alignment vertical="center" wrapText="1"/>
      <protection/>
    </xf>
    <xf numFmtId="0" fontId="58" fillId="0" borderId="0" xfId="0" applyFont="1" applyAlignment="1">
      <alignment vertical="center"/>
    </xf>
    <xf numFmtId="0" fontId="58" fillId="0" borderId="0" xfId="0" applyFont="1" applyAlignment="1">
      <alignment horizontal="center" vertical="top"/>
    </xf>
    <xf numFmtId="0" fontId="57" fillId="0" borderId="0" xfId="0" applyFont="1" applyFill="1" applyAlignment="1">
      <alignment horizontal="center" vertical="center"/>
    </xf>
    <xf numFmtId="0" fontId="58" fillId="0" borderId="0" xfId="0" applyFont="1" applyFill="1" applyAlignment="1">
      <alignment horizontal="left" vertical="top"/>
    </xf>
    <xf numFmtId="181" fontId="58" fillId="0" borderId="0" xfId="0" applyNumberFormat="1" applyFont="1" applyAlignment="1">
      <alignment horizontal="right" vertical="center"/>
    </xf>
    <xf numFmtId="0" fontId="58" fillId="0" borderId="0" xfId="0" applyFont="1" applyAlignment="1">
      <alignment horizontal="center" vertical="center"/>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181" fontId="57" fillId="0" borderId="10" xfId="0" applyNumberFormat="1" applyFont="1" applyFill="1" applyBorder="1" applyAlignment="1">
      <alignment horizontal="center" vertical="center" wrapText="1"/>
    </xf>
    <xf numFmtId="0" fontId="57" fillId="0" borderId="0" xfId="0" applyFont="1" applyFill="1" applyAlignment="1">
      <alignment horizontal="center" vertical="center" wrapText="1"/>
    </xf>
    <xf numFmtId="9" fontId="57" fillId="0" borderId="10" xfId="42" applyFont="1" applyFill="1" applyBorder="1" applyAlignment="1">
      <alignment vertical="top" wrapText="1"/>
    </xf>
    <xf numFmtId="58" fontId="57" fillId="0" borderId="10" xfId="61" applyNumberFormat="1" applyFont="1" applyFill="1" applyBorder="1" applyAlignment="1">
      <alignment horizontal="center" vertical="top" wrapText="1"/>
      <protection/>
    </xf>
    <xf numFmtId="0" fontId="57" fillId="0" borderId="10" xfId="61" applyFont="1" applyFill="1" applyBorder="1" applyAlignment="1">
      <alignment vertical="top" wrapText="1"/>
      <protection/>
    </xf>
    <xf numFmtId="181" fontId="57" fillId="0" borderId="10" xfId="61" applyNumberFormat="1" applyFont="1" applyFill="1" applyBorder="1" applyAlignment="1">
      <alignment horizontal="right" vertical="top" wrapText="1"/>
      <protection/>
    </xf>
    <xf numFmtId="184" fontId="57" fillId="0" borderId="10" xfId="61" applyNumberFormat="1" applyFont="1" applyFill="1" applyBorder="1" applyAlignment="1">
      <alignment horizontal="center" vertical="top" wrapText="1"/>
      <protection/>
    </xf>
    <xf numFmtId="58" fontId="57" fillId="0" borderId="10" xfId="61" applyNumberFormat="1" applyFont="1" applyFill="1" applyBorder="1" applyAlignment="1">
      <alignment horizontal="left" vertical="top" wrapText="1"/>
      <protection/>
    </xf>
    <xf numFmtId="0" fontId="57" fillId="0" borderId="0" xfId="61" applyFont="1" applyFill="1" applyAlignment="1">
      <alignment vertical="center" wrapText="1"/>
      <protection/>
    </xf>
    <xf numFmtId="0" fontId="57" fillId="0" borderId="0" xfId="61" applyFont="1" applyFill="1" applyAlignment="1">
      <alignment vertical="top" wrapText="1"/>
      <protection/>
    </xf>
    <xf numFmtId="180" fontId="57" fillId="0" borderId="10" xfId="61" applyNumberFormat="1" applyFont="1" applyFill="1" applyBorder="1" applyAlignment="1">
      <alignment horizontal="left" vertical="top" wrapText="1" shrinkToFit="1"/>
      <protection/>
    </xf>
    <xf numFmtId="180" fontId="57" fillId="0" borderId="10" xfId="61" applyNumberFormat="1" applyFont="1" applyFill="1" applyBorder="1" applyAlignment="1">
      <alignment vertical="top" wrapText="1" shrinkToFit="1"/>
      <protection/>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top"/>
    </xf>
    <xf numFmtId="0" fontId="60" fillId="0" borderId="0" xfId="0" applyFont="1" applyFill="1" applyAlignment="1">
      <alignment horizontal="left" vertical="top"/>
    </xf>
    <xf numFmtId="181" fontId="60" fillId="0" borderId="0" xfId="0" applyNumberFormat="1" applyFont="1" applyAlignment="1">
      <alignment horizontal="right" vertical="center"/>
    </xf>
    <xf numFmtId="0" fontId="60"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center" vertical="top"/>
    </xf>
    <xf numFmtId="0" fontId="59" fillId="0" borderId="0" xfId="0" applyFont="1" applyFill="1" applyAlignment="1">
      <alignment horizontal="left" vertical="top"/>
    </xf>
    <xf numFmtId="181" fontId="59" fillId="0" borderId="0" xfId="0" applyNumberFormat="1" applyFont="1" applyAlignment="1">
      <alignment horizontal="right" vertical="center"/>
    </xf>
    <xf numFmtId="0" fontId="59" fillId="0" borderId="0" xfId="0" applyFont="1" applyAlignment="1">
      <alignment horizontal="center" vertical="center"/>
    </xf>
    <xf numFmtId="0" fontId="58" fillId="0" borderId="0" xfId="0" applyFont="1" applyFill="1" applyAlignment="1">
      <alignment horizontal="center" vertical="center"/>
    </xf>
    <xf numFmtId="0" fontId="61" fillId="0" borderId="0" xfId="0" applyFont="1" applyAlignment="1">
      <alignment vertical="center"/>
    </xf>
    <xf numFmtId="0" fontId="57" fillId="0" borderId="10" xfId="61" applyFont="1" applyFill="1" applyBorder="1" applyAlignment="1">
      <alignment horizontal="left" vertical="center" wrapText="1"/>
      <protection/>
    </xf>
    <xf numFmtId="58" fontId="57" fillId="0" borderId="10" xfId="61" applyNumberFormat="1" applyFont="1" applyFill="1" applyBorder="1" applyAlignment="1">
      <alignment horizontal="center" vertical="center" wrapText="1"/>
      <protection/>
    </xf>
    <xf numFmtId="180" fontId="57" fillId="0" borderId="10" xfId="61" applyNumberFormat="1" applyFont="1" applyFill="1" applyBorder="1" applyAlignment="1">
      <alignment horizontal="center" vertical="center" wrapText="1"/>
      <protection/>
    </xf>
    <xf numFmtId="0" fontId="57" fillId="0" borderId="10" xfId="61" applyFont="1" applyFill="1" applyBorder="1" applyAlignment="1">
      <alignment horizontal="center" vertical="center" wrapText="1"/>
      <protection/>
    </xf>
    <xf numFmtId="181" fontId="57" fillId="0" borderId="10" xfId="61" applyNumberFormat="1" applyFont="1" applyFill="1" applyBorder="1" applyAlignment="1">
      <alignment horizontal="right" vertical="center" wrapText="1"/>
      <protection/>
    </xf>
    <xf numFmtId="182" fontId="57" fillId="0" borderId="10" xfId="61" applyNumberFormat="1" applyFont="1" applyFill="1" applyBorder="1" applyAlignment="1">
      <alignment horizontal="right" vertical="center" wrapText="1"/>
      <protection/>
    </xf>
    <xf numFmtId="0" fontId="59" fillId="0" borderId="0" xfId="0" applyFont="1" applyFill="1" applyAlignment="1">
      <alignment horizontal="center" vertical="center"/>
    </xf>
    <xf numFmtId="187" fontId="5" fillId="0" borderId="10" xfId="61" applyNumberFormat="1" applyFont="1" applyFill="1" applyBorder="1" applyAlignment="1">
      <alignment horizontal="right" vertical="top" wrapText="1"/>
      <protection/>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62" fillId="0" borderId="0" xfId="0" applyFont="1" applyAlignment="1">
      <alignment horizontal="center" vertical="center"/>
    </xf>
    <xf numFmtId="0" fontId="63" fillId="0" borderId="0" xfId="0" applyFont="1" applyAlignment="1">
      <alignment horizontal="center" vertical="center"/>
    </xf>
    <xf numFmtId="0" fontId="59" fillId="0" borderId="0" xfId="0" applyFont="1" applyAlignment="1">
      <alignment horizontal="left" vertical="center" wrapText="1"/>
    </xf>
    <xf numFmtId="0" fontId="58" fillId="0" borderId="0" xfId="0" applyFont="1" applyAlignment="1">
      <alignment vertical="center" wrapText="1"/>
    </xf>
    <xf numFmtId="0" fontId="64" fillId="0" borderId="0" xfId="0" applyFont="1" applyAlignment="1">
      <alignment horizontal="center" vertical="center"/>
    </xf>
    <xf numFmtId="0" fontId="65" fillId="0" borderId="0" xfId="0" applyFont="1" applyFill="1" applyAlignment="1">
      <alignment horizontal="center" vertical="center"/>
    </xf>
    <xf numFmtId="0" fontId="64" fillId="0" borderId="0" xfId="0" applyFont="1" applyFill="1" applyAlignment="1">
      <alignment horizontal="left" vertical="top"/>
    </xf>
    <xf numFmtId="0" fontId="61" fillId="0" borderId="0" xfId="0" applyFont="1" applyAlignment="1">
      <alignment horizontal="center" vertical="center"/>
    </xf>
    <xf numFmtId="0" fontId="60" fillId="0" borderId="0" xfId="0" applyFont="1" applyAlignment="1">
      <alignment horizontal="left" vertical="center" wrapText="1"/>
    </xf>
    <xf numFmtId="0" fontId="60" fillId="0" borderId="0" xfId="0" applyFont="1" applyFill="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381000</xdr:rowOff>
    </xdr:from>
    <xdr:to>
      <xdr:col>1</xdr:col>
      <xdr:colOff>866775</xdr:colOff>
      <xdr:row>6</xdr:row>
      <xdr:rowOff>371475</xdr:rowOff>
    </xdr:to>
    <xdr:sp>
      <xdr:nvSpPr>
        <xdr:cNvPr id="1" name="正方形/長方形 1"/>
        <xdr:cNvSpPr>
          <a:spLocks/>
        </xdr:cNvSpPr>
      </xdr:nvSpPr>
      <xdr:spPr>
        <a:xfrm>
          <a:off x="514350" y="1724025"/>
          <a:ext cx="2305050"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342900</xdr:rowOff>
    </xdr:from>
    <xdr:to>
      <xdr:col>1</xdr:col>
      <xdr:colOff>828675</xdr:colOff>
      <xdr:row>6</xdr:row>
      <xdr:rowOff>314325</xdr:rowOff>
    </xdr:to>
    <xdr:sp>
      <xdr:nvSpPr>
        <xdr:cNvPr id="1" name="正方形/長方形 1"/>
        <xdr:cNvSpPr>
          <a:spLocks/>
        </xdr:cNvSpPr>
      </xdr:nvSpPr>
      <xdr:spPr>
        <a:xfrm>
          <a:off x="485775" y="1685925"/>
          <a:ext cx="2295525"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workbookViewId="0" topLeftCell="A1">
      <selection activeCell="A1" sqref="A1"/>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17</v>
      </c>
    </row>
    <row r="2" spans="1:11" ht="18">
      <c r="A2" s="65" t="s">
        <v>15</v>
      </c>
      <c r="B2" s="66"/>
      <c r="C2" s="66"/>
      <c r="D2" s="66"/>
      <c r="E2" s="66"/>
      <c r="F2" s="66"/>
      <c r="G2" s="66"/>
      <c r="H2" s="66"/>
      <c r="I2" s="66"/>
      <c r="J2" s="66"/>
      <c r="K2" s="16"/>
    </row>
    <row r="5" spans="1:10" s="3" customFormat="1" ht="47.25" customHeight="1">
      <c r="A5" s="2" t="s">
        <v>8</v>
      </c>
      <c r="B5" s="2" t="s">
        <v>0</v>
      </c>
      <c r="C5" s="2" t="s">
        <v>3</v>
      </c>
      <c r="D5" s="2" t="s">
        <v>5</v>
      </c>
      <c r="E5" s="2" t="s">
        <v>21</v>
      </c>
      <c r="F5" s="2" t="s">
        <v>9</v>
      </c>
      <c r="G5" s="2" t="s">
        <v>6</v>
      </c>
      <c r="H5" s="2" t="s">
        <v>1</v>
      </c>
      <c r="I5" s="2" t="s">
        <v>7</v>
      </c>
      <c r="J5" s="2" t="s">
        <v>2</v>
      </c>
    </row>
    <row r="6" spans="1:10" s="7" customFormat="1" ht="61.5" customHeight="1">
      <c r="A6" s="4"/>
      <c r="B6" s="6"/>
      <c r="C6" s="5"/>
      <c r="D6" s="4"/>
      <c r="E6" s="17"/>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ht="9.75" customHeight="1"/>
    <row r="12" spans="1:10" ht="13.5">
      <c r="A12" s="14" t="s">
        <v>12</v>
      </c>
      <c r="B12" s="10"/>
      <c r="C12" s="9"/>
      <c r="D12" s="9"/>
      <c r="E12" s="9"/>
      <c r="F12" s="9"/>
      <c r="G12" s="10"/>
      <c r="H12" s="9"/>
      <c r="I12" s="9"/>
      <c r="J12" s="9"/>
    </row>
    <row r="13" spans="1:11" ht="26.25" customHeight="1">
      <c r="A13" s="63"/>
      <c r="B13" s="63"/>
      <c r="C13" s="63"/>
      <c r="D13" s="63"/>
      <c r="E13" s="63"/>
      <c r="F13" s="63"/>
      <c r="G13" s="63"/>
      <c r="H13" s="63"/>
      <c r="I13" s="63"/>
      <c r="J13" s="63"/>
      <c r="K13" s="64"/>
    </row>
    <row r="14" spans="1:10" ht="13.5">
      <c r="A14" s="9"/>
      <c r="B14" s="10"/>
      <c r="C14" s="9"/>
      <c r="D14" s="9"/>
      <c r="E14" s="9"/>
      <c r="F14" s="9"/>
      <c r="G14" s="10"/>
      <c r="H14" s="9"/>
      <c r="I14" s="9"/>
      <c r="J14" s="9"/>
    </row>
  </sheetData>
  <sheetProtection/>
  <mergeCells count="2">
    <mergeCell ref="A13:K13"/>
    <mergeCell ref="A2:J2"/>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workbookViewId="0" topLeftCell="A1">
      <selection activeCell="A1" sqref="A1"/>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18</v>
      </c>
    </row>
    <row r="2" spans="1:11" ht="18">
      <c r="A2" s="65" t="s">
        <v>16</v>
      </c>
      <c r="B2" s="67"/>
      <c r="C2" s="67"/>
      <c r="D2" s="67"/>
      <c r="E2" s="67"/>
      <c r="F2" s="67"/>
      <c r="G2" s="67"/>
      <c r="H2" s="67"/>
      <c r="I2" s="67"/>
      <c r="J2" s="67"/>
      <c r="K2" s="68"/>
    </row>
    <row r="5" spans="1:11" s="3" customFormat="1" ht="47.25" customHeight="1">
      <c r="A5" s="2" t="s">
        <v>8</v>
      </c>
      <c r="B5" s="2" t="s">
        <v>0</v>
      </c>
      <c r="C5" s="2" t="s">
        <v>3</v>
      </c>
      <c r="D5" s="2" t="s">
        <v>5</v>
      </c>
      <c r="E5" s="2" t="s">
        <v>21</v>
      </c>
      <c r="F5" s="2" t="s">
        <v>10</v>
      </c>
      <c r="G5" s="2" t="s">
        <v>6</v>
      </c>
      <c r="H5" s="2" t="s">
        <v>1</v>
      </c>
      <c r="I5" s="2" t="s">
        <v>7</v>
      </c>
      <c r="J5" s="2" t="s">
        <v>11</v>
      </c>
      <c r="K5" s="2" t="s">
        <v>2</v>
      </c>
    </row>
    <row r="6" spans="1:11" s="7" customFormat="1" ht="63" customHeight="1">
      <c r="A6" s="4"/>
      <c r="B6" s="6"/>
      <c r="C6" s="5"/>
      <c r="D6" s="4"/>
      <c r="E6" s="17"/>
      <c r="F6" s="4"/>
      <c r="G6" s="4"/>
      <c r="H6" s="6"/>
      <c r="I6" s="6"/>
      <c r="J6" s="5"/>
      <c r="K6" s="4"/>
    </row>
    <row r="7" spans="1:11" s="7" customFormat="1" ht="63" customHeight="1">
      <c r="A7" s="4"/>
      <c r="B7" s="6"/>
      <c r="C7" s="5"/>
      <c r="D7" s="4"/>
      <c r="E7" s="4"/>
      <c r="F7" s="4"/>
      <c r="G7" s="4"/>
      <c r="H7" s="6"/>
      <c r="I7" s="6"/>
      <c r="J7" s="5"/>
      <c r="K7" s="4"/>
    </row>
    <row r="8" spans="1:11" s="7" customFormat="1" ht="63" customHeight="1">
      <c r="A8" s="4"/>
      <c r="B8" s="6"/>
      <c r="C8" s="5"/>
      <c r="D8" s="4"/>
      <c r="E8" s="4"/>
      <c r="F8" s="4"/>
      <c r="G8" s="4"/>
      <c r="H8" s="6"/>
      <c r="I8" s="6"/>
      <c r="J8" s="5"/>
      <c r="K8" s="4"/>
    </row>
    <row r="9" spans="1:11" s="7" customFormat="1" ht="63" customHeight="1">
      <c r="A9" s="4"/>
      <c r="B9" s="6"/>
      <c r="C9" s="5"/>
      <c r="D9" s="4"/>
      <c r="E9" s="4"/>
      <c r="F9" s="4"/>
      <c r="G9" s="4"/>
      <c r="H9" s="6"/>
      <c r="I9" s="6"/>
      <c r="J9" s="5"/>
      <c r="K9" s="4"/>
    </row>
    <row r="10" spans="4:5" ht="13.5">
      <c r="D10" s="11"/>
      <c r="E10" s="18"/>
    </row>
    <row r="11" spans="1:11" ht="30" customHeight="1">
      <c r="A11" s="69" t="s">
        <v>13</v>
      </c>
      <c r="B11" s="69"/>
      <c r="C11" s="69"/>
      <c r="D11" s="69"/>
      <c r="E11" s="69"/>
      <c r="F11" s="69"/>
      <c r="G11" s="69"/>
      <c r="H11" s="69"/>
      <c r="I11" s="69"/>
      <c r="J11" s="69"/>
      <c r="K11" s="9"/>
    </row>
    <row r="12" spans="1:12" ht="26.25" customHeight="1">
      <c r="A12" s="14" t="s">
        <v>14</v>
      </c>
      <c r="B12" s="15"/>
      <c r="C12" s="14"/>
      <c r="D12" s="14"/>
      <c r="E12" s="14"/>
      <c r="F12" s="14"/>
      <c r="G12" s="14"/>
      <c r="H12" s="15"/>
      <c r="I12" s="15"/>
      <c r="J12" s="14"/>
      <c r="K12" s="12"/>
      <c r="L12" s="13"/>
    </row>
    <row r="13" spans="1:11" ht="13.5">
      <c r="A13" s="9"/>
      <c r="B13" s="10"/>
      <c r="C13" s="9"/>
      <c r="D13" s="9"/>
      <c r="E13" s="9"/>
      <c r="F13" s="9"/>
      <c r="G13" s="9"/>
      <c r="H13" s="10"/>
      <c r="I13" s="10"/>
      <c r="J13" s="9"/>
      <c r="K13" s="9"/>
    </row>
    <row r="15" spans="4:5" ht="13.5">
      <c r="D15" s="9"/>
      <c r="E15" s="9"/>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dimension ref="A1:K20"/>
  <sheetViews>
    <sheetView view="pageBreakPreview" zoomScale="115" zoomScaleSheetLayoutView="115" zoomScalePageLayoutView="0" workbookViewId="0" topLeftCell="A1">
      <pane xSplit="1" ySplit="5" topLeftCell="B6" activePane="bottomRight" state="frozen"/>
      <selection pane="topLeft" activeCell="A2" sqref="A2:K2"/>
      <selection pane="topRight" activeCell="A2" sqref="A2:K2"/>
      <selection pane="bottomLeft" activeCell="A2" sqref="A2:K2"/>
      <selection pane="bottomRight" activeCell="A3" sqref="A3"/>
    </sheetView>
  </sheetViews>
  <sheetFormatPr defaultColWidth="9.00390625" defaultRowHeight="13.5"/>
  <cols>
    <col min="1" max="1" width="25.625" style="22" customWidth="1"/>
    <col min="2" max="2" width="17.50390625" style="27" customWidth="1"/>
    <col min="3" max="3" width="13.75390625" style="22" customWidth="1"/>
    <col min="4" max="4" width="16.375" style="22" customWidth="1"/>
    <col min="5" max="5" width="11.75390625" style="53" customWidth="1"/>
    <col min="6" max="6" width="14.625" style="22" customWidth="1"/>
    <col min="7" max="7" width="11.875" style="27" customWidth="1"/>
    <col min="8" max="8" width="11.50390625" style="22" customWidth="1"/>
    <col min="9" max="9" width="6.50390625" style="22" customWidth="1"/>
    <col min="10" max="10" width="6.875" style="22" customWidth="1"/>
    <col min="11" max="16384" width="9.00390625" style="22" customWidth="1"/>
  </cols>
  <sheetData>
    <row r="1" ht="13.5">
      <c r="A1" s="22" t="s">
        <v>19</v>
      </c>
    </row>
    <row r="2" spans="1:11" ht="18">
      <c r="A2" s="70" t="s">
        <v>308</v>
      </c>
      <c r="B2" s="71"/>
      <c r="C2" s="71"/>
      <c r="D2" s="71"/>
      <c r="E2" s="71"/>
      <c r="F2" s="71"/>
      <c r="G2" s="71"/>
      <c r="H2" s="71"/>
      <c r="I2" s="71"/>
      <c r="J2" s="71"/>
      <c r="K2" s="54"/>
    </row>
    <row r="5" spans="1:10" s="31" customFormat="1" ht="47.25" customHeight="1">
      <c r="A5" s="28" t="s">
        <v>4</v>
      </c>
      <c r="B5" s="28" t="s">
        <v>0</v>
      </c>
      <c r="C5" s="28" t="s">
        <v>3</v>
      </c>
      <c r="D5" s="28" t="s">
        <v>5</v>
      </c>
      <c r="E5" s="28" t="s">
        <v>21</v>
      </c>
      <c r="F5" s="28" t="s">
        <v>9</v>
      </c>
      <c r="G5" s="28" t="s">
        <v>6</v>
      </c>
      <c r="H5" s="28" t="s">
        <v>1</v>
      </c>
      <c r="I5" s="28" t="s">
        <v>7</v>
      </c>
      <c r="J5" s="28" t="s">
        <v>2</v>
      </c>
    </row>
    <row r="6" spans="1:10" s="38" customFormat="1" ht="61.5" customHeight="1">
      <c r="A6" s="21" t="s">
        <v>24</v>
      </c>
      <c r="B6" s="55" t="s">
        <v>28</v>
      </c>
      <c r="C6" s="56">
        <v>43556</v>
      </c>
      <c r="D6" s="21" t="s">
        <v>130</v>
      </c>
      <c r="E6" s="57">
        <v>6010801013029</v>
      </c>
      <c r="F6" s="58" t="s">
        <v>22</v>
      </c>
      <c r="G6" s="59">
        <v>3996000</v>
      </c>
      <c r="H6" s="59">
        <v>1598400</v>
      </c>
      <c r="I6" s="60">
        <f aca="true" t="shared" si="0" ref="I6:I12">IF(AND(AND(G6&lt;&gt;"",G6&lt;&gt;0),AND(H6&lt;&gt;"",H6&lt;&gt;0)),H6/G6*100,"")</f>
        <v>40</v>
      </c>
      <c r="J6" s="21"/>
    </row>
    <row r="7" spans="1:10" s="38" customFormat="1" ht="61.5" customHeight="1">
      <c r="A7" s="21" t="s">
        <v>23</v>
      </c>
      <c r="B7" s="55" t="s">
        <v>28</v>
      </c>
      <c r="C7" s="56">
        <v>43556</v>
      </c>
      <c r="D7" s="21" t="s">
        <v>131</v>
      </c>
      <c r="E7" s="57">
        <v>9011101039249</v>
      </c>
      <c r="F7" s="58" t="s">
        <v>22</v>
      </c>
      <c r="G7" s="59">
        <v>2689200</v>
      </c>
      <c r="H7" s="59">
        <v>588060</v>
      </c>
      <c r="I7" s="60">
        <f t="shared" si="0"/>
        <v>21.867469879518072</v>
      </c>
      <c r="J7" s="21"/>
    </row>
    <row r="8" spans="1:10" s="38" customFormat="1" ht="61.5" customHeight="1">
      <c r="A8" s="21" t="s">
        <v>25</v>
      </c>
      <c r="B8" s="55" t="s">
        <v>28</v>
      </c>
      <c r="C8" s="56">
        <v>43565</v>
      </c>
      <c r="D8" s="21" t="s">
        <v>132</v>
      </c>
      <c r="E8" s="57">
        <v>4010001062217</v>
      </c>
      <c r="F8" s="58" t="s">
        <v>22</v>
      </c>
      <c r="G8" s="59">
        <v>7668000</v>
      </c>
      <c r="H8" s="59">
        <v>7020000</v>
      </c>
      <c r="I8" s="60">
        <f t="shared" si="0"/>
        <v>91.54929577464789</v>
      </c>
      <c r="J8" s="21"/>
    </row>
    <row r="9" spans="1:10" s="38" customFormat="1" ht="61.5" customHeight="1">
      <c r="A9" s="21" t="s">
        <v>27</v>
      </c>
      <c r="B9" s="55" t="s">
        <v>28</v>
      </c>
      <c r="C9" s="56">
        <v>43607</v>
      </c>
      <c r="D9" s="21" t="s">
        <v>134</v>
      </c>
      <c r="E9" s="57">
        <v>2012401016381</v>
      </c>
      <c r="F9" s="58" t="s">
        <v>22</v>
      </c>
      <c r="G9" s="59">
        <v>4268000</v>
      </c>
      <c r="H9" s="59">
        <v>4180000</v>
      </c>
      <c r="I9" s="60">
        <f t="shared" si="0"/>
        <v>97.9381443298969</v>
      </c>
      <c r="J9" s="21"/>
    </row>
    <row r="10" spans="1:10" s="38" customFormat="1" ht="61.5" customHeight="1">
      <c r="A10" s="21" t="s">
        <v>26</v>
      </c>
      <c r="B10" s="55" t="s">
        <v>28</v>
      </c>
      <c r="C10" s="56">
        <v>43608</v>
      </c>
      <c r="D10" s="21" t="s">
        <v>133</v>
      </c>
      <c r="E10" s="57">
        <v>9010001008669</v>
      </c>
      <c r="F10" s="58" t="s">
        <v>22</v>
      </c>
      <c r="G10" s="59">
        <v>20044800</v>
      </c>
      <c r="H10" s="59">
        <v>18144000</v>
      </c>
      <c r="I10" s="60">
        <f t="shared" si="0"/>
        <v>90.51724137931035</v>
      </c>
      <c r="J10" s="21"/>
    </row>
    <row r="11" spans="1:10" s="38" customFormat="1" ht="61.5" customHeight="1">
      <c r="A11" s="21" t="s">
        <v>192</v>
      </c>
      <c r="B11" s="55" t="s">
        <v>28</v>
      </c>
      <c r="C11" s="56">
        <v>43629</v>
      </c>
      <c r="D11" s="21" t="s">
        <v>234</v>
      </c>
      <c r="E11" s="57">
        <v>6013301007970</v>
      </c>
      <c r="F11" s="58" t="s">
        <v>22</v>
      </c>
      <c r="G11" s="59">
        <v>4730000</v>
      </c>
      <c r="H11" s="59">
        <v>4070000</v>
      </c>
      <c r="I11" s="60">
        <f t="shared" si="0"/>
        <v>86.04651162790698</v>
      </c>
      <c r="J11" s="21"/>
    </row>
    <row r="12" spans="1:10" s="38" customFormat="1" ht="61.5" customHeight="1">
      <c r="A12" s="21" t="s">
        <v>243</v>
      </c>
      <c r="B12" s="55" t="s">
        <v>205</v>
      </c>
      <c r="C12" s="56">
        <v>43711</v>
      </c>
      <c r="D12" s="55" t="s">
        <v>249</v>
      </c>
      <c r="E12" s="57">
        <v>1013201015327</v>
      </c>
      <c r="F12" s="58" t="s">
        <v>22</v>
      </c>
      <c r="G12" s="59">
        <v>3355000</v>
      </c>
      <c r="H12" s="59">
        <v>2970000</v>
      </c>
      <c r="I12" s="60">
        <f t="shared" si="0"/>
        <v>88.52459016393442</v>
      </c>
      <c r="J12" s="21"/>
    </row>
    <row r="13" spans="1:10" s="38" customFormat="1" ht="61.5" customHeight="1">
      <c r="A13" s="21" t="s">
        <v>237</v>
      </c>
      <c r="B13" s="55" t="s">
        <v>205</v>
      </c>
      <c r="C13" s="56">
        <v>43739</v>
      </c>
      <c r="D13" s="21" t="s">
        <v>130</v>
      </c>
      <c r="E13" s="57">
        <v>6010801013029</v>
      </c>
      <c r="F13" s="58" t="s">
        <v>22</v>
      </c>
      <c r="G13" s="59" t="s">
        <v>232</v>
      </c>
      <c r="H13" s="59">
        <v>29600</v>
      </c>
      <c r="I13" s="60" t="s">
        <v>232</v>
      </c>
      <c r="J13" s="21" t="s">
        <v>236</v>
      </c>
    </row>
    <row r="14" spans="1:10" s="38" customFormat="1" ht="61.5" customHeight="1">
      <c r="A14" s="21" t="s">
        <v>235</v>
      </c>
      <c r="B14" s="55" t="s">
        <v>205</v>
      </c>
      <c r="C14" s="56">
        <v>43739</v>
      </c>
      <c r="D14" s="21" t="s">
        <v>131</v>
      </c>
      <c r="E14" s="57">
        <v>9011101039249</v>
      </c>
      <c r="F14" s="58" t="s">
        <v>22</v>
      </c>
      <c r="G14" s="59" t="s">
        <v>232</v>
      </c>
      <c r="H14" s="59">
        <v>10890</v>
      </c>
      <c r="I14" s="60" t="s">
        <v>232</v>
      </c>
      <c r="J14" s="21" t="s">
        <v>236</v>
      </c>
    </row>
    <row r="15" spans="1:10" s="38" customFormat="1" ht="61.5" customHeight="1">
      <c r="A15" s="21" t="s">
        <v>238</v>
      </c>
      <c r="B15" s="55" t="s">
        <v>205</v>
      </c>
      <c r="C15" s="56">
        <v>43739</v>
      </c>
      <c r="D15" s="21" t="s">
        <v>132</v>
      </c>
      <c r="E15" s="57">
        <v>4010001062217</v>
      </c>
      <c r="F15" s="58" t="s">
        <v>22</v>
      </c>
      <c r="G15" s="59" t="s">
        <v>232</v>
      </c>
      <c r="H15" s="59">
        <v>130000</v>
      </c>
      <c r="I15" s="60" t="s">
        <v>232</v>
      </c>
      <c r="J15" s="21" t="s">
        <v>236</v>
      </c>
    </row>
    <row r="16" spans="1:10" s="38" customFormat="1" ht="61.5" customHeight="1">
      <c r="A16" s="21" t="s">
        <v>239</v>
      </c>
      <c r="B16" s="55" t="s">
        <v>205</v>
      </c>
      <c r="C16" s="56">
        <v>43739</v>
      </c>
      <c r="D16" s="21" t="s">
        <v>133</v>
      </c>
      <c r="E16" s="57">
        <v>9010001008669</v>
      </c>
      <c r="F16" s="58" t="s">
        <v>22</v>
      </c>
      <c r="G16" s="59" t="s">
        <v>232</v>
      </c>
      <c r="H16" s="59">
        <v>336000</v>
      </c>
      <c r="I16" s="60" t="s">
        <v>232</v>
      </c>
      <c r="J16" s="21" t="s">
        <v>236</v>
      </c>
    </row>
    <row r="17" spans="1:10" s="38" customFormat="1" ht="61.5" customHeight="1">
      <c r="A17" s="21" t="s">
        <v>316</v>
      </c>
      <c r="B17" s="55" t="s">
        <v>205</v>
      </c>
      <c r="C17" s="56">
        <v>43865</v>
      </c>
      <c r="D17" s="21" t="s">
        <v>133</v>
      </c>
      <c r="E17" s="57">
        <v>9010001008669</v>
      </c>
      <c r="F17" s="58" t="s">
        <v>22</v>
      </c>
      <c r="G17" s="59" t="s">
        <v>232</v>
      </c>
      <c r="H17" s="59">
        <v>1540000</v>
      </c>
      <c r="I17" s="60" t="s">
        <v>232</v>
      </c>
      <c r="J17" s="21"/>
    </row>
    <row r="18" spans="1:10" ht="13.5">
      <c r="A18" s="43" t="s">
        <v>12</v>
      </c>
      <c r="B18" s="52"/>
      <c r="C18" s="42"/>
      <c r="D18" s="42"/>
      <c r="E18" s="61"/>
      <c r="F18" s="42"/>
      <c r="G18" s="52"/>
      <c r="H18" s="42"/>
      <c r="I18" s="42"/>
      <c r="J18" s="42"/>
    </row>
    <row r="19" spans="1:11" ht="26.25" customHeight="1">
      <c r="A19" s="72"/>
      <c r="B19" s="72"/>
      <c r="C19" s="72"/>
      <c r="D19" s="72"/>
      <c r="E19" s="72"/>
      <c r="F19" s="72"/>
      <c r="G19" s="72"/>
      <c r="H19" s="72"/>
      <c r="I19" s="72"/>
      <c r="J19" s="72"/>
      <c r="K19" s="73"/>
    </row>
    <row r="20" spans="1:10" ht="13.5">
      <c r="A20" s="42"/>
      <c r="B20" s="52"/>
      <c r="C20" s="42"/>
      <c r="D20" s="42"/>
      <c r="E20" s="61"/>
      <c r="F20" s="42"/>
      <c r="G20" s="52"/>
      <c r="H20" s="42"/>
      <c r="I20" s="42"/>
      <c r="J20" s="42"/>
    </row>
  </sheetData>
  <sheetProtection/>
  <autoFilter ref="A5:K18"/>
  <mergeCells count="2">
    <mergeCell ref="A2:J2"/>
    <mergeCell ref="A19:K19"/>
  </mergeCells>
  <printOptions horizontalCentered="1"/>
  <pageMargins left="0.43" right="0.2" top="0.95" bottom="0.44" header="0.36" footer="0.32"/>
  <pageSetup horizontalDpi="600" verticalDpi="600" orientation="landscape" paperSize="9" scale="103" r:id="rId1"/>
</worksheet>
</file>

<file path=xl/worksheets/sheet4.xml><?xml version="1.0" encoding="utf-8"?>
<worksheet xmlns="http://schemas.openxmlformats.org/spreadsheetml/2006/main" xmlns:r="http://schemas.openxmlformats.org/officeDocument/2006/relationships">
  <dimension ref="A1:K111"/>
  <sheetViews>
    <sheetView tabSelected="1"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 sqref="A2:K2"/>
    </sheetView>
  </sheetViews>
  <sheetFormatPr defaultColWidth="9.00390625" defaultRowHeight="13.5"/>
  <cols>
    <col min="1" max="1" width="20.625" style="22" customWidth="1"/>
    <col min="2" max="2" width="15.625" style="23" customWidth="1"/>
    <col min="3" max="3" width="13.00390625" style="23" customWidth="1"/>
    <col min="4" max="4" width="18.75390625" style="22" customWidth="1"/>
    <col min="5" max="5" width="14.625" style="24" customWidth="1"/>
    <col min="6" max="6" width="81.00390625" style="25" customWidth="1"/>
    <col min="7" max="8" width="8.875" style="26" customWidth="1"/>
    <col min="9" max="9" width="7.625" style="27" customWidth="1"/>
    <col min="10" max="10" width="6.50390625" style="22" customWidth="1"/>
    <col min="11" max="11" width="4.375" style="22" customWidth="1"/>
    <col min="12" max="16384" width="9.00390625" style="22" customWidth="1"/>
  </cols>
  <sheetData>
    <row r="1" ht="13.5">
      <c r="A1" s="22" t="s">
        <v>20</v>
      </c>
    </row>
    <row r="2" spans="1:11" ht="18">
      <c r="A2" s="70" t="s">
        <v>307</v>
      </c>
      <c r="B2" s="74"/>
      <c r="C2" s="74"/>
      <c r="D2" s="74"/>
      <c r="E2" s="75"/>
      <c r="F2" s="76"/>
      <c r="G2" s="74"/>
      <c r="H2" s="74"/>
      <c r="I2" s="74"/>
      <c r="J2" s="74"/>
      <c r="K2" s="77"/>
    </row>
    <row r="5" spans="1:11" s="31" customFormat="1" ht="47.25" customHeight="1">
      <c r="A5" s="28" t="s">
        <v>4</v>
      </c>
      <c r="B5" s="28" t="s">
        <v>0</v>
      </c>
      <c r="C5" s="28" t="s">
        <v>3</v>
      </c>
      <c r="D5" s="28" t="s">
        <v>5</v>
      </c>
      <c r="E5" s="29" t="s">
        <v>21</v>
      </c>
      <c r="F5" s="28" t="s">
        <v>10</v>
      </c>
      <c r="G5" s="30" t="s">
        <v>6</v>
      </c>
      <c r="H5" s="30" t="s">
        <v>1</v>
      </c>
      <c r="I5" s="28" t="s">
        <v>7</v>
      </c>
      <c r="J5" s="28" t="s">
        <v>11</v>
      </c>
      <c r="K5" s="28" t="s">
        <v>2</v>
      </c>
    </row>
    <row r="6" spans="1:11" s="38" customFormat="1" ht="115.5" customHeight="1">
      <c r="A6" s="32" t="s">
        <v>30</v>
      </c>
      <c r="B6" s="19" t="s">
        <v>28</v>
      </c>
      <c r="C6" s="33">
        <v>43558</v>
      </c>
      <c r="D6" s="19" t="s">
        <v>102</v>
      </c>
      <c r="E6" s="20" t="s">
        <v>129</v>
      </c>
      <c r="F6" s="34" t="s">
        <v>135</v>
      </c>
      <c r="G6" s="35">
        <v>39970800</v>
      </c>
      <c r="H6" s="35">
        <v>39960000</v>
      </c>
      <c r="I6" s="36">
        <f aca="true" t="shared" si="0" ref="I6:I37">IF(AND(AND(G6&lt;&gt;"",G6&lt;&gt;0),AND(H6&lt;&gt;"",H6&lt;&gt;0)),H6/G6*100,"")</f>
        <v>99.97298027560119</v>
      </c>
      <c r="J6" s="37"/>
      <c r="K6" s="34"/>
    </row>
    <row r="7" spans="1:11" s="38" customFormat="1" ht="118.5" customHeight="1">
      <c r="A7" s="34" t="s">
        <v>31</v>
      </c>
      <c r="B7" s="19" t="s">
        <v>28</v>
      </c>
      <c r="C7" s="33">
        <v>43558</v>
      </c>
      <c r="D7" s="19" t="s">
        <v>103</v>
      </c>
      <c r="E7" s="20">
        <v>8010401024011</v>
      </c>
      <c r="F7" s="19" t="s">
        <v>188</v>
      </c>
      <c r="G7" s="35">
        <v>19602000</v>
      </c>
      <c r="H7" s="35">
        <v>19548000</v>
      </c>
      <c r="I7" s="36">
        <f t="shared" si="0"/>
        <v>99.72451790633609</v>
      </c>
      <c r="J7" s="37"/>
      <c r="K7" s="34"/>
    </row>
    <row r="8" spans="1:11" s="38" customFormat="1" ht="173.25" customHeight="1">
      <c r="A8" s="34" t="s">
        <v>33</v>
      </c>
      <c r="B8" s="19" t="s">
        <v>28</v>
      </c>
      <c r="C8" s="33">
        <v>43565</v>
      </c>
      <c r="D8" s="19" t="s">
        <v>105</v>
      </c>
      <c r="E8" s="20">
        <v>7010001042703</v>
      </c>
      <c r="F8" s="19" t="s">
        <v>137</v>
      </c>
      <c r="G8" s="35">
        <v>9999000</v>
      </c>
      <c r="H8" s="35">
        <v>9988000</v>
      </c>
      <c r="I8" s="36">
        <f t="shared" si="0"/>
        <v>99.8899889988999</v>
      </c>
      <c r="J8" s="37"/>
      <c r="K8" s="34"/>
    </row>
    <row r="9" spans="1:11" s="38" customFormat="1" ht="219.75" customHeight="1">
      <c r="A9" s="34" t="s">
        <v>36</v>
      </c>
      <c r="B9" s="19" t="s">
        <v>28</v>
      </c>
      <c r="C9" s="33">
        <v>43567</v>
      </c>
      <c r="D9" s="19" t="s">
        <v>108</v>
      </c>
      <c r="E9" s="20">
        <v>1020001015795</v>
      </c>
      <c r="F9" s="19" t="s">
        <v>140</v>
      </c>
      <c r="G9" s="35">
        <v>4785000</v>
      </c>
      <c r="H9" s="35">
        <v>4730000</v>
      </c>
      <c r="I9" s="36">
        <f t="shared" si="0"/>
        <v>98.85057471264368</v>
      </c>
      <c r="J9" s="37"/>
      <c r="K9" s="34"/>
    </row>
    <row r="10" spans="1:11" s="38" customFormat="1" ht="161.25" customHeight="1">
      <c r="A10" s="34" t="s">
        <v>37</v>
      </c>
      <c r="B10" s="19" t="s">
        <v>28</v>
      </c>
      <c r="C10" s="33">
        <v>43570</v>
      </c>
      <c r="D10" s="19" t="s">
        <v>127</v>
      </c>
      <c r="E10" s="20" t="s">
        <v>129</v>
      </c>
      <c r="F10" s="19" t="s">
        <v>143</v>
      </c>
      <c r="G10" s="35">
        <v>12188000</v>
      </c>
      <c r="H10" s="35">
        <v>12188000</v>
      </c>
      <c r="I10" s="36">
        <f t="shared" si="0"/>
        <v>100</v>
      </c>
      <c r="J10" s="37"/>
      <c r="K10" s="34"/>
    </row>
    <row r="11" spans="1:11" s="38" customFormat="1" ht="126.75" customHeight="1">
      <c r="A11" s="34" t="s">
        <v>48</v>
      </c>
      <c r="B11" s="19" t="s">
        <v>28</v>
      </c>
      <c r="C11" s="33">
        <v>43570</v>
      </c>
      <c r="D11" s="19" t="s">
        <v>104</v>
      </c>
      <c r="E11" s="20">
        <v>5010005016762</v>
      </c>
      <c r="F11" s="19" t="s">
        <v>144</v>
      </c>
      <c r="G11" s="35">
        <v>11979000</v>
      </c>
      <c r="H11" s="35">
        <v>11957000</v>
      </c>
      <c r="I11" s="36">
        <f t="shared" si="0"/>
        <v>99.81634527089072</v>
      </c>
      <c r="J11" s="37"/>
      <c r="K11" s="34"/>
    </row>
    <row r="12" spans="1:11" s="38" customFormat="1" ht="162" customHeight="1">
      <c r="A12" s="34" t="s">
        <v>34</v>
      </c>
      <c r="B12" s="19" t="s">
        <v>28</v>
      </c>
      <c r="C12" s="33">
        <v>43570</v>
      </c>
      <c r="D12" s="19" t="s">
        <v>106</v>
      </c>
      <c r="E12" s="20">
        <v>6011101045308</v>
      </c>
      <c r="F12" s="19" t="s">
        <v>138</v>
      </c>
      <c r="G12" s="35">
        <v>11000000</v>
      </c>
      <c r="H12" s="35">
        <v>11000000</v>
      </c>
      <c r="I12" s="36">
        <f t="shared" si="0"/>
        <v>100</v>
      </c>
      <c r="J12" s="37"/>
      <c r="K12" s="34"/>
    </row>
    <row r="13" spans="1:11" s="38" customFormat="1" ht="177.75" customHeight="1">
      <c r="A13" s="34" t="s">
        <v>47</v>
      </c>
      <c r="B13" s="19" t="s">
        <v>28</v>
      </c>
      <c r="C13" s="33">
        <v>43570</v>
      </c>
      <c r="D13" s="19" t="s">
        <v>128</v>
      </c>
      <c r="E13" s="20" t="s">
        <v>129</v>
      </c>
      <c r="F13" s="19" t="s">
        <v>142</v>
      </c>
      <c r="G13" s="35">
        <v>10164000</v>
      </c>
      <c r="H13" s="35">
        <v>9966000</v>
      </c>
      <c r="I13" s="36">
        <f t="shared" si="0"/>
        <v>98.05194805194806</v>
      </c>
      <c r="J13" s="37"/>
      <c r="K13" s="34"/>
    </row>
    <row r="14" spans="1:11" s="38" customFormat="1" ht="126">
      <c r="A14" s="34" t="s">
        <v>52</v>
      </c>
      <c r="B14" s="19" t="s">
        <v>28</v>
      </c>
      <c r="C14" s="33">
        <v>43571</v>
      </c>
      <c r="D14" s="19" t="s">
        <v>124</v>
      </c>
      <c r="E14" s="20" t="s">
        <v>129</v>
      </c>
      <c r="F14" s="19" t="s">
        <v>190</v>
      </c>
      <c r="G14" s="35">
        <v>31130000</v>
      </c>
      <c r="H14" s="35">
        <v>30800000</v>
      </c>
      <c r="I14" s="36">
        <f t="shared" si="0"/>
        <v>98.93992932862191</v>
      </c>
      <c r="J14" s="37"/>
      <c r="K14" s="34"/>
    </row>
    <row r="15" spans="1:11" s="38" customFormat="1" ht="155.25" customHeight="1">
      <c r="A15" s="34" t="s">
        <v>29</v>
      </c>
      <c r="B15" s="19" t="s">
        <v>28</v>
      </c>
      <c r="C15" s="33">
        <v>43571</v>
      </c>
      <c r="D15" s="19" t="s">
        <v>107</v>
      </c>
      <c r="E15" s="20">
        <v>4010405000185</v>
      </c>
      <c r="F15" s="19" t="s">
        <v>141</v>
      </c>
      <c r="G15" s="35">
        <v>20361000</v>
      </c>
      <c r="H15" s="35">
        <v>20361000</v>
      </c>
      <c r="I15" s="36">
        <f t="shared" si="0"/>
        <v>100</v>
      </c>
      <c r="J15" s="37"/>
      <c r="K15" s="34"/>
    </row>
    <row r="16" spans="1:11" s="38" customFormat="1" ht="113.25" customHeight="1">
      <c r="A16" s="34" t="s">
        <v>35</v>
      </c>
      <c r="B16" s="19" t="s">
        <v>28</v>
      </c>
      <c r="C16" s="33">
        <v>43571</v>
      </c>
      <c r="D16" s="19" t="s">
        <v>107</v>
      </c>
      <c r="E16" s="20">
        <v>4010405000185</v>
      </c>
      <c r="F16" s="19" t="s">
        <v>139</v>
      </c>
      <c r="G16" s="35">
        <v>19437000</v>
      </c>
      <c r="H16" s="35">
        <v>19360000</v>
      </c>
      <c r="I16" s="36">
        <f t="shared" si="0"/>
        <v>99.60384833050368</v>
      </c>
      <c r="J16" s="37"/>
      <c r="K16" s="34"/>
    </row>
    <row r="17" spans="1:11" s="38" customFormat="1" ht="160.5" customHeight="1">
      <c r="A17" s="34" t="s">
        <v>51</v>
      </c>
      <c r="B17" s="19" t="s">
        <v>28</v>
      </c>
      <c r="C17" s="33">
        <v>43571</v>
      </c>
      <c r="D17" s="19" t="s">
        <v>125</v>
      </c>
      <c r="E17" s="20" t="s">
        <v>129</v>
      </c>
      <c r="F17" s="19" t="s">
        <v>189</v>
      </c>
      <c r="G17" s="35">
        <v>18040000</v>
      </c>
      <c r="H17" s="35">
        <v>18000000</v>
      </c>
      <c r="I17" s="36">
        <f t="shared" si="0"/>
        <v>99.77827050997783</v>
      </c>
      <c r="J17" s="37"/>
      <c r="K17" s="34"/>
    </row>
    <row r="18" spans="1:11" s="38" customFormat="1" ht="147">
      <c r="A18" s="34" t="s">
        <v>50</v>
      </c>
      <c r="B18" s="19" t="s">
        <v>28</v>
      </c>
      <c r="C18" s="33">
        <v>43571</v>
      </c>
      <c r="D18" s="19" t="s">
        <v>87</v>
      </c>
      <c r="E18" s="20" t="s">
        <v>129</v>
      </c>
      <c r="F18" s="19" t="s">
        <v>146</v>
      </c>
      <c r="G18" s="35">
        <v>15004000</v>
      </c>
      <c r="H18" s="35">
        <v>15000000</v>
      </c>
      <c r="I18" s="36">
        <f t="shared" si="0"/>
        <v>99.97334044254865</v>
      </c>
      <c r="J18" s="37"/>
      <c r="K18" s="34"/>
    </row>
    <row r="19" spans="1:11" s="38" customFormat="1" ht="186" customHeight="1">
      <c r="A19" s="34" t="s">
        <v>49</v>
      </c>
      <c r="B19" s="19" t="s">
        <v>28</v>
      </c>
      <c r="C19" s="33">
        <v>43571</v>
      </c>
      <c r="D19" s="19" t="s">
        <v>126</v>
      </c>
      <c r="E19" s="20">
        <v>6010001030403</v>
      </c>
      <c r="F19" s="19" t="s">
        <v>145</v>
      </c>
      <c r="G19" s="35">
        <v>11253000</v>
      </c>
      <c r="H19" s="35">
        <v>10999998</v>
      </c>
      <c r="I19" s="36">
        <f t="shared" si="0"/>
        <v>97.75169288189815</v>
      </c>
      <c r="J19" s="37"/>
      <c r="K19" s="34"/>
    </row>
    <row r="20" spans="1:11" s="38" customFormat="1" ht="212.25" customHeight="1">
      <c r="A20" s="34" t="s">
        <v>38</v>
      </c>
      <c r="B20" s="19" t="s">
        <v>28</v>
      </c>
      <c r="C20" s="33">
        <v>43572</v>
      </c>
      <c r="D20" s="19" t="s">
        <v>111</v>
      </c>
      <c r="E20" s="20">
        <v>3010005000132</v>
      </c>
      <c r="F20" s="19" t="s">
        <v>147</v>
      </c>
      <c r="G20" s="35">
        <v>20438000</v>
      </c>
      <c r="H20" s="35">
        <v>20361000</v>
      </c>
      <c r="I20" s="36">
        <f t="shared" si="0"/>
        <v>99.62325080731969</v>
      </c>
      <c r="J20" s="37"/>
      <c r="K20" s="34"/>
    </row>
    <row r="21" spans="1:11" s="38" customFormat="1" ht="175.5" customHeight="1">
      <c r="A21" s="34" t="s">
        <v>41</v>
      </c>
      <c r="B21" s="19" t="s">
        <v>28</v>
      </c>
      <c r="C21" s="33">
        <v>43573</v>
      </c>
      <c r="D21" s="19" t="s">
        <v>122</v>
      </c>
      <c r="E21" s="20">
        <v>8010401024011</v>
      </c>
      <c r="F21" s="19" t="s">
        <v>152</v>
      </c>
      <c r="G21" s="35">
        <v>29997000</v>
      </c>
      <c r="H21" s="35">
        <v>29920000</v>
      </c>
      <c r="I21" s="36">
        <f t="shared" si="0"/>
        <v>99.74330766409975</v>
      </c>
      <c r="J21" s="37"/>
      <c r="K21" s="34"/>
    </row>
    <row r="22" spans="1:11" s="38" customFormat="1" ht="122.25" customHeight="1">
      <c r="A22" s="34" t="s">
        <v>43</v>
      </c>
      <c r="B22" s="19" t="s">
        <v>28</v>
      </c>
      <c r="C22" s="33">
        <v>43573</v>
      </c>
      <c r="D22" s="19" t="s">
        <v>120</v>
      </c>
      <c r="E22" s="20" t="s">
        <v>129</v>
      </c>
      <c r="F22" s="19" t="s">
        <v>155</v>
      </c>
      <c r="G22" s="35">
        <v>15499000</v>
      </c>
      <c r="H22" s="35">
        <v>15290000</v>
      </c>
      <c r="I22" s="36">
        <f t="shared" si="0"/>
        <v>98.65152590489708</v>
      </c>
      <c r="J22" s="37"/>
      <c r="K22" s="34"/>
    </row>
    <row r="23" spans="1:11" s="38" customFormat="1" ht="124.5" customHeight="1">
      <c r="A23" s="34" t="s">
        <v>53</v>
      </c>
      <c r="B23" s="19" t="s">
        <v>28</v>
      </c>
      <c r="C23" s="33">
        <v>43573</v>
      </c>
      <c r="D23" s="19" t="s">
        <v>122</v>
      </c>
      <c r="E23" s="20">
        <v>8010401024011</v>
      </c>
      <c r="F23" s="19" t="s">
        <v>148</v>
      </c>
      <c r="G23" s="35">
        <v>13970000</v>
      </c>
      <c r="H23" s="35">
        <v>13915000</v>
      </c>
      <c r="I23" s="36">
        <f t="shared" si="0"/>
        <v>99.60629921259843</v>
      </c>
      <c r="J23" s="37"/>
      <c r="K23" s="34"/>
    </row>
    <row r="24" spans="1:11" s="38" customFormat="1" ht="154.5" customHeight="1">
      <c r="A24" s="34" t="s">
        <v>40</v>
      </c>
      <c r="B24" s="19" t="s">
        <v>28</v>
      </c>
      <c r="C24" s="33">
        <v>43573</v>
      </c>
      <c r="D24" s="19" t="s">
        <v>107</v>
      </c>
      <c r="E24" s="20">
        <v>4010405000185</v>
      </c>
      <c r="F24" s="19" t="s">
        <v>151</v>
      </c>
      <c r="G24" s="35">
        <v>10945000</v>
      </c>
      <c r="H24" s="35">
        <v>10945000</v>
      </c>
      <c r="I24" s="36">
        <f t="shared" si="0"/>
        <v>100</v>
      </c>
      <c r="J24" s="37"/>
      <c r="K24" s="34"/>
    </row>
    <row r="25" spans="1:11" s="38" customFormat="1" ht="133.5" customHeight="1">
      <c r="A25" s="34" t="s">
        <v>39</v>
      </c>
      <c r="B25" s="19" t="s">
        <v>28</v>
      </c>
      <c r="C25" s="33">
        <v>43573</v>
      </c>
      <c r="D25" s="19" t="s">
        <v>107</v>
      </c>
      <c r="E25" s="20">
        <v>4010405000185</v>
      </c>
      <c r="F25" s="19" t="s">
        <v>150</v>
      </c>
      <c r="G25" s="35">
        <v>10131000</v>
      </c>
      <c r="H25" s="35">
        <v>10131000</v>
      </c>
      <c r="I25" s="36">
        <f t="shared" si="0"/>
        <v>100</v>
      </c>
      <c r="J25" s="37"/>
      <c r="K25" s="34"/>
    </row>
    <row r="26" spans="1:11" s="38" customFormat="1" ht="176.25" customHeight="1">
      <c r="A26" s="34" t="s">
        <v>45</v>
      </c>
      <c r="B26" s="19" t="s">
        <v>28</v>
      </c>
      <c r="C26" s="33">
        <v>43574</v>
      </c>
      <c r="D26" s="19" t="s">
        <v>118</v>
      </c>
      <c r="E26" s="20" t="s">
        <v>129</v>
      </c>
      <c r="F26" s="19" t="s">
        <v>157</v>
      </c>
      <c r="G26" s="35">
        <v>31020000</v>
      </c>
      <c r="H26" s="35">
        <v>31020000</v>
      </c>
      <c r="I26" s="36">
        <f t="shared" si="0"/>
        <v>100</v>
      </c>
      <c r="J26" s="37"/>
      <c r="K26" s="34"/>
    </row>
    <row r="27" spans="1:11" s="38" customFormat="1" ht="180.75" customHeight="1">
      <c r="A27" s="34" t="s">
        <v>42</v>
      </c>
      <c r="B27" s="19" t="s">
        <v>28</v>
      </c>
      <c r="C27" s="33">
        <v>43574</v>
      </c>
      <c r="D27" s="19" t="s">
        <v>121</v>
      </c>
      <c r="E27" s="20">
        <v>4011105003503</v>
      </c>
      <c r="F27" s="19" t="s">
        <v>154</v>
      </c>
      <c r="G27" s="35">
        <v>16291000</v>
      </c>
      <c r="H27" s="35">
        <v>16236000</v>
      </c>
      <c r="I27" s="36">
        <f t="shared" si="0"/>
        <v>99.66239027683997</v>
      </c>
      <c r="J27" s="37"/>
      <c r="K27" s="34"/>
    </row>
    <row r="28" spans="1:11" s="38" customFormat="1" ht="105">
      <c r="A28" s="34" t="s">
        <v>46</v>
      </c>
      <c r="B28" s="19" t="s">
        <v>28</v>
      </c>
      <c r="C28" s="33">
        <v>43574</v>
      </c>
      <c r="D28" s="19" t="s">
        <v>117</v>
      </c>
      <c r="E28" s="20">
        <v>1010005018655</v>
      </c>
      <c r="F28" s="19" t="s">
        <v>158</v>
      </c>
      <c r="G28" s="35">
        <v>11946000</v>
      </c>
      <c r="H28" s="35">
        <v>11880000</v>
      </c>
      <c r="I28" s="36">
        <f t="shared" si="0"/>
        <v>99.4475138121547</v>
      </c>
      <c r="J28" s="37"/>
      <c r="K28" s="34"/>
    </row>
    <row r="29" spans="1:11" s="38" customFormat="1" ht="162" customHeight="1">
      <c r="A29" s="34" t="s">
        <v>44</v>
      </c>
      <c r="B29" s="19" t="s">
        <v>28</v>
      </c>
      <c r="C29" s="33">
        <v>43574</v>
      </c>
      <c r="D29" s="19" t="s">
        <v>119</v>
      </c>
      <c r="E29" s="20">
        <v>2120001041913</v>
      </c>
      <c r="F29" s="19" t="s">
        <v>156</v>
      </c>
      <c r="G29" s="35">
        <v>7997000</v>
      </c>
      <c r="H29" s="35">
        <v>7986000</v>
      </c>
      <c r="I29" s="36">
        <f t="shared" si="0"/>
        <v>99.86244841815682</v>
      </c>
      <c r="J29" s="37"/>
      <c r="K29" s="34"/>
    </row>
    <row r="30" spans="1:11" s="38" customFormat="1" ht="117.75" customHeight="1">
      <c r="A30" s="34" t="s">
        <v>59</v>
      </c>
      <c r="B30" s="19" t="s">
        <v>28</v>
      </c>
      <c r="C30" s="33">
        <v>43577</v>
      </c>
      <c r="D30" s="19" t="s">
        <v>113</v>
      </c>
      <c r="E30" s="20" t="s">
        <v>129</v>
      </c>
      <c r="F30" s="19" t="s">
        <v>162</v>
      </c>
      <c r="G30" s="35">
        <v>14146000</v>
      </c>
      <c r="H30" s="35">
        <v>14135000</v>
      </c>
      <c r="I30" s="36">
        <f t="shared" si="0"/>
        <v>99.92223950233281</v>
      </c>
      <c r="J30" s="37"/>
      <c r="K30" s="34"/>
    </row>
    <row r="31" spans="1:11" s="38" customFormat="1" ht="140.25" customHeight="1">
      <c r="A31" s="34" t="s">
        <v>55</v>
      </c>
      <c r="B31" s="19" t="s">
        <v>28</v>
      </c>
      <c r="C31" s="33">
        <v>43577</v>
      </c>
      <c r="D31" s="19" t="s">
        <v>99</v>
      </c>
      <c r="E31" s="20">
        <v>2011105003406</v>
      </c>
      <c r="F31" s="19" t="s">
        <v>153</v>
      </c>
      <c r="G31" s="35">
        <v>2992000</v>
      </c>
      <c r="H31" s="35">
        <v>2970000</v>
      </c>
      <c r="I31" s="36">
        <f t="shared" si="0"/>
        <v>99.26470588235294</v>
      </c>
      <c r="J31" s="37"/>
      <c r="K31" s="34"/>
    </row>
    <row r="32" spans="1:11" s="38" customFormat="1" ht="134.25" customHeight="1">
      <c r="A32" s="34" t="s">
        <v>62</v>
      </c>
      <c r="B32" s="19" t="s">
        <v>28</v>
      </c>
      <c r="C32" s="33">
        <v>43578</v>
      </c>
      <c r="D32" s="19" t="s">
        <v>88</v>
      </c>
      <c r="E32" s="20" t="s">
        <v>129</v>
      </c>
      <c r="F32" s="19" t="s">
        <v>165</v>
      </c>
      <c r="G32" s="35">
        <v>39864000</v>
      </c>
      <c r="H32" s="35">
        <v>39820000</v>
      </c>
      <c r="I32" s="36">
        <f t="shared" si="0"/>
        <v>99.8896247240618</v>
      </c>
      <c r="J32" s="37"/>
      <c r="K32" s="34"/>
    </row>
    <row r="33" spans="1:11" s="38" customFormat="1" ht="134.25" customHeight="1">
      <c r="A33" s="34" t="s">
        <v>56</v>
      </c>
      <c r="B33" s="19" t="s">
        <v>28</v>
      </c>
      <c r="C33" s="33">
        <v>43579</v>
      </c>
      <c r="D33" s="19" t="s">
        <v>116</v>
      </c>
      <c r="E33" s="20" t="s">
        <v>129</v>
      </c>
      <c r="F33" s="19" t="s">
        <v>159</v>
      </c>
      <c r="G33" s="35">
        <v>33594000</v>
      </c>
      <c r="H33" s="35">
        <v>33000000</v>
      </c>
      <c r="I33" s="36">
        <f t="shared" si="0"/>
        <v>98.23182711198429</v>
      </c>
      <c r="J33" s="37"/>
      <c r="K33" s="34"/>
    </row>
    <row r="34" spans="1:11" s="38" customFormat="1" ht="132.75" customHeight="1">
      <c r="A34" s="34" t="s">
        <v>58</v>
      </c>
      <c r="B34" s="19" t="s">
        <v>28</v>
      </c>
      <c r="C34" s="33">
        <v>43579</v>
      </c>
      <c r="D34" s="19" t="s">
        <v>114</v>
      </c>
      <c r="E34" s="20">
        <v>9010005000135</v>
      </c>
      <c r="F34" s="19" t="s">
        <v>161</v>
      </c>
      <c r="G34" s="35">
        <v>14135000</v>
      </c>
      <c r="H34" s="35">
        <v>13970000</v>
      </c>
      <c r="I34" s="36">
        <f t="shared" si="0"/>
        <v>98.83268482490273</v>
      </c>
      <c r="J34" s="37"/>
      <c r="K34" s="34"/>
    </row>
    <row r="35" spans="1:11" s="38" customFormat="1" ht="168">
      <c r="A35" s="34" t="s">
        <v>57</v>
      </c>
      <c r="B35" s="19" t="s">
        <v>28</v>
      </c>
      <c r="C35" s="33">
        <v>43579</v>
      </c>
      <c r="D35" s="19" t="s">
        <v>115</v>
      </c>
      <c r="E35" s="20" t="s">
        <v>129</v>
      </c>
      <c r="F35" s="19" t="s">
        <v>160</v>
      </c>
      <c r="G35" s="35">
        <v>10175000</v>
      </c>
      <c r="H35" s="35">
        <v>9999000</v>
      </c>
      <c r="I35" s="36">
        <f t="shared" si="0"/>
        <v>98.27027027027026</v>
      </c>
      <c r="J35" s="37"/>
      <c r="K35" s="34"/>
    </row>
    <row r="36" spans="1:11" s="38" customFormat="1" ht="135.75" customHeight="1">
      <c r="A36" s="34" t="s">
        <v>63</v>
      </c>
      <c r="B36" s="19" t="s">
        <v>28</v>
      </c>
      <c r="C36" s="33">
        <v>43580</v>
      </c>
      <c r="D36" s="19" t="s">
        <v>107</v>
      </c>
      <c r="E36" s="20">
        <v>4010405000185</v>
      </c>
      <c r="F36" s="19" t="s">
        <v>166</v>
      </c>
      <c r="G36" s="35">
        <v>36927000</v>
      </c>
      <c r="H36" s="35">
        <v>36905000</v>
      </c>
      <c r="I36" s="36">
        <f t="shared" si="0"/>
        <v>99.94042299672327</v>
      </c>
      <c r="J36" s="37"/>
      <c r="K36" s="34"/>
    </row>
    <row r="37" spans="1:11" s="39" customFormat="1" ht="132" customHeight="1">
      <c r="A37" s="34" t="s">
        <v>54</v>
      </c>
      <c r="B37" s="19" t="s">
        <v>28</v>
      </c>
      <c r="C37" s="33">
        <v>43580</v>
      </c>
      <c r="D37" s="19" t="s">
        <v>123</v>
      </c>
      <c r="E37" s="20" t="s">
        <v>129</v>
      </c>
      <c r="F37" s="19" t="s">
        <v>149</v>
      </c>
      <c r="G37" s="35">
        <v>31647000</v>
      </c>
      <c r="H37" s="35">
        <v>31625000</v>
      </c>
      <c r="I37" s="36">
        <f t="shared" si="0"/>
        <v>99.93048314216198</v>
      </c>
      <c r="J37" s="37"/>
      <c r="K37" s="34"/>
    </row>
    <row r="38" spans="1:11" s="39" customFormat="1" ht="172.5" customHeight="1">
      <c r="A38" s="34" t="s">
        <v>64</v>
      </c>
      <c r="B38" s="19" t="s">
        <v>28</v>
      </c>
      <c r="C38" s="33">
        <v>43580</v>
      </c>
      <c r="D38" s="19" t="s">
        <v>107</v>
      </c>
      <c r="E38" s="20">
        <v>4010405000185</v>
      </c>
      <c r="F38" s="19" t="s">
        <v>167</v>
      </c>
      <c r="G38" s="35">
        <v>27192000</v>
      </c>
      <c r="H38" s="35">
        <v>27170000</v>
      </c>
      <c r="I38" s="36">
        <f aca="true" t="shared" si="1" ref="I38:I69">IF(AND(AND(G38&lt;&gt;"",G38&lt;&gt;0),AND(H38&lt;&gt;"",H38&lt;&gt;0)),H38/G38*100,"")</f>
        <v>99.91909385113269</v>
      </c>
      <c r="J38" s="37"/>
      <c r="K38" s="34"/>
    </row>
    <row r="39" spans="1:11" s="39" customFormat="1" ht="134.25" customHeight="1">
      <c r="A39" s="34" t="s">
        <v>66</v>
      </c>
      <c r="B39" s="19" t="s">
        <v>28</v>
      </c>
      <c r="C39" s="33">
        <v>43580</v>
      </c>
      <c r="D39" s="19" t="s">
        <v>99</v>
      </c>
      <c r="E39" s="20">
        <v>2011105003406</v>
      </c>
      <c r="F39" s="19" t="s">
        <v>168</v>
      </c>
      <c r="G39" s="35">
        <v>19954000</v>
      </c>
      <c r="H39" s="35">
        <v>19910000</v>
      </c>
      <c r="I39" s="36">
        <f t="shared" si="1"/>
        <v>99.7794928335171</v>
      </c>
      <c r="J39" s="37"/>
      <c r="K39" s="34"/>
    </row>
    <row r="40" spans="1:11" s="39" customFormat="1" ht="146.25" customHeight="1">
      <c r="A40" s="34" t="s">
        <v>70</v>
      </c>
      <c r="B40" s="19" t="s">
        <v>28</v>
      </c>
      <c r="C40" s="33">
        <v>43581</v>
      </c>
      <c r="D40" s="19" t="s">
        <v>90</v>
      </c>
      <c r="E40" s="20" t="s">
        <v>129</v>
      </c>
      <c r="F40" s="19" t="s">
        <v>172</v>
      </c>
      <c r="G40" s="35">
        <v>33990000</v>
      </c>
      <c r="H40" s="35">
        <v>33990000</v>
      </c>
      <c r="I40" s="36">
        <f t="shared" si="1"/>
        <v>100</v>
      </c>
      <c r="J40" s="37"/>
      <c r="K40" s="34"/>
    </row>
    <row r="41" spans="1:11" s="39" customFormat="1" ht="146.25" customHeight="1">
      <c r="A41" s="34" t="s">
        <v>69</v>
      </c>
      <c r="B41" s="19" t="s">
        <v>28</v>
      </c>
      <c r="C41" s="33">
        <v>43581</v>
      </c>
      <c r="D41" s="19" t="s">
        <v>95</v>
      </c>
      <c r="E41" s="20">
        <v>3011101015783</v>
      </c>
      <c r="F41" s="19" t="s">
        <v>171</v>
      </c>
      <c r="G41" s="35">
        <v>29975000</v>
      </c>
      <c r="H41" s="35">
        <v>29920000</v>
      </c>
      <c r="I41" s="36">
        <f t="shared" si="1"/>
        <v>99.81651376146789</v>
      </c>
      <c r="J41" s="37"/>
      <c r="K41" s="34"/>
    </row>
    <row r="42" spans="1:11" s="39" customFormat="1" ht="188.25" customHeight="1">
      <c r="A42" s="34" t="s">
        <v>71</v>
      </c>
      <c r="B42" s="19" t="s">
        <v>28</v>
      </c>
      <c r="C42" s="33">
        <v>43581</v>
      </c>
      <c r="D42" s="19" t="s">
        <v>95</v>
      </c>
      <c r="E42" s="20">
        <v>3011101015783</v>
      </c>
      <c r="F42" s="19" t="s">
        <v>173</v>
      </c>
      <c r="G42" s="35">
        <v>20339000</v>
      </c>
      <c r="H42" s="35">
        <v>19998000</v>
      </c>
      <c r="I42" s="36">
        <f t="shared" si="1"/>
        <v>98.32341806381828</v>
      </c>
      <c r="J42" s="37"/>
      <c r="K42" s="34"/>
    </row>
    <row r="43" spans="1:11" s="39" customFormat="1" ht="123" customHeight="1">
      <c r="A43" s="34" t="s">
        <v>60</v>
      </c>
      <c r="B43" s="19" t="s">
        <v>28</v>
      </c>
      <c r="C43" s="33">
        <v>43581</v>
      </c>
      <c r="D43" s="19" t="s">
        <v>112</v>
      </c>
      <c r="E43" s="20">
        <v>4240001010433</v>
      </c>
      <c r="F43" s="19" t="s">
        <v>163</v>
      </c>
      <c r="G43" s="35">
        <v>14234000</v>
      </c>
      <c r="H43" s="35">
        <v>13970000</v>
      </c>
      <c r="I43" s="36">
        <f t="shared" si="1"/>
        <v>98.145285935085</v>
      </c>
      <c r="J43" s="37"/>
      <c r="K43" s="34"/>
    </row>
    <row r="44" spans="1:11" s="39" customFormat="1" ht="142.5" customHeight="1">
      <c r="A44" s="34" t="s">
        <v>61</v>
      </c>
      <c r="B44" s="19" t="s">
        <v>28</v>
      </c>
      <c r="C44" s="33">
        <v>43581</v>
      </c>
      <c r="D44" s="19" t="s">
        <v>112</v>
      </c>
      <c r="E44" s="20">
        <v>4240001010433</v>
      </c>
      <c r="F44" s="19" t="s">
        <v>164</v>
      </c>
      <c r="G44" s="35">
        <v>13860000</v>
      </c>
      <c r="H44" s="35">
        <v>13860000</v>
      </c>
      <c r="I44" s="36">
        <f t="shared" si="1"/>
        <v>100</v>
      </c>
      <c r="J44" s="37"/>
      <c r="K44" s="34"/>
    </row>
    <row r="45" spans="1:11" s="39" customFormat="1" ht="150.75" customHeight="1">
      <c r="A45" s="34" t="s">
        <v>65</v>
      </c>
      <c r="B45" s="19" t="s">
        <v>28</v>
      </c>
      <c r="C45" s="33">
        <v>43581</v>
      </c>
      <c r="D45" s="19" t="s">
        <v>89</v>
      </c>
      <c r="E45" s="20">
        <v>8013401001509</v>
      </c>
      <c r="F45" s="19" t="s">
        <v>191</v>
      </c>
      <c r="G45" s="35">
        <v>9911000</v>
      </c>
      <c r="H45" s="35">
        <v>9900000</v>
      </c>
      <c r="I45" s="36">
        <f t="shared" si="1"/>
        <v>99.88901220865705</v>
      </c>
      <c r="J45" s="37"/>
      <c r="K45" s="34"/>
    </row>
    <row r="46" spans="1:11" s="39" customFormat="1" ht="128.25" customHeight="1">
      <c r="A46" s="34" t="s">
        <v>68</v>
      </c>
      <c r="B46" s="19" t="s">
        <v>28</v>
      </c>
      <c r="C46" s="33">
        <v>43593</v>
      </c>
      <c r="D46" s="19" t="s">
        <v>91</v>
      </c>
      <c r="E46" s="20">
        <v>9010001008669</v>
      </c>
      <c r="F46" s="19" t="s">
        <v>170</v>
      </c>
      <c r="G46" s="35">
        <v>13992000</v>
      </c>
      <c r="H46" s="35">
        <v>13970000</v>
      </c>
      <c r="I46" s="36">
        <f t="shared" si="1"/>
        <v>99.84276729559748</v>
      </c>
      <c r="J46" s="37"/>
      <c r="K46" s="34"/>
    </row>
    <row r="47" spans="1:11" s="39" customFormat="1" ht="136.5">
      <c r="A47" s="34" t="s">
        <v>82</v>
      </c>
      <c r="B47" s="19" t="s">
        <v>28</v>
      </c>
      <c r="C47" s="33">
        <v>43595</v>
      </c>
      <c r="D47" s="19" t="s">
        <v>92</v>
      </c>
      <c r="E47" s="20" t="s">
        <v>129</v>
      </c>
      <c r="F47" s="19" t="s">
        <v>181</v>
      </c>
      <c r="G47" s="35">
        <v>39897000</v>
      </c>
      <c r="H47" s="35">
        <v>39875000</v>
      </c>
      <c r="I47" s="36">
        <f t="shared" si="1"/>
        <v>99.94485800937414</v>
      </c>
      <c r="J47" s="37"/>
      <c r="K47" s="34"/>
    </row>
    <row r="48" spans="1:11" s="39" customFormat="1" ht="127.5" customHeight="1">
      <c r="A48" s="34" t="s">
        <v>85</v>
      </c>
      <c r="B48" s="19" t="s">
        <v>28</v>
      </c>
      <c r="C48" s="33">
        <v>43595</v>
      </c>
      <c r="D48" s="19" t="s">
        <v>110</v>
      </c>
      <c r="E48" s="20">
        <v>1010505001763</v>
      </c>
      <c r="F48" s="19" t="s">
        <v>184</v>
      </c>
      <c r="G48" s="35">
        <v>29920000</v>
      </c>
      <c r="H48" s="35">
        <v>29810000</v>
      </c>
      <c r="I48" s="36">
        <f t="shared" si="1"/>
        <v>99.63235294117648</v>
      </c>
      <c r="J48" s="37"/>
      <c r="K48" s="34"/>
    </row>
    <row r="49" spans="1:11" s="39" customFormat="1" ht="207" customHeight="1">
      <c r="A49" s="34" t="s">
        <v>83</v>
      </c>
      <c r="B49" s="19" t="s">
        <v>28</v>
      </c>
      <c r="C49" s="33">
        <v>43595</v>
      </c>
      <c r="D49" s="19" t="s">
        <v>95</v>
      </c>
      <c r="E49" s="20">
        <v>3011101015783</v>
      </c>
      <c r="F49" s="19" t="s">
        <v>182</v>
      </c>
      <c r="G49" s="35">
        <v>20691000</v>
      </c>
      <c r="H49" s="35">
        <v>19998000</v>
      </c>
      <c r="I49" s="36">
        <f t="shared" si="1"/>
        <v>96.65071770334929</v>
      </c>
      <c r="J49" s="37"/>
      <c r="K49" s="34"/>
    </row>
    <row r="50" spans="1:11" s="39" customFormat="1" ht="141.75" customHeight="1">
      <c r="A50" s="34" t="s">
        <v>67</v>
      </c>
      <c r="B50" s="19" t="s">
        <v>28</v>
      </c>
      <c r="C50" s="33">
        <v>43595</v>
      </c>
      <c r="D50" s="19" t="s">
        <v>111</v>
      </c>
      <c r="E50" s="20">
        <v>3010005000132</v>
      </c>
      <c r="F50" s="19" t="s">
        <v>169</v>
      </c>
      <c r="G50" s="35">
        <v>15257000</v>
      </c>
      <c r="H50" s="35">
        <v>15257000</v>
      </c>
      <c r="I50" s="36">
        <f t="shared" si="1"/>
        <v>100</v>
      </c>
      <c r="J50" s="37"/>
      <c r="K50" s="34"/>
    </row>
    <row r="51" spans="1:11" s="39" customFormat="1" ht="198.75" customHeight="1">
      <c r="A51" s="34" t="s">
        <v>84</v>
      </c>
      <c r="B51" s="19" t="s">
        <v>28</v>
      </c>
      <c r="C51" s="33">
        <v>43595</v>
      </c>
      <c r="D51" s="19" t="s">
        <v>98</v>
      </c>
      <c r="E51" s="20">
        <v>8010401075293</v>
      </c>
      <c r="F51" s="19" t="s">
        <v>183</v>
      </c>
      <c r="G51" s="35">
        <v>12848000</v>
      </c>
      <c r="H51" s="35">
        <v>12760000</v>
      </c>
      <c r="I51" s="36">
        <f t="shared" si="1"/>
        <v>99.31506849315068</v>
      </c>
      <c r="J51" s="37"/>
      <c r="K51" s="34"/>
    </row>
    <row r="52" spans="1:11" s="39" customFormat="1" ht="172.5" customHeight="1">
      <c r="A52" s="34" t="s">
        <v>32</v>
      </c>
      <c r="B52" s="19" t="s">
        <v>28</v>
      </c>
      <c r="C52" s="33">
        <v>43598</v>
      </c>
      <c r="D52" s="19" t="s">
        <v>104</v>
      </c>
      <c r="E52" s="20">
        <v>5010005016762</v>
      </c>
      <c r="F52" s="19" t="s">
        <v>136</v>
      </c>
      <c r="G52" s="35">
        <v>24893000</v>
      </c>
      <c r="H52" s="35">
        <v>24893000</v>
      </c>
      <c r="I52" s="36">
        <f t="shared" si="1"/>
        <v>100</v>
      </c>
      <c r="J52" s="37"/>
      <c r="K52" s="34"/>
    </row>
    <row r="53" spans="1:11" s="39" customFormat="1" ht="165.75" customHeight="1">
      <c r="A53" s="34" t="s">
        <v>86</v>
      </c>
      <c r="B53" s="19" t="s">
        <v>28</v>
      </c>
      <c r="C53" s="33">
        <v>43598</v>
      </c>
      <c r="D53" s="19" t="s">
        <v>99</v>
      </c>
      <c r="E53" s="20">
        <v>2011105003406</v>
      </c>
      <c r="F53" s="19" t="s">
        <v>185</v>
      </c>
      <c r="G53" s="35">
        <v>21318000</v>
      </c>
      <c r="H53" s="35">
        <v>20647000</v>
      </c>
      <c r="I53" s="36">
        <f t="shared" si="1"/>
        <v>96.85242518059856</v>
      </c>
      <c r="J53" s="37"/>
      <c r="K53" s="34"/>
    </row>
    <row r="54" spans="1:11" s="39" customFormat="1" ht="138.75" customHeight="1">
      <c r="A54" s="34" t="s">
        <v>72</v>
      </c>
      <c r="B54" s="19" t="s">
        <v>28</v>
      </c>
      <c r="C54" s="33">
        <v>43598</v>
      </c>
      <c r="D54" s="19" t="s">
        <v>93</v>
      </c>
      <c r="E54" s="20" t="s">
        <v>129</v>
      </c>
      <c r="F54" s="19" t="s">
        <v>174</v>
      </c>
      <c r="G54" s="35">
        <v>16753000</v>
      </c>
      <c r="H54" s="35">
        <v>16720000</v>
      </c>
      <c r="I54" s="36">
        <f t="shared" si="1"/>
        <v>99.80302035456336</v>
      </c>
      <c r="J54" s="37"/>
      <c r="K54" s="34"/>
    </row>
    <row r="55" spans="1:11" s="39" customFormat="1" ht="216.75" customHeight="1">
      <c r="A55" s="34" t="s">
        <v>74</v>
      </c>
      <c r="B55" s="19" t="s">
        <v>28</v>
      </c>
      <c r="C55" s="33">
        <v>43598</v>
      </c>
      <c r="D55" s="19" t="s">
        <v>97</v>
      </c>
      <c r="E55" s="20">
        <v>1010005005059</v>
      </c>
      <c r="F55" s="19" t="s">
        <v>176</v>
      </c>
      <c r="G55" s="35">
        <v>9977000</v>
      </c>
      <c r="H55" s="35">
        <v>9971500</v>
      </c>
      <c r="I55" s="36">
        <f t="shared" si="1"/>
        <v>99.94487320837926</v>
      </c>
      <c r="J55" s="37"/>
      <c r="K55" s="34"/>
    </row>
    <row r="56" spans="1:11" s="39" customFormat="1" ht="132.75" customHeight="1">
      <c r="A56" s="34" t="s">
        <v>75</v>
      </c>
      <c r="B56" s="19" t="s">
        <v>28</v>
      </c>
      <c r="C56" s="33">
        <v>43598</v>
      </c>
      <c r="D56" s="19" t="s">
        <v>94</v>
      </c>
      <c r="E56" s="20" t="s">
        <v>129</v>
      </c>
      <c r="F56" s="19" t="s">
        <v>177</v>
      </c>
      <c r="G56" s="35">
        <v>7964000</v>
      </c>
      <c r="H56" s="35">
        <v>7920000</v>
      </c>
      <c r="I56" s="36">
        <f t="shared" si="1"/>
        <v>99.4475138121547</v>
      </c>
      <c r="J56" s="37"/>
      <c r="K56" s="34"/>
    </row>
    <row r="57" spans="1:11" s="39" customFormat="1" ht="188.25" customHeight="1">
      <c r="A57" s="34" t="s">
        <v>81</v>
      </c>
      <c r="B57" s="19" t="s">
        <v>28</v>
      </c>
      <c r="C57" s="33">
        <v>43599</v>
      </c>
      <c r="D57" s="19" t="s">
        <v>103</v>
      </c>
      <c r="E57" s="20">
        <v>8010401024011</v>
      </c>
      <c r="F57" s="19" t="s">
        <v>180</v>
      </c>
      <c r="G57" s="35">
        <v>24002000</v>
      </c>
      <c r="H57" s="35">
        <v>23925000</v>
      </c>
      <c r="I57" s="36">
        <f t="shared" si="1"/>
        <v>99.67919340054996</v>
      </c>
      <c r="J57" s="37"/>
      <c r="K57" s="34"/>
    </row>
    <row r="58" spans="1:11" s="39" customFormat="1" ht="130.5" customHeight="1">
      <c r="A58" s="34" t="s">
        <v>76</v>
      </c>
      <c r="B58" s="19" t="s">
        <v>28</v>
      </c>
      <c r="C58" s="33">
        <v>43600</v>
      </c>
      <c r="D58" s="19" t="s">
        <v>107</v>
      </c>
      <c r="E58" s="20">
        <v>4010405000185</v>
      </c>
      <c r="F58" s="19" t="s">
        <v>178</v>
      </c>
      <c r="G58" s="35">
        <v>19294000</v>
      </c>
      <c r="H58" s="35">
        <v>19283000</v>
      </c>
      <c r="I58" s="36">
        <f t="shared" si="1"/>
        <v>99.94298745724059</v>
      </c>
      <c r="J58" s="37"/>
      <c r="K58" s="34"/>
    </row>
    <row r="59" spans="1:11" s="39" customFormat="1" ht="136.5" customHeight="1">
      <c r="A59" s="34" t="s">
        <v>80</v>
      </c>
      <c r="B59" s="19" t="s">
        <v>28</v>
      </c>
      <c r="C59" s="33">
        <v>43600</v>
      </c>
      <c r="D59" s="19" t="s">
        <v>107</v>
      </c>
      <c r="E59" s="20">
        <v>4010405000185</v>
      </c>
      <c r="F59" s="19" t="s">
        <v>179</v>
      </c>
      <c r="G59" s="35">
        <v>10175000</v>
      </c>
      <c r="H59" s="35">
        <v>10175000</v>
      </c>
      <c r="I59" s="36">
        <f t="shared" si="1"/>
        <v>100</v>
      </c>
      <c r="J59" s="37"/>
      <c r="K59" s="34"/>
    </row>
    <row r="60" spans="1:11" s="39" customFormat="1" ht="189" customHeight="1">
      <c r="A60" s="34" t="s">
        <v>73</v>
      </c>
      <c r="B60" s="19" t="s">
        <v>28</v>
      </c>
      <c r="C60" s="33">
        <v>43601</v>
      </c>
      <c r="D60" s="19" t="s">
        <v>96</v>
      </c>
      <c r="E60" s="20">
        <v>6011101045308</v>
      </c>
      <c r="F60" s="19" t="s">
        <v>175</v>
      </c>
      <c r="G60" s="35">
        <v>18810000</v>
      </c>
      <c r="H60" s="35">
        <v>18304000</v>
      </c>
      <c r="I60" s="36">
        <f t="shared" si="1"/>
        <v>97.30994152046783</v>
      </c>
      <c r="J60" s="37"/>
      <c r="K60" s="34"/>
    </row>
    <row r="61" spans="1:11" s="39" customFormat="1" ht="252">
      <c r="A61" s="34" t="s">
        <v>77</v>
      </c>
      <c r="B61" s="19" t="s">
        <v>28</v>
      </c>
      <c r="C61" s="33">
        <v>43613</v>
      </c>
      <c r="D61" s="19" t="s">
        <v>101</v>
      </c>
      <c r="E61" s="20" t="s">
        <v>129</v>
      </c>
      <c r="F61" s="19" t="s">
        <v>186</v>
      </c>
      <c r="G61" s="35">
        <v>20295000</v>
      </c>
      <c r="H61" s="35">
        <v>20020000</v>
      </c>
      <c r="I61" s="36">
        <f t="shared" si="1"/>
        <v>98.6449864498645</v>
      </c>
      <c r="J61" s="37"/>
      <c r="K61" s="34"/>
    </row>
    <row r="62" spans="1:11" s="39" customFormat="1" ht="151.5" customHeight="1">
      <c r="A62" s="34" t="s">
        <v>78</v>
      </c>
      <c r="B62" s="19" t="s">
        <v>28</v>
      </c>
      <c r="C62" s="33">
        <v>43613</v>
      </c>
      <c r="D62" s="19" t="s">
        <v>109</v>
      </c>
      <c r="E62" s="20">
        <v>4011105003503</v>
      </c>
      <c r="F62" s="19" t="s">
        <v>187</v>
      </c>
      <c r="G62" s="35">
        <v>10989000</v>
      </c>
      <c r="H62" s="35">
        <v>10989000</v>
      </c>
      <c r="I62" s="36">
        <f t="shared" si="1"/>
        <v>100</v>
      </c>
      <c r="J62" s="37"/>
      <c r="K62" s="34"/>
    </row>
    <row r="63" spans="1:11" s="39" customFormat="1" ht="231" customHeight="1">
      <c r="A63" s="34" t="s">
        <v>79</v>
      </c>
      <c r="B63" s="19" t="s">
        <v>28</v>
      </c>
      <c r="C63" s="33">
        <v>43613</v>
      </c>
      <c r="D63" s="19" t="s">
        <v>100</v>
      </c>
      <c r="E63" s="20">
        <v>4011105003503</v>
      </c>
      <c r="F63" s="19" t="s">
        <v>207</v>
      </c>
      <c r="G63" s="35">
        <v>8129000</v>
      </c>
      <c r="H63" s="35">
        <v>7986000</v>
      </c>
      <c r="I63" s="36">
        <f t="shared" si="1"/>
        <v>98.24086603518268</v>
      </c>
      <c r="J63" s="37"/>
      <c r="K63" s="34"/>
    </row>
    <row r="64" spans="1:11" s="39" customFormat="1" ht="259.5" customHeight="1">
      <c r="A64" s="34" t="s">
        <v>193</v>
      </c>
      <c r="B64" s="19" t="s">
        <v>28</v>
      </c>
      <c r="C64" s="33">
        <v>43630</v>
      </c>
      <c r="D64" s="19" t="s">
        <v>219</v>
      </c>
      <c r="E64" s="20">
        <v>1010005005059</v>
      </c>
      <c r="F64" s="19" t="s">
        <v>233</v>
      </c>
      <c r="G64" s="35">
        <v>19943000</v>
      </c>
      <c r="H64" s="35">
        <v>19936400</v>
      </c>
      <c r="I64" s="36">
        <f t="shared" si="1"/>
        <v>99.96690568119139</v>
      </c>
      <c r="J64" s="37"/>
      <c r="K64" s="34"/>
    </row>
    <row r="65" spans="1:11" s="39" customFormat="1" ht="251.25" customHeight="1">
      <c r="A65" s="34" t="s">
        <v>195</v>
      </c>
      <c r="B65" s="19" t="s">
        <v>28</v>
      </c>
      <c r="C65" s="33">
        <v>43633</v>
      </c>
      <c r="D65" s="19" t="s">
        <v>221</v>
      </c>
      <c r="E65" s="20" t="s">
        <v>232</v>
      </c>
      <c r="F65" s="19" t="s">
        <v>218</v>
      </c>
      <c r="G65" s="35">
        <v>40975000</v>
      </c>
      <c r="H65" s="35">
        <v>40964000</v>
      </c>
      <c r="I65" s="36">
        <f t="shared" si="1"/>
        <v>99.97315436241611</v>
      </c>
      <c r="J65" s="37"/>
      <c r="K65" s="34"/>
    </row>
    <row r="66" spans="1:11" s="39" customFormat="1" ht="176.25" customHeight="1">
      <c r="A66" s="34" t="s">
        <v>194</v>
      </c>
      <c r="B66" s="19" t="s">
        <v>28</v>
      </c>
      <c r="C66" s="33">
        <v>43634</v>
      </c>
      <c r="D66" s="19" t="s">
        <v>220</v>
      </c>
      <c r="E66" s="20">
        <v>1020001015795</v>
      </c>
      <c r="F66" s="19" t="s">
        <v>212</v>
      </c>
      <c r="G66" s="35">
        <v>21989000</v>
      </c>
      <c r="H66" s="35">
        <v>20680000</v>
      </c>
      <c r="I66" s="36">
        <f t="shared" si="1"/>
        <v>94.04702351175588</v>
      </c>
      <c r="J66" s="37"/>
      <c r="K66" s="34"/>
    </row>
    <row r="67" spans="1:11" s="39" customFormat="1" ht="189" customHeight="1">
      <c r="A67" s="34" t="s">
        <v>256</v>
      </c>
      <c r="B67" s="19" t="s">
        <v>28</v>
      </c>
      <c r="C67" s="33">
        <v>43634</v>
      </c>
      <c r="D67" s="19" t="s">
        <v>290</v>
      </c>
      <c r="E67" s="20">
        <v>2011105003406</v>
      </c>
      <c r="F67" s="40" t="s">
        <v>273</v>
      </c>
      <c r="G67" s="35">
        <v>20349000</v>
      </c>
      <c r="H67" s="35">
        <v>20349000</v>
      </c>
      <c r="I67" s="36">
        <f t="shared" si="1"/>
        <v>100</v>
      </c>
      <c r="J67" s="37"/>
      <c r="K67" s="34"/>
    </row>
    <row r="68" spans="1:11" s="39" customFormat="1" ht="135.75" customHeight="1">
      <c r="A68" s="34" t="s">
        <v>206</v>
      </c>
      <c r="B68" s="19" t="s">
        <v>28</v>
      </c>
      <c r="C68" s="33">
        <v>43642</v>
      </c>
      <c r="D68" s="19" t="s">
        <v>222</v>
      </c>
      <c r="E68" s="20">
        <v>7010001042703</v>
      </c>
      <c r="F68" s="19" t="s">
        <v>217</v>
      </c>
      <c r="G68" s="35">
        <v>11946000</v>
      </c>
      <c r="H68" s="35">
        <v>11946000</v>
      </c>
      <c r="I68" s="36">
        <f t="shared" si="1"/>
        <v>100</v>
      </c>
      <c r="J68" s="37"/>
      <c r="K68" s="34"/>
    </row>
    <row r="69" spans="1:11" s="39" customFormat="1" ht="135" customHeight="1">
      <c r="A69" s="34" t="s">
        <v>198</v>
      </c>
      <c r="B69" s="19" t="s">
        <v>28</v>
      </c>
      <c r="C69" s="33">
        <v>43654</v>
      </c>
      <c r="D69" s="19" t="s">
        <v>225</v>
      </c>
      <c r="E69" s="20">
        <v>1010505001763</v>
      </c>
      <c r="F69" s="19" t="s">
        <v>251</v>
      </c>
      <c r="G69" s="35">
        <v>30294000</v>
      </c>
      <c r="H69" s="35">
        <v>30085000</v>
      </c>
      <c r="I69" s="36">
        <f t="shared" si="1"/>
        <v>99.31009440813362</v>
      </c>
      <c r="J69" s="37"/>
      <c r="K69" s="34"/>
    </row>
    <row r="70" spans="1:11" s="39" customFormat="1" ht="139.5" customHeight="1">
      <c r="A70" s="34" t="s">
        <v>197</v>
      </c>
      <c r="B70" s="19" t="s">
        <v>28</v>
      </c>
      <c r="C70" s="33">
        <v>43654</v>
      </c>
      <c r="D70" s="19" t="s">
        <v>224</v>
      </c>
      <c r="E70" s="20" t="s">
        <v>232</v>
      </c>
      <c r="F70" s="19" t="s">
        <v>211</v>
      </c>
      <c r="G70" s="35">
        <v>22088000</v>
      </c>
      <c r="H70" s="35">
        <v>22000000</v>
      </c>
      <c r="I70" s="36">
        <f aca="true" t="shared" si="2" ref="I70:I96">IF(AND(AND(G70&lt;&gt;"",G70&lt;&gt;0),AND(H70&lt;&gt;"",H70&lt;&gt;0)),H70/G70*100,"")</f>
        <v>99.60159362549801</v>
      </c>
      <c r="J70" s="37"/>
      <c r="K70" s="34"/>
    </row>
    <row r="71" spans="1:11" s="39" customFormat="1" ht="164.25" customHeight="1">
      <c r="A71" s="34" t="s">
        <v>196</v>
      </c>
      <c r="B71" s="19" t="s">
        <v>28</v>
      </c>
      <c r="C71" s="33">
        <v>43654</v>
      </c>
      <c r="D71" s="19" t="s">
        <v>223</v>
      </c>
      <c r="E71" s="20">
        <v>9010005000135</v>
      </c>
      <c r="F71" s="19" t="s">
        <v>210</v>
      </c>
      <c r="G71" s="35">
        <v>9999000</v>
      </c>
      <c r="H71" s="35">
        <v>9988000</v>
      </c>
      <c r="I71" s="36">
        <f t="shared" si="2"/>
        <v>99.8899889988999</v>
      </c>
      <c r="J71" s="37"/>
      <c r="K71" s="34"/>
    </row>
    <row r="72" spans="1:11" s="39" customFormat="1" ht="173.25" customHeight="1">
      <c r="A72" s="34" t="s">
        <v>200</v>
      </c>
      <c r="B72" s="19" t="s">
        <v>205</v>
      </c>
      <c r="C72" s="33">
        <v>43658</v>
      </c>
      <c r="D72" s="19" t="s">
        <v>227</v>
      </c>
      <c r="E72" s="20" t="s">
        <v>232</v>
      </c>
      <c r="F72" s="19" t="s">
        <v>214</v>
      </c>
      <c r="G72" s="35">
        <v>39710000</v>
      </c>
      <c r="H72" s="35">
        <v>39710000</v>
      </c>
      <c r="I72" s="36">
        <f t="shared" si="2"/>
        <v>100</v>
      </c>
      <c r="J72" s="37"/>
      <c r="K72" s="34"/>
    </row>
    <row r="73" spans="1:11" s="39" customFormat="1" ht="335.25" customHeight="1">
      <c r="A73" s="34" t="s">
        <v>201</v>
      </c>
      <c r="B73" s="19" t="s">
        <v>205</v>
      </c>
      <c r="C73" s="33">
        <v>43658</v>
      </c>
      <c r="D73" s="19" t="s">
        <v>228</v>
      </c>
      <c r="E73" s="20">
        <v>2010005003747</v>
      </c>
      <c r="F73" s="19" t="s">
        <v>215</v>
      </c>
      <c r="G73" s="35">
        <v>8140000</v>
      </c>
      <c r="H73" s="35">
        <v>8140000</v>
      </c>
      <c r="I73" s="36">
        <f t="shared" si="2"/>
        <v>100</v>
      </c>
      <c r="J73" s="37"/>
      <c r="K73" s="34"/>
    </row>
    <row r="74" spans="1:11" s="39" customFormat="1" ht="155.25" customHeight="1">
      <c r="A74" s="34" t="s">
        <v>262</v>
      </c>
      <c r="B74" s="19" t="s">
        <v>205</v>
      </c>
      <c r="C74" s="33">
        <v>43658</v>
      </c>
      <c r="D74" s="19" t="s">
        <v>296</v>
      </c>
      <c r="E74" s="20" t="s">
        <v>129</v>
      </c>
      <c r="F74" s="40" t="s">
        <v>278</v>
      </c>
      <c r="G74" s="35">
        <v>4950000</v>
      </c>
      <c r="H74" s="35">
        <v>4950000</v>
      </c>
      <c r="I74" s="36">
        <f t="shared" si="2"/>
        <v>100</v>
      </c>
      <c r="J74" s="37"/>
      <c r="K74" s="34"/>
    </row>
    <row r="75" spans="1:11" s="39" customFormat="1" ht="151.5" customHeight="1">
      <c r="A75" s="34" t="s">
        <v>266</v>
      </c>
      <c r="B75" s="19" t="s">
        <v>205</v>
      </c>
      <c r="C75" s="33">
        <v>43658</v>
      </c>
      <c r="D75" s="19" t="s">
        <v>300</v>
      </c>
      <c r="E75" s="20" t="s">
        <v>232</v>
      </c>
      <c r="F75" s="40" t="s">
        <v>282</v>
      </c>
      <c r="G75" s="35">
        <v>4950000</v>
      </c>
      <c r="H75" s="35">
        <v>4950000</v>
      </c>
      <c r="I75" s="36">
        <f t="shared" si="2"/>
        <v>100</v>
      </c>
      <c r="J75" s="37"/>
      <c r="K75" s="34"/>
    </row>
    <row r="76" spans="1:11" s="39" customFormat="1" ht="165.75" customHeight="1">
      <c r="A76" s="34" t="s">
        <v>199</v>
      </c>
      <c r="B76" s="19" t="s">
        <v>205</v>
      </c>
      <c r="C76" s="33">
        <v>43662</v>
      </c>
      <c r="D76" s="19" t="s">
        <v>226</v>
      </c>
      <c r="E76" s="20" t="s">
        <v>232</v>
      </c>
      <c r="F76" s="19" t="s">
        <v>213</v>
      </c>
      <c r="G76" s="35">
        <v>10153000</v>
      </c>
      <c r="H76" s="35">
        <v>10120000</v>
      </c>
      <c r="I76" s="36">
        <f t="shared" si="2"/>
        <v>99.67497291440954</v>
      </c>
      <c r="J76" s="37"/>
      <c r="K76" s="34"/>
    </row>
    <row r="77" spans="1:11" s="38" customFormat="1" ht="154.5" customHeight="1">
      <c r="A77" s="34" t="s">
        <v>263</v>
      </c>
      <c r="B77" s="19" t="s">
        <v>205</v>
      </c>
      <c r="C77" s="33">
        <v>43662</v>
      </c>
      <c r="D77" s="19" t="s">
        <v>297</v>
      </c>
      <c r="E77" s="20">
        <v>9130005004289</v>
      </c>
      <c r="F77" s="40" t="s">
        <v>279</v>
      </c>
      <c r="G77" s="35">
        <v>4950000</v>
      </c>
      <c r="H77" s="35">
        <v>4950000</v>
      </c>
      <c r="I77" s="36">
        <f t="shared" si="2"/>
        <v>100</v>
      </c>
      <c r="J77" s="37"/>
      <c r="K77" s="34"/>
    </row>
    <row r="78" spans="1:11" s="38" customFormat="1" ht="153.75" customHeight="1">
      <c r="A78" s="34" t="s">
        <v>264</v>
      </c>
      <c r="B78" s="19" t="s">
        <v>205</v>
      </c>
      <c r="C78" s="33">
        <v>43662</v>
      </c>
      <c r="D78" s="19" t="s">
        <v>298</v>
      </c>
      <c r="E78" s="20" t="s">
        <v>129</v>
      </c>
      <c r="F78" s="40" t="s">
        <v>280</v>
      </c>
      <c r="G78" s="35">
        <v>4949990</v>
      </c>
      <c r="H78" s="35">
        <v>4949990</v>
      </c>
      <c r="I78" s="36">
        <f t="shared" si="2"/>
        <v>100</v>
      </c>
      <c r="J78" s="37"/>
      <c r="K78" s="34"/>
    </row>
    <row r="79" spans="1:11" s="38" customFormat="1" ht="204" customHeight="1">
      <c r="A79" s="34" t="s">
        <v>265</v>
      </c>
      <c r="B79" s="19" t="s">
        <v>205</v>
      </c>
      <c r="C79" s="33">
        <v>43663</v>
      </c>
      <c r="D79" s="19" t="s">
        <v>299</v>
      </c>
      <c r="E79" s="20" t="s">
        <v>129</v>
      </c>
      <c r="F79" s="40" t="s">
        <v>281</v>
      </c>
      <c r="G79" s="35">
        <v>4939579</v>
      </c>
      <c r="H79" s="35">
        <v>4939579</v>
      </c>
      <c r="I79" s="36">
        <f t="shared" si="2"/>
        <v>100</v>
      </c>
      <c r="J79" s="37"/>
      <c r="K79" s="34"/>
    </row>
    <row r="80" spans="1:11" s="38" customFormat="1" ht="192" customHeight="1">
      <c r="A80" s="34" t="s">
        <v>202</v>
      </c>
      <c r="B80" s="19" t="s">
        <v>205</v>
      </c>
      <c r="C80" s="33">
        <v>43668</v>
      </c>
      <c r="D80" s="19" t="s">
        <v>229</v>
      </c>
      <c r="E80" s="20" t="s">
        <v>232</v>
      </c>
      <c r="F80" s="19" t="s">
        <v>216</v>
      </c>
      <c r="G80" s="35">
        <v>19646000</v>
      </c>
      <c r="H80" s="35">
        <v>19631370</v>
      </c>
      <c r="I80" s="36">
        <f t="shared" si="2"/>
        <v>99.92553191489361</v>
      </c>
      <c r="J80" s="37"/>
      <c r="K80" s="34"/>
    </row>
    <row r="81" spans="1:11" s="38" customFormat="1" ht="138" customHeight="1">
      <c r="A81" s="34" t="s">
        <v>204</v>
      </c>
      <c r="B81" s="19" t="s">
        <v>205</v>
      </c>
      <c r="C81" s="33">
        <v>43672</v>
      </c>
      <c r="D81" s="19" t="s">
        <v>231</v>
      </c>
      <c r="E81" s="20" t="s">
        <v>232</v>
      </c>
      <c r="F81" s="19" t="s">
        <v>208</v>
      </c>
      <c r="G81" s="35">
        <v>10681000</v>
      </c>
      <c r="H81" s="35">
        <v>10659000</v>
      </c>
      <c r="I81" s="36">
        <f t="shared" si="2"/>
        <v>99.79402677651905</v>
      </c>
      <c r="J81" s="37"/>
      <c r="K81" s="34"/>
    </row>
    <row r="82" spans="1:11" s="38" customFormat="1" ht="145.5" customHeight="1">
      <c r="A82" s="34" t="s">
        <v>203</v>
      </c>
      <c r="B82" s="19" t="s">
        <v>205</v>
      </c>
      <c r="C82" s="33">
        <v>43672</v>
      </c>
      <c r="D82" s="19" t="s">
        <v>230</v>
      </c>
      <c r="E82" s="20">
        <v>4010005018693</v>
      </c>
      <c r="F82" s="19" t="s">
        <v>209</v>
      </c>
      <c r="G82" s="35">
        <v>9680000</v>
      </c>
      <c r="H82" s="35">
        <v>9680000</v>
      </c>
      <c r="I82" s="36">
        <f t="shared" si="2"/>
        <v>100</v>
      </c>
      <c r="J82" s="37"/>
      <c r="K82" s="34"/>
    </row>
    <row r="83" spans="1:11" s="38" customFormat="1" ht="138.75" customHeight="1">
      <c r="A83" s="34" t="s">
        <v>258</v>
      </c>
      <c r="B83" s="19" t="s">
        <v>205</v>
      </c>
      <c r="C83" s="33">
        <v>43678</v>
      </c>
      <c r="D83" s="19" t="s">
        <v>292</v>
      </c>
      <c r="E83" s="20" t="s">
        <v>129</v>
      </c>
      <c r="F83" s="40" t="s">
        <v>275</v>
      </c>
      <c r="G83" s="35">
        <v>30470000</v>
      </c>
      <c r="H83" s="35">
        <v>30470000</v>
      </c>
      <c r="I83" s="36">
        <f t="shared" si="2"/>
        <v>100</v>
      </c>
      <c r="J83" s="37"/>
      <c r="K83" s="34"/>
    </row>
    <row r="84" spans="1:11" s="38" customFormat="1" ht="164.25" customHeight="1">
      <c r="A84" s="34" t="s">
        <v>261</v>
      </c>
      <c r="B84" s="19" t="s">
        <v>205</v>
      </c>
      <c r="C84" s="33">
        <v>43682</v>
      </c>
      <c r="D84" s="19" t="s">
        <v>295</v>
      </c>
      <c r="E84" s="20" t="s">
        <v>129</v>
      </c>
      <c r="F84" s="40" t="s">
        <v>277</v>
      </c>
      <c r="G84" s="35">
        <v>30236983</v>
      </c>
      <c r="H84" s="35">
        <v>30236983</v>
      </c>
      <c r="I84" s="36">
        <f t="shared" si="2"/>
        <v>100</v>
      </c>
      <c r="J84" s="37"/>
      <c r="K84" s="34"/>
    </row>
    <row r="85" spans="1:11" s="38" customFormat="1" ht="131.25" customHeight="1">
      <c r="A85" s="34" t="s">
        <v>257</v>
      </c>
      <c r="B85" s="19" t="s">
        <v>205</v>
      </c>
      <c r="C85" s="33">
        <v>43685</v>
      </c>
      <c r="D85" s="19" t="s">
        <v>291</v>
      </c>
      <c r="E85" s="20" t="s">
        <v>129</v>
      </c>
      <c r="F85" s="40" t="s">
        <v>274</v>
      </c>
      <c r="G85" s="35">
        <v>30202394</v>
      </c>
      <c r="H85" s="35">
        <v>30202394</v>
      </c>
      <c r="I85" s="36">
        <f t="shared" si="2"/>
        <v>100</v>
      </c>
      <c r="J85" s="37"/>
      <c r="K85" s="34"/>
    </row>
    <row r="86" spans="1:11" s="38" customFormat="1" ht="136.5" customHeight="1">
      <c r="A86" s="34" t="s">
        <v>259</v>
      </c>
      <c r="B86" s="19" t="s">
        <v>205</v>
      </c>
      <c r="C86" s="33">
        <v>43704</v>
      </c>
      <c r="D86" s="19" t="s">
        <v>293</v>
      </c>
      <c r="E86" s="20" t="s">
        <v>129</v>
      </c>
      <c r="F86" s="40" t="s">
        <v>320</v>
      </c>
      <c r="G86" s="35">
        <v>30427494</v>
      </c>
      <c r="H86" s="35">
        <v>30427494</v>
      </c>
      <c r="I86" s="36">
        <f t="shared" si="2"/>
        <v>100</v>
      </c>
      <c r="J86" s="37"/>
      <c r="K86" s="34"/>
    </row>
    <row r="87" spans="1:11" s="38" customFormat="1" ht="166.5" customHeight="1">
      <c r="A87" s="34" t="s">
        <v>260</v>
      </c>
      <c r="B87" s="19" t="s">
        <v>205</v>
      </c>
      <c r="C87" s="33">
        <v>43704</v>
      </c>
      <c r="D87" s="19" t="s">
        <v>294</v>
      </c>
      <c r="E87" s="20" t="s">
        <v>129</v>
      </c>
      <c r="F87" s="40" t="s">
        <v>276</v>
      </c>
      <c r="G87" s="35">
        <v>29266979</v>
      </c>
      <c r="H87" s="35">
        <v>29266979</v>
      </c>
      <c r="I87" s="36">
        <f t="shared" si="2"/>
        <v>100</v>
      </c>
      <c r="J87" s="37"/>
      <c r="K87" s="34"/>
    </row>
    <row r="88" spans="1:11" s="38" customFormat="1" ht="156" customHeight="1">
      <c r="A88" s="34" t="s">
        <v>268</v>
      </c>
      <c r="B88" s="19" t="s">
        <v>205</v>
      </c>
      <c r="C88" s="33">
        <v>43704</v>
      </c>
      <c r="D88" s="19" t="s">
        <v>302</v>
      </c>
      <c r="E88" s="20">
        <v>4011105000921</v>
      </c>
      <c r="F88" s="40" t="s">
        <v>284</v>
      </c>
      <c r="G88" s="35">
        <v>4961300</v>
      </c>
      <c r="H88" s="35">
        <v>4961300</v>
      </c>
      <c r="I88" s="36">
        <f t="shared" si="2"/>
        <v>100</v>
      </c>
      <c r="J88" s="37"/>
      <c r="K88" s="34"/>
    </row>
    <row r="89" spans="1:11" s="38" customFormat="1" ht="144" customHeight="1">
      <c r="A89" s="34" t="s">
        <v>270</v>
      </c>
      <c r="B89" s="19" t="s">
        <v>205</v>
      </c>
      <c r="C89" s="33">
        <v>43704</v>
      </c>
      <c r="D89" s="19" t="s">
        <v>304</v>
      </c>
      <c r="E89" s="20" t="s">
        <v>129</v>
      </c>
      <c r="F89" s="40" t="s">
        <v>286</v>
      </c>
      <c r="G89" s="35">
        <v>4950000</v>
      </c>
      <c r="H89" s="35">
        <v>4950000</v>
      </c>
      <c r="I89" s="36">
        <f t="shared" si="2"/>
        <v>100</v>
      </c>
      <c r="J89" s="37"/>
      <c r="K89" s="34"/>
    </row>
    <row r="90" spans="1:11" s="38" customFormat="1" ht="167.25" customHeight="1">
      <c r="A90" s="34" t="s">
        <v>271</v>
      </c>
      <c r="B90" s="19" t="s">
        <v>205</v>
      </c>
      <c r="C90" s="33">
        <v>43704</v>
      </c>
      <c r="D90" s="19" t="s">
        <v>305</v>
      </c>
      <c r="E90" s="20" t="s">
        <v>129</v>
      </c>
      <c r="F90" s="40" t="s">
        <v>287</v>
      </c>
      <c r="G90" s="35">
        <v>4950000</v>
      </c>
      <c r="H90" s="35">
        <v>4950000</v>
      </c>
      <c r="I90" s="36">
        <f t="shared" si="2"/>
        <v>100</v>
      </c>
      <c r="J90" s="37"/>
      <c r="K90" s="34"/>
    </row>
    <row r="91" spans="1:11" s="38" customFormat="1" ht="157.5" customHeight="1">
      <c r="A91" s="34" t="s">
        <v>272</v>
      </c>
      <c r="B91" s="19" t="s">
        <v>205</v>
      </c>
      <c r="C91" s="33">
        <v>43704</v>
      </c>
      <c r="D91" s="19" t="s">
        <v>306</v>
      </c>
      <c r="E91" s="20" t="s">
        <v>129</v>
      </c>
      <c r="F91" s="40" t="s">
        <v>288</v>
      </c>
      <c r="G91" s="35">
        <v>4950000</v>
      </c>
      <c r="H91" s="35">
        <v>4950000</v>
      </c>
      <c r="I91" s="36">
        <f t="shared" si="2"/>
        <v>100</v>
      </c>
      <c r="J91" s="37"/>
      <c r="K91" s="34"/>
    </row>
    <row r="92" spans="1:11" s="38" customFormat="1" ht="161.25" customHeight="1">
      <c r="A92" s="34" t="s">
        <v>267</v>
      </c>
      <c r="B92" s="19" t="s">
        <v>205</v>
      </c>
      <c r="C92" s="33">
        <v>43704</v>
      </c>
      <c r="D92" s="19" t="s">
        <v>301</v>
      </c>
      <c r="E92" s="20">
        <v>5290805003569</v>
      </c>
      <c r="F92" s="40" t="s">
        <v>283</v>
      </c>
      <c r="G92" s="35">
        <v>4949439</v>
      </c>
      <c r="H92" s="35">
        <v>4949439</v>
      </c>
      <c r="I92" s="36">
        <f t="shared" si="2"/>
        <v>100</v>
      </c>
      <c r="J92" s="37"/>
      <c r="K92" s="34"/>
    </row>
    <row r="93" spans="1:11" s="38" customFormat="1" ht="104.25" customHeight="1">
      <c r="A93" s="34" t="s">
        <v>242</v>
      </c>
      <c r="B93" s="19" t="s">
        <v>205</v>
      </c>
      <c r="C93" s="33">
        <v>43713</v>
      </c>
      <c r="D93" s="19" t="s">
        <v>107</v>
      </c>
      <c r="E93" s="20">
        <v>4010405000185</v>
      </c>
      <c r="F93" s="20" t="s">
        <v>129</v>
      </c>
      <c r="G93" s="35">
        <v>242000</v>
      </c>
      <c r="H93" s="35">
        <v>231000</v>
      </c>
      <c r="I93" s="36">
        <f t="shared" si="2"/>
        <v>95.45454545454545</v>
      </c>
      <c r="J93" s="37"/>
      <c r="K93" s="34"/>
    </row>
    <row r="94" spans="1:11" s="38" customFormat="1" ht="140.25" customHeight="1">
      <c r="A94" s="34" t="s">
        <v>244</v>
      </c>
      <c r="B94" s="19" t="s">
        <v>205</v>
      </c>
      <c r="C94" s="33">
        <v>43718</v>
      </c>
      <c r="D94" s="19" t="s">
        <v>246</v>
      </c>
      <c r="E94" s="20">
        <v>4010001147785</v>
      </c>
      <c r="F94" s="40" t="s">
        <v>252</v>
      </c>
      <c r="G94" s="35">
        <v>6985000</v>
      </c>
      <c r="H94" s="35">
        <v>6985000</v>
      </c>
      <c r="I94" s="36">
        <f t="shared" si="2"/>
        <v>100</v>
      </c>
      <c r="J94" s="37"/>
      <c r="K94" s="34"/>
    </row>
    <row r="95" spans="1:11" s="38" customFormat="1" ht="137.25" customHeight="1">
      <c r="A95" s="34" t="s">
        <v>245</v>
      </c>
      <c r="B95" s="19" t="s">
        <v>205</v>
      </c>
      <c r="C95" s="33">
        <v>43720</v>
      </c>
      <c r="D95" s="19" t="s">
        <v>247</v>
      </c>
      <c r="E95" s="20">
        <v>8011001056683</v>
      </c>
      <c r="F95" s="40" t="s">
        <v>253</v>
      </c>
      <c r="G95" s="35">
        <v>7986000</v>
      </c>
      <c r="H95" s="35">
        <v>7920000</v>
      </c>
      <c r="I95" s="36">
        <f t="shared" si="2"/>
        <v>99.17355371900827</v>
      </c>
      <c r="J95" s="37"/>
      <c r="K95" s="34"/>
    </row>
    <row r="96" spans="1:11" s="38" customFormat="1" ht="132" customHeight="1">
      <c r="A96" s="34" t="s">
        <v>269</v>
      </c>
      <c r="B96" s="19" t="s">
        <v>205</v>
      </c>
      <c r="C96" s="33">
        <v>43728</v>
      </c>
      <c r="D96" s="19" t="s">
        <v>303</v>
      </c>
      <c r="E96" s="20" t="s">
        <v>129</v>
      </c>
      <c r="F96" s="40" t="s">
        <v>285</v>
      </c>
      <c r="G96" s="35">
        <v>9942000</v>
      </c>
      <c r="H96" s="35">
        <v>9942000</v>
      </c>
      <c r="I96" s="36">
        <f t="shared" si="2"/>
        <v>100</v>
      </c>
      <c r="J96" s="37"/>
      <c r="K96" s="34"/>
    </row>
    <row r="97" spans="1:11" s="38" customFormat="1" ht="144" customHeight="1">
      <c r="A97" s="34" t="s">
        <v>312</v>
      </c>
      <c r="B97" s="19" t="s">
        <v>205</v>
      </c>
      <c r="C97" s="33">
        <v>43732</v>
      </c>
      <c r="D97" s="19" t="s">
        <v>315</v>
      </c>
      <c r="E97" s="20" t="s">
        <v>313</v>
      </c>
      <c r="F97" s="40" t="s">
        <v>314</v>
      </c>
      <c r="G97" s="35">
        <v>28947012</v>
      </c>
      <c r="H97" s="35">
        <v>28947012</v>
      </c>
      <c r="I97" s="36">
        <f>IF(AND(AND(G97&lt;&gt;"",G97&lt;&gt;0),AND(H97&lt;&gt;"",H97&lt;&gt;0)),H97/G97*100,"")</f>
        <v>100</v>
      </c>
      <c r="J97" s="37"/>
      <c r="K97" s="34"/>
    </row>
    <row r="98" spans="1:11" s="38" customFormat="1" ht="131.25" customHeight="1">
      <c r="A98" s="32" t="s">
        <v>240</v>
      </c>
      <c r="B98" s="19" t="s">
        <v>205</v>
      </c>
      <c r="C98" s="33">
        <v>43739</v>
      </c>
      <c r="D98" s="19" t="s">
        <v>102</v>
      </c>
      <c r="E98" s="20" t="s">
        <v>129</v>
      </c>
      <c r="F98" s="20" t="s">
        <v>129</v>
      </c>
      <c r="G98" s="20" t="s">
        <v>129</v>
      </c>
      <c r="H98" s="35">
        <v>740000</v>
      </c>
      <c r="I98" s="20" t="s">
        <v>129</v>
      </c>
      <c r="J98" s="37"/>
      <c r="K98" s="34" t="s">
        <v>236</v>
      </c>
    </row>
    <row r="99" spans="1:11" s="38" customFormat="1" ht="143.25" customHeight="1">
      <c r="A99" s="34" t="s">
        <v>241</v>
      </c>
      <c r="B99" s="19" t="s">
        <v>205</v>
      </c>
      <c r="C99" s="33">
        <v>43739</v>
      </c>
      <c r="D99" s="19" t="s">
        <v>103</v>
      </c>
      <c r="E99" s="20">
        <v>8010401024011</v>
      </c>
      <c r="F99" s="20" t="s">
        <v>129</v>
      </c>
      <c r="G99" s="20" t="s">
        <v>129</v>
      </c>
      <c r="H99" s="35">
        <v>362000</v>
      </c>
      <c r="I99" s="20" t="s">
        <v>129</v>
      </c>
      <c r="J99" s="37"/>
      <c r="K99" s="34" t="s">
        <v>236</v>
      </c>
    </row>
    <row r="100" spans="1:11" s="38" customFormat="1" ht="160.5" customHeight="1">
      <c r="A100" s="34" t="s">
        <v>250</v>
      </c>
      <c r="B100" s="19" t="s">
        <v>205</v>
      </c>
      <c r="C100" s="33">
        <v>43747</v>
      </c>
      <c r="D100" s="34" t="s">
        <v>289</v>
      </c>
      <c r="E100" s="20">
        <v>2010501016723</v>
      </c>
      <c r="F100" s="41" t="s">
        <v>254</v>
      </c>
      <c r="G100" s="35">
        <v>11990000</v>
      </c>
      <c r="H100" s="35">
        <v>11990000</v>
      </c>
      <c r="I100" s="36">
        <f aca="true" t="shared" si="3" ref="I100:I106">IF(AND(AND(G100&lt;&gt;"",G100&lt;&gt;0),AND(H100&lt;&gt;"",H100&lt;&gt;0)),H100/G100*100,"")</f>
        <v>100</v>
      </c>
      <c r="J100" s="37"/>
      <c r="K100" s="34"/>
    </row>
    <row r="101" spans="1:11" s="38" customFormat="1" ht="152.25" customHeight="1">
      <c r="A101" s="34" t="s">
        <v>309</v>
      </c>
      <c r="B101" s="19" t="s">
        <v>205</v>
      </c>
      <c r="C101" s="33">
        <v>43753</v>
      </c>
      <c r="D101" s="19" t="s">
        <v>311</v>
      </c>
      <c r="E101" s="20">
        <v>1010001137839</v>
      </c>
      <c r="F101" s="40" t="s">
        <v>310</v>
      </c>
      <c r="G101" s="35">
        <v>34997000</v>
      </c>
      <c r="H101" s="35">
        <v>34997000</v>
      </c>
      <c r="I101" s="36">
        <f t="shared" si="3"/>
        <v>100</v>
      </c>
      <c r="J101" s="37"/>
      <c r="K101" s="34"/>
    </row>
    <row r="102" spans="1:11" s="38" customFormat="1" ht="196.5" customHeight="1">
      <c r="A102" s="34" t="s">
        <v>248</v>
      </c>
      <c r="B102" s="19" t="s">
        <v>205</v>
      </c>
      <c r="C102" s="33">
        <v>43759</v>
      </c>
      <c r="D102" s="19" t="s">
        <v>109</v>
      </c>
      <c r="E102" s="20">
        <v>4011105003503</v>
      </c>
      <c r="F102" s="40" t="s">
        <v>255</v>
      </c>
      <c r="G102" s="35">
        <v>5049000</v>
      </c>
      <c r="H102" s="35">
        <v>5049000</v>
      </c>
      <c r="I102" s="36">
        <f t="shared" si="3"/>
        <v>100</v>
      </c>
      <c r="J102" s="37"/>
      <c r="K102" s="34"/>
    </row>
    <row r="103" spans="1:11" s="39" customFormat="1" ht="75" customHeight="1">
      <c r="A103" s="34" t="s">
        <v>64</v>
      </c>
      <c r="B103" s="19" t="s">
        <v>205</v>
      </c>
      <c r="C103" s="33">
        <v>43888</v>
      </c>
      <c r="D103" s="19" t="s">
        <v>107</v>
      </c>
      <c r="E103" s="20">
        <v>4010405000185</v>
      </c>
      <c r="F103" s="19" t="s">
        <v>317</v>
      </c>
      <c r="G103" s="35">
        <v>2233000</v>
      </c>
      <c r="H103" s="35">
        <v>2200000</v>
      </c>
      <c r="I103" s="36">
        <f>IF(AND(AND(G103&lt;&gt;"",G103&lt;&gt;0),AND(H103&lt;&gt;"",H103&lt;&gt;0)),H103/G103*100,"")</f>
        <v>98.52216748768473</v>
      </c>
      <c r="J103" s="37"/>
      <c r="K103" s="34"/>
    </row>
    <row r="104" spans="1:11" s="38" customFormat="1" ht="74.25" customHeight="1">
      <c r="A104" s="34" t="s">
        <v>319</v>
      </c>
      <c r="B104" s="19" t="s">
        <v>205</v>
      </c>
      <c r="C104" s="33">
        <v>43892</v>
      </c>
      <c r="D104" s="19" t="s">
        <v>107</v>
      </c>
      <c r="E104" s="20">
        <v>4010405000185</v>
      </c>
      <c r="F104" s="19" t="s">
        <v>317</v>
      </c>
      <c r="G104" s="35">
        <v>1584000</v>
      </c>
      <c r="H104" s="35">
        <v>1573000</v>
      </c>
      <c r="I104" s="36">
        <f>IF(AND(AND(G104&lt;&gt;"",G104&lt;&gt;0),AND(H104&lt;&gt;"",H104&lt;&gt;0)),H104/G104*100,"")</f>
        <v>99.30555555555556</v>
      </c>
      <c r="J104" s="37"/>
      <c r="K104" s="34"/>
    </row>
    <row r="105" spans="1:11" s="39" customFormat="1" ht="81" customHeight="1">
      <c r="A105" s="34" t="s">
        <v>318</v>
      </c>
      <c r="B105" s="19" t="s">
        <v>205</v>
      </c>
      <c r="C105" s="33">
        <v>43895</v>
      </c>
      <c r="D105" s="19" t="s">
        <v>104</v>
      </c>
      <c r="E105" s="20">
        <v>5010005016762</v>
      </c>
      <c r="F105" s="19" t="s">
        <v>317</v>
      </c>
      <c r="G105" s="35">
        <v>11000</v>
      </c>
      <c r="H105" s="35">
        <v>11000</v>
      </c>
      <c r="I105" s="36">
        <f t="shared" si="3"/>
        <v>100</v>
      </c>
      <c r="J105" s="37"/>
      <c r="K105" s="34"/>
    </row>
    <row r="106" spans="1:11" s="39" customFormat="1" ht="78.75" customHeight="1">
      <c r="A106" s="34" t="s">
        <v>70</v>
      </c>
      <c r="B106" s="19" t="s">
        <v>205</v>
      </c>
      <c r="C106" s="33">
        <v>43896</v>
      </c>
      <c r="D106" s="19" t="s">
        <v>90</v>
      </c>
      <c r="E106" s="20" t="s">
        <v>129</v>
      </c>
      <c r="F106" s="19" t="s">
        <v>317</v>
      </c>
      <c r="G106" s="62">
        <v>-1001000</v>
      </c>
      <c r="H106" s="62">
        <v>-1001000</v>
      </c>
      <c r="I106" s="36">
        <f t="shared" si="3"/>
        <v>100</v>
      </c>
      <c r="J106" s="37"/>
      <c r="K106" s="34"/>
    </row>
    <row r="107" spans="1:11" ht="13.5">
      <c r="A107" s="78" t="s">
        <v>13</v>
      </c>
      <c r="B107" s="78"/>
      <c r="C107" s="78"/>
      <c r="D107" s="78"/>
      <c r="E107" s="79"/>
      <c r="F107" s="79"/>
      <c r="G107" s="78"/>
      <c r="H107" s="78"/>
      <c r="I107" s="78"/>
      <c r="J107" s="78"/>
      <c r="K107" s="42"/>
    </row>
    <row r="108" spans="1:11" ht="13.5">
      <c r="A108" s="43" t="s">
        <v>14</v>
      </c>
      <c r="B108" s="44"/>
      <c r="C108" s="44"/>
      <c r="D108" s="43"/>
      <c r="F108" s="45"/>
      <c r="G108" s="46"/>
      <c r="H108" s="46"/>
      <c r="I108" s="47"/>
      <c r="J108" s="43"/>
      <c r="K108" s="48"/>
    </row>
    <row r="109" spans="1:11" ht="13.5">
      <c r="A109" s="42"/>
      <c r="B109" s="49"/>
      <c r="C109" s="49"/>
      <c r="D109" s="42"/>
      <c r="F109" s="50"/>
      <c r="G109" s="51"/>
      <c r="H109" s="51"/>
      <c r="I109" s="52"/>
      <c r="J109" s="42"/>
      <c r="K109" s="42"/>
    </row>
    <row r="111" ht="13.5">
      <c r="D111" s="42"/>
    </row>
  </sheetData>
  <sheetProtection/>
  <autoFilter ref="A5:K108"/>
  <mergeCells count="2">
    <mergeCell ref="A2:K2"/>
    <mergeCell ref="A107:J107"/>
  </mergeCells>
  <printOptions horizontalCentered="1"/>
  <pageMargins left="0.43" right="0.2" top="0.95" bottom="0.44" header="0.36" footer="0.3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cp:lastModifiedBy>
  <cp:lastPrinted>2019-11-07T07:09:55Z</cp:lastPrinted>
  <dcterms:created xsi:type="dcterms:W3CDTF">2005-02-04T02:27:22Z</dcterms:created>
  <dcterms:modified xsi:type="dcterms:W3CDTF">2020-03-30T12:42:29Z</dcterms:modified>
  <cp:category/>
  <cp:version/>
  <cp:contentType/>
  <cp:contentStatus/>
</cp:coreProperties>
</file>