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１年度\05_雑件\01_行政事業レビュー\190617_事業番号変更\会計課へ\"/>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28" i="3" l="1"/>
</calcChain>
</file>

<file path=xl/sharedStrings.xml><?xml version="1.0" encoding="utf-8"?>
<sst xmlns="http://schemas.openxmlformats.org/spreadsheetml/2006/main" count="2164" uniqueCount="541">
  <si>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</si>
  <si>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</si>
  <si>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</si>
  <si>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</si>
  <si>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</si>
  <si>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</si>
  <si>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</si>
  <si>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</si>
  <si>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</si>
  <si>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</si>
  <si>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</si>
  <si>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</si>
  <si>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</si>
  <si>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</si>
  <si>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</si>
  <si>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</si>
  <si>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</si>
  <si>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</si>
  <si>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</si>
  <si>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</si>
  <si>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</si>
  <si>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</si>
  <si>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</si>
  <si>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</si>
  <si>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</si>
  <si>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</si>
  <si>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</si>
  <si>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</si>
  <si>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</si>
  <si>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</si>
  <si>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</si>
  <si>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</si>
  <si>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</si>
  <si>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</si>
  <si>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</si>
  <si>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</si>
  <si>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</si>
  <si>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</si>
  <si>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</si>
  <si>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</si>
  <si>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</si>
  <si>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</si>
  <si>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</si>
  <si>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</si>
  <si>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</si>
  <si>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</si>
  <si>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</si>
  <si>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</si>
  <si>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</si>
  <si>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</si>
  <si>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</si>
  <si>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</si>
  <si>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</si>
  <si>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</si>
  <si>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</si>
  <si>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</si>
  <si>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</si>
  <si>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</si>
  <si>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</si>
  <si>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</si>
  <si>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</si>
  <si>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</si>
  <si>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</si>
  <si>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</si>
  <si>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</si>
  <si>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</si>
  <si>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</si>
  <si>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</si>
  <si>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</si>
  <si>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</si>
  <si>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</si>
  <si>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</si>
  <si>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</si>
  <si>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</si>
  <si>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</si>
  <si>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</si>
  <si>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</si>
  <si>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</si>
  <si>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</si>
  <si>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</si>
  <si>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</si>
  <si>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</si>
  <si>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</si>
  <si>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</si>
  <si>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</si>
  <si>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</si>
  <si>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</si>
  <si>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</si>
  <si>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</si>
  <si>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</si>
  <si>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</si>
  <si>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</si>
  <si>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</si>
  <si>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</si>
  <si>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</si>
  <si>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</si>
  <si>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</si>
  <si>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</si>
  <si>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</si>
  <si>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</si>
  <si>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</si>
  <si>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</si>
  <si>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</si>
  <si>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</si>
  <si>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</si>
  <si>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</si>
  <si>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</si>
  <si>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</si>
  <si>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</si>
  <si>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</si>
  <si>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</si>
  <si>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</si>
  <si>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</si>
  <si>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</si>
  <si>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</si>
  <si>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</si>
  <si>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</si>
  <si>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</si>
  <si>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</si>
  <si>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</si>
  <si>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</si>
  <si>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</si>
  <si>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</si>
  <si>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</si>
  <si>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</si>
  <si>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</si>
  <si>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</si>
  <si>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</si>
  <si>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</si>
  <si>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</si>
  <si>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</si>
  <si>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</si>
  <si>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</si>
  <si>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</si>
  <si>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</si>
  <si>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</si>
  <si>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</si>
  <si>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</si>
  <si>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</si>
  <si>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</si>
  <si>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</si>
  <si>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</si>
  <si>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</si>
  <si>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</si>
  <si>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</si>
  <si>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</si>
  <si>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</si>
  <si>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</si>
  <si>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</si>
  <si>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</si>
  <si>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</si>
  <si>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</si>
  <si>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</si>
  <si>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</si>
  <si>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</si>
  <si>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</si>
  <si>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</si>
  <si>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</si>
  <si>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</si>
  <si>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</si>
  <si>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</si>
  <si>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</si>
  <si>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</si>
  <si>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</si>
  <si>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</si>
  <si>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</si>
  <si>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</si>
  <si>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</si>
  <si>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</si>
  <si>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</si>
  <si>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</si>
  <si>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</si>
  <si>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</si>
  <si>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</si>
  <si>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</si>
  <si>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</si>
  <si>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</si>
  <si>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</si>
  <si>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</si>
  <si>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</si>
  <si>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</si>
  <si>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</si>
  <si>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</si>
  <si>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</si>
  <si>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</si>
  <si>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</si>
  <si>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</si>
  <si>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</si>
  <si>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</si>
  <si>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</si>
  <si>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</si>
  <si>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</si>
  <si>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</si>
  <si>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</si>
  <si>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</si>
  <si>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</si>
  <si>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</si>
  <si>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</si>
  <si>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</si>
  <si>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</si>
  <si>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</si>
  <si>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</si>
  <si>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</si>
  <si>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</si>
  <si>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</si>
  <si>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</si>
  <si>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</si>
  <si>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</si>
  <si>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</si>
  <si>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</si>
  <si>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</si>
  <si>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</si>
  <si>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</si>
  <si>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</si>
  <si>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</si>
  <si>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</si>
  <si>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</si>
  <si>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</si>
  <si>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</si>
  <si>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</si>
  <si>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</si>
  <si>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</si>
  <si>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</si>
  <si>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</si>
  <si>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</si>
  <si>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</si>
  <si>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</si>
  <si>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</si>
  <si>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</si>
  <si>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</si>
  <si>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</si>
  <si>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</si>
  <si>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</si>
  <si>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</si>
  <si>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</si>
  <si>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</si>
  <si>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</si>
  <si>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</si>
  <si>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</si>
  <si>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</si>
  <si>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</si>
  <si>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</si>
  <si>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</si>
  <si>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</si>
  <si>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</si>
  <si>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</si>
  <si>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</si>
  <si>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</si>
  <si>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</si>
  <si>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</si>
  <si>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</si>
  <si>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</si>
  <si>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</si>
  <si>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</si>
  <si>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</si>
  <si>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</si>
  <si>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</si>
  <si>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</si>
  <si>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</si>
  <si>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</si>
  <si>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</si>
  <si>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</si>
  <si>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</si>
  <si>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</si>
  <si>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</si>
  <si>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</si>
  <si>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</si>
  <si>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</si>
  <si>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</si>
  <si>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</si>
  <si>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</si>
  <si>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</si>
  <si>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</si>
  <si>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</si>
  <si>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</si>
  <si>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</si>
  <si>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</si>
  <si>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</si>
  <si>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</si>
  <si>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</si>
  <si>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</si>
  <si>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</si>
  <si>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</si>
  <si>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</si>
  <si>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</si>
  <si>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</si>
  <si>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</si>
  <si>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</si>
  <si>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</si>
  <si>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</si>
  <si>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</si>
  <si>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</si>
  <si>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</si>
  <si>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</si>
  <si>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</si>
  <si>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</si>
  <si>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</si>
  <si>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</si>
  <si>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</si>
  <si>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</si>
  <si>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</si>
  <si>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</si>
  <si>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</si>
  <si>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</si>
  <si>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</si>
  <si>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</si>
  <si>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</si>
  <si>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</si>
  <si>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</si>
  <si>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</si>
  <si>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</si>
  <si>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</si>
  <si>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</si>
  <si>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</si>
  <si>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</si>
  <si>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</si>
  <si>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</si>
  <si>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</si>
  <si>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</si>
  <si>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</si>
  <si>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</si>
  <si>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</si>
  <si>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</si>
  <si>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</si>
  <si>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</si>
  <si>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</si>
  <si>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</si>
  <si>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</si>
  <si>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</si>
  <si>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</si>
  <si>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</si>
  <si>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</si>
  <si>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</si>
  <si>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</si>
  <si>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</si>
  <si>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</si>
  <si>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</si>
  <si>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</si>
  <si>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</si>
  <si>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</si>
  <si>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</si>
  <si>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</si>
  <si>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</si>
  <si>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</si>
  <si>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</si>
  <si>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</si>
  <si>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</si>
  <si>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</si>
  <si>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</si>
  <si>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</si>
  <si>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</si>
  <si>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</si>
  <si>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</si>
  <si>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</si>
  <si>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</si>
  <si>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</si>
  <si>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</si>
  <si>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</si>
  <si>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</si>
  <si>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</si>
  <si>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</si>
  <si>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</si>
  <si>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</si>
  <si>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</si>
  <si>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</si>
  <si>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</si>
  <si>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</si>
  <si>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</si>
  <si>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</si>
  <si>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</si>
  <si>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</si>
  <si>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</si>
  <si>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</si>
  <si>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</si>
  <si>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</si>
  <si>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</si>
  <si>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</si>
  <si>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</si>
  <si>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</si>
  <si>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</si>
  <si>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</si>
  <si>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</si>
  <si>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</si>
  <si>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</si>
  <si>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</si>
  <si>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</si>
  <si>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</si>
  <si>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</si>
  <si>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</si>
  <si>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</si>
  <si>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</si>
  <si>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</si>
  <si>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</si>
  <si>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</si>
  <si>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</si>
  <si>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</si>
  <si>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</si>
  <si>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</si>
  <si>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</si>
  <si>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</si>
  <si>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</si>
  <si>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</si>
  <si>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</si>
  <si>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</si>
  <si>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</si>
  <si>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</si>
  <si>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</si>
  <si>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</si>
  <si>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</si>
  <si>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</si>
  <si>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</si>
  <si>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</si>
  <si>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</si>
  <si>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</si>
  <si>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</si>
  <si>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</si>
  <si>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</si>
  <si>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</si>
  <si>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</si>
  <si>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</si>
  <si>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</si>
  <si>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</si>
  <si>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</si>
  <si>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</si>
  <si>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</si>
  <si>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</si>
  <si>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</si>
  <si>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</si>
  <si>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</si>
  <si>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</si>
  <si>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</si>
  <si>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</si>
  <si>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</si>
  <si>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</si>
  <si>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</si>
  <si>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</si>
  <si>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</si>
  <si>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</si>
  <si>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</si>
  <si>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</si>
  <si>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</si>
  <si>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</si>
  <si>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</si>
  <si>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</si>
  <si>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</si>
  <si>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</si>
  <si>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</si>
  <si>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</si>
  <si>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</si>
  <si>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</si>
  <si>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</si>
  <si>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</si>
  <si>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</si>
  <si>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</si>
  <si>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</si>
  <si>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</si>
  <si>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</si>
  <si>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</si>
  <si>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</si>
  <si>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</si>
  <si>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</si>
  <si>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</si>
  <si>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</si>
  <si>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</si>
  <si>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</si>
  <si>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</si>
  <si>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</si>
  <si>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</si>
  <si>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</si>
  <si>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</si>
  <si>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</si>
  <si>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</si>
  <si>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</si>
  <si>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</si>
  <si>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</si>
  <si>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</si>
  <si>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</si>
  <si>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</si>
  <si>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</si>
  <si>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</si>
  <si>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むつ小川原開発促進調査</t>
    <rPh sb="2" eb="5">
      <t>オガワラ</t>
    </rPh>
    <rPh sb="5" eb="7">
      <t>カイハツ</t>
    </rPh>
    <rPh sb="7" eb="9">
      <t>ソクシン</t>
    </rPh>
    <rPh sb="9" eb="11">
      <t>チョウサ</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</si>
  <si>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</si>
  <si>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</si>
  <si>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課長　福永　真一</t>
    <rPh sb="0" eb="2">
      <t>カチョウ</t>
    </rPh>
    <rPh sb="3" eb="5">
      <t>フクナガ</t>
    </rPh>
    <rPh sb="6" eb="8">
      <t>シンイチ</t>
    </rPh>
    <phoneticPr fontId="5"/>
  </si>
  <si>
    <t>○</t>
  </si>
  <si>
    <t>-</t>
    <phoneticPr fontId="5"/>
  </si>
  <si>
    <t>国土形成計画（全国計画）（平成27年閣議決定）、国土形成計画（東北圏広域地方計画）（平成28年国土交通大臣決定）、むつ小川原開発について（平成19年閣議口頭了解）</t>
    <phoneticPr fontId="5"/>
  </si>
  <si>
    <t>むつ小川原開発地域は、我が国のエネルギー政策、産業政策上重要な地域であることに鑑み、関係府省の協力のもと、企業立地の促進等地域の主体的取組への支援を含めた国として推進すべき措置を講ずること。</t>
    <phoneticPr fontId="5"/>
  </si>
  <si>
    <t>-</t>
  </si>
  <si>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</si>
  <si>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</si>
  <si>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</si>
  <si>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本調査開始当初（平成13年度）に保有していた開発用地（1761ha）の分譲及び賃貸を推進する。</t>
    <rPh sb="37" eb="38">
      <t>オヨ</t>
    </rPh>
    <phoneticPr fontId="5"/>
  </si>
  <si>
    <t>調査開始翌年度からの土地の分譲及び賃貸の立地面積の累積</t>
    <phoneticPr fontId="5"/>
  </si>
  <si>
    <t>ha</t>
    <phoneticPr fontId="5"/>
  </si>
  <si>
    <t>報告書配布先</t>
    <rPh sb="0" eb="3">
      <t>ホウコクショ</t>
    </rPh>
    <rPh sb="3" eb="6">
      <t>ハイフサキ</t>
    </rPh>
    <phoneticPr fontId="5"/>
  </si>
  <si>
    <t>執行額／報告書配布先　　　　　　　　　　　　　　</t>
    <rPh sb="0" eb="2">
      <t>シッコウ</t>
    </rPh>
    <rPh sb="2" eb="3">
      <t>ガク</t>
    </rPh>
    <rPh sb="4" eb="7">
      <t>ホウコクショ</t>
    </rPh>
    <rPh sb="7" eb="10">
      <t>ハイフサキ</t>
    </rPh>
    <phoneticPr fontId="5"/>
  </si>
  <si>
    <t>百万円</t>
    <rPh sb="0" eb="2">
      <t>ヒャクマン</t>
    </rPh>
    <rPh sb="2" eb="3">
      <t>エン</t>
    </rPh>
    <phoneticPr fontId="5"/>
  </si>
  <si>
    <t>　　百万円/件数</t>
    <rPh sb="2" eb="4">
      <t>ヒャクマン</t>
    </rPh>
    <rPh sb="4" eb="5">
      <t>エン</t>
    </rPh>
    <rPh sb="6" eb="8">
      <t>ケンスウ</t>
    </rPh>
    <phoneticPr fontId="5"/>
  </si>
  <si>
    <t>6/15</t>
    <phoneticPr fontId="5"/>
  </si>
  <si>
    <t>10 国土の総合的な利用、整備及び保全、国土に関する情報の整備</t>
    <phoneticPr fontId="5"/>
  </si>
  <si>
    <t>37　総合的な国土形成を推進する</t>
    <phoneticPr fontId="5"/>
  </si>
  <si>
    <t>無</t>
  </si>
  <si>
    <t>‐</t>
  </si>
  <si>
    <t>むつ小川原開発は新全総以降累次の全国総合開発計画及び国土形成計画に位置づけられている。</t>
    <phoneticPr fontId="5"/>
  </si>
  <si>
    <t>むつ小川原開発は新全総以降累次の全国総合開発計画及び国土形成計画で位置づけられ、地方自治体及び民間との役割分担の下に推進されている。</t>
    <phoneticPr fontId="5"/>
  </si>
  <si>
    <t>企画競争において、有識者による企画競争委員会における審議を経て委託先を選定している。</t>
    <phoneticPr fontId="5"/>
  </si>
  <si>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t>
    <phoneticPr fontId="5"/>
  </si>
  <si>
    <t>費目・用途については、随時、調査の進捗状況について監督を行っている。</t>
    <phoneticPr fontId="5"/>
  </si>
  <si>
    <t>調査結果については、誘致活動に活用されている。</t>
    <phoneticPr fontId="5"/>
  </si>
  <si>
    <t>調査の結果については、「むつ小川原開発推進協議会」、「むつ小川原総合開発会議」等を通じて、今後のむつ小川原地域の振興に反映している。</t>
    <phoneticPr fontId="5"/>
  </si>
  <si>
    <t>調査の結果については、「むつ小川原開発推進協議会」、「むつ小川原総合開発会議」等を通じて、結果の共有を図り、村、県等の関係機関において、地域振興のために活用している。</t>
    <phoneticPr fontId="5"/>
  </si>
  <si>
    <t>調査テーマについて、関係部署と入念な打ち合わせを行い、的確な情勢にあった適切かつ真に必要な政策課題を選択し、出来れば直ぐに事業化につながれば一番良い。</t>
    <phoneticPr fontId="5"/>
  </si>
  <si>
    <t>95</t>
    <phoneticPr fontId="5"/>
  </si>
  <si>
    <t>73</t>
    <phoneticPr fontId="5"/>
  </si>
  <si>
    <t>87</t>
    <phoneticPr fontId="5"/>
  </si>
  <si>
    <t>379</t>
    <phoneticPr fontId="5"/>
  </si>
  <si>
    <t>364</t>
    <phoneticPr fontId="5"/>
  </si>
  <si>
    <t>380</t>
    <phoneticPr fontId="5"/>
  </si>
  <si>
    <t>399</t>
    <phoneticPr fontId="5"/>
  </si>
  <si>
    <t>0389</t>
    <phoneticPr fontId="5"/>
  </si>
  <si>
    <t>国土交通省</t>
  </si>
  <si>
    <t>委託費</t>
    <phoneticPr fontId="5"/>
  </si>
  <si>
    <t>むつ小川原開発推進調査（株式会社価値総合研究所）</t>
    <phoneticPr fontId="5"/>
  </si>
  <si>
    <t>株式会社　価値総合研究所</t>
    <phoneticPr fontId="5"/>
  </si>
  <si>
    <t>-</t>
    <phoneticPr fontId="5"/>
  </si>
  <si>
    <t>-</t>
    <phoneticPr fontId="5"/>
  </si>
  <si>
    <t>-</t>
    <phoneticPr fontId="5"/>
  </si>
  <si>
    <t>-</t>
    <phoneticPr fontId="5"/>
  </si>
  <si>
    <t>-</t>
    <phoneticPr fontId="5"/>
  </si>
  <si>
    <t>百万円以下を四捨五入しているため、「予算額・執行額」欄と誤差が生じている。</t>
    <rPh sb="0" eb="2">
      <t>ヒャクマン</t>
    </rPh>
    <rPh sb="2" eb="3">
      <t>エン</t>
    </rPh>
    <rPh sb="3" eb="5">
      <t>イカ</t>
    </rPh>
    <rPh sb="6" eb="10">
      <t>シシャゴニュウ</t>
    </rPh>
    <rPh sb="18" eb="21">
      <t>ヨサンガク</t>
    </rPh>
    <rPh sb="22" eb="25">
      <t>シッコウガク</t>
    </rPh>
    <rPh sb="26" eb="27">
      <t>ラン</t>
    </rPh>
    <rPh sb="28" eb="30">
      <t>ゴサ</t>
    </rPh>
    <rPh sb="31" eb="32">
      <t>ショウ</t>
    </rPh>
    <phoneticPr fontId="5"/>
  </si>
  <si>
    <t>-</t>
    <phoneticPr fontId="5"/>
  </si>
  <si>
    <t>むつ小川原開発推進調査</t>
    <rPh sb="2" eb="5">
      <t>オガワラ</t>
    </rPh>
    <rPh sb="5" eb="7">
      <t>カイハツ</t>
    </rPh>
    <rPh sb="7" eb="9">
      <t>スイシン</t>
    </rPh>
    <rPh sb="9" eb="11">
      <t>チョウサ</t>
    </rPh>
    <phoneticPr fontId="5"/>
  </si>
  <si>
    <t>調査の実施内容が地域住民等や企業の活動のヒントとして活用されることで、新たな企業立地や地域の自立的な発展が促進され、本調査開始当初（平成13年度）に保有していた開発用地（1761ha）の分譲及び賃貸を推進し、国土形成計画において示されているむつ小川原開発地域の有効活用を図り、質の高い国土づくりが推進される。</t>
    <rPh sb="95" eb="96">
      <t>オヨ</t>
    </rPh>
    <phoneticPr fontId="5"/>
  </si>
  <si>
    <t>適正な執行が行われるように、随時、調査の進捗について監督して、調査目的の達成状況を把握している。実施前の打ち合わせ及び監督により成果物が調査目的に合致していることを確認している。
定量的指標である分譲・賃貸面積について、平成30年度は、立地企業の事務所・倉庫・駐車場による分譲により用地需要は改善し、増加傾向となっている。</t>
    <rPh sb="110" eb="112">
      <t>ヘイセイ</t>
    </rPh>
    <rPh sb="123" eb="126">
      <t>ジムショ</t>
    </rPh>
    <rPh sb="127" eb="129">
      <t>ソウコ</t>
    </rPh>
    <phoneticPr fontId="5"/>
  </si>
  <si>
    <t>-</t>
    <phoneticPr fontId="5"/>
  </si>
  <si>
    <t>国土交通省国土政策局調べ（令和元年5月）</t>
    <rPh sb="13" eb="15">
      <t>レイワ</t>
    </rPh>
    <rPh sb="15" eb="17">
      <t>ガンネン</t>
    </rPh>
    <phoneticPr fontId="5"/>
  </si>
  <si>
    <t>3/15</t>
    <phoneticPr fontId="5"/>
  </si>
  <si>
    <t>報告書配布先数
（平成30年度は、むつ小川原地域の次世代自動車関連産業の立地に向けた課題検討結果である報告書を１５の関係団体（青森県、六ヶ所村、経済産業省、文部科学省など）に配布し、検討結果を周知し、今後の当該地域における開発の参考として活用する。）</t>
    <rPh sb="0" eb="3">
      <t>ホウコクショ</t>
    </rPh>
    <rPh sb="3" eb="6">
      <t>ハイフサキ</t>
    </rPh>
    <rPh sb="6" eb="7">
      <t>スウ</t>
    </rPh>
    <rPh sb="25" eb="28">
      <t>ジセダイ</t>
    </rPh>
    <rPh sb="28" eb="31">
      <t>ジドウシャ</t>
    </rPh>
    <rPh sb="31" eb="33">
      <t>カンレン</t>
    </rPh>
    <rPh sb="33" eb="35">
      <t>サンギョウ</t>
    </rPh>
    <rPh sb="36" eb="38">
      <t>リッチ</t>
    </rPh>
    <rPh sb="39" eb="40">
      <t>ム</t>
    </rPh>
    <rPh sb="42" eb="44">
      <t>カダイ</t>
    </rPh>
    <rPh sb="100" eb="102">
      <t>コンゴ</t>
    </rPh>
    <rPh sb="103" eb="105">
      <t>トウガイ</t>
    </rPh>
    <rPh sb="105" eb="107">
      <t>チイキ</t>
    </rPh>
    <rPh sb="111" eb="113">
      <t>カイハツ</t>
    </rPh>
    <rPh sb="114" eb="116">
      <t>サンコウ</t>
    </rPh>
    <rPh sb="119" eb="121">
      <t>カツヨウ</t>
    </rPh>
    <phoneticPr fontId="5"/>
  </si>
  <si>
    <t>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平成３０年度においては、企業立地の促進、地域の活性化を図る観点から、次世代自動車の普及により、自動車部品産業が大幅に入替わる状況において、当該地区への産業立地の可能性について調査検討を行っ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</si>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</sst>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42332</xdr:colOff>
      <xdr:row>740</xdr:row>
      <xdr:rowOff>63500</xdr:rowOff>
    </xdr:from>
    <xdr:to>
      <xdr:col>39</xdr:col>
      <xdr:colOff>148583</xdr:colOff>
      <xdr:row>751</xdr:row>
      <xdr:rowOff>98667</xdr:rowOff>
    </xdr:to>
    <xdr:grpSp>
      <xdr:nvGrpSpPr>
        <xdr:cNvPr id="15" name="グループ化 14"/>
        <xdr:cNvGrpSpPr/>
      </xdr:nvGrpSpPr>
      <xdr:grpSpPr>
        <a:xfrm>
          <a:off x="2857499" y="40841083"/>
          <a:ext cx="5133334" cy="3876917"/>
          <a:chOff x="3808962" y="40117054"/>
          <a:chExt cx="4885683" cy="3932708"/>
        </a:xfrm>
      </xdr:grpSpPr>
      <xdr:grpSp>
        <xdr:nvGrpSpPr>
          <xdr:cNvPr id="16" name="グループ化 15"/>
          <xdr:cNvGrpSpPr/>
        </xdr:nvGrpSpPr>
        <xdr:grpSpPr>
          <a:xfrm>
            <a:off x="3808962" y="40117054"/>
            <a:ext cx="4885683" cy="3932708"/>
            <a:chOff x="3852185" y="40130661"/>
            <a:chExt cx="4945714" cy="4009549"/>
          </a:xfrm>
        </xdr:grpSpPr>
        <xdr:grpSp>
          <xdr:nvGrpSpPr>
            <xdr:cNvPr id="18" name="グループ化 2"/>
            <xdr:cNvGrpSpPr>
              <a:grpSpLocks/>
            </xdr:cNvGrpSpPr>
          </xdr:nvGrpSpPr>
          <xdr:grpSpPr bwMode="auto">
            <a:xfrm>
              <a:off x="4013276" y="40130661"/>
              <a:ext cx="4784623" cy="3611864"/>
              <a:chOff x="4679524" y="29274217"/>
              <a:chExt cx="4099964" cy="3550438"/>
            </a:xfrm>
          </xdr:grpSpPr>
          <xdr:sp macro="" textlink="">
            <xdr:nvSpPr>
              <xdr:cNvPr id="23" name="テキスト ボックス 22"/>
              <xdr:cNvSpPr txBox="1"/>
            </xdr:nvSpPr>
            <xdr:spPr>
              <a:xfrm>
                <a:off x="5693948" y="29274217"/>
                <a:ext cx="1166588" cy="696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24" name="テキスト ボックス 23"/>
              <xdr:cNvSpPr txBox="1"/>
            </xdr:nvSpPr>
            <xdr:spPr>
              <a:xfrm>
                <a:off x="7477644" y="30285901"/>
                <a:ext cx="1301844" cy="620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25" name="テキスト ボックス 24"/>
              <xdr:cNvSpPr txBox="1"/>
            </xdr:nvSpPr>
            <xdr:spPr>
              <a:xfrm>
                <a:off x="4679524" y="32299725"/>
                <a:ext cx="3229250" cy="52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Ａ．株式会社　価値総合研究所</a:t>
                </a:r>
                <a:endParaRPr kumimoji="1" lang="en-US" altLang="ja-JP" sz="1100"/>
              </a:p>
              <a:p>
                <a:pPr algn="ctr"/>
                <a:r>
                  <a:rPr kumimoji="1" lang="ja-JP" altLang="en-US" sz="1100"/>
                  <a:t>６百万円</a:t>
                </a:r>
              </a:p>
            </xdr:txBody>
          </xdr:sp>
          <xdr:cxnSp macro="">
            <xdr:nvCxnSpPr>
              <xdr:cNvPr id="26" name="直線矢印コネクタ 25"/>
              <xdr:cNvCxnSpPr/>
            </xdr:nvCxnSpPr>
            <xdr:spPr>
              <a:xfrm>
                <a:off x="6209615" y="30343165"/>
                <a:ext cx="0" cy="16163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9" name="大かっこ 18"/>
            <xdr:cNvSpPr/>
          </xdr:nvSpPr>
          <xdr:spPr>
            <a:xfrm>
              <a:off x="4671331" y="40869054"/>
              <a:ext cx="2558143"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sp macro="" textlink="">
          <xdr:nvSpPr>
            <xdr:cNvPr id="20" name="大かっこ 19"/>
            <xdr:cNvSpPr/>
          </xdr:nvSpPr>
          <xdr:spPr>
            <a:xfrm>
              <a:off x="7296150" y="41844686"/>
              <a:ext cx="1466850"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xdr:txBody>
        </xdr:sp>
        <xdr:sp macro="" textlink="">
          <xdr:nvSpPr>
            <xdr:cNvPr id="21" name="大かっこ 20"/>
            <xdr:cNvSpPr/>
          </xdr:nvSpPr>
          <xdr:spPr>
            <a:xfrm>
              <a:off x="3852185" y="43910249"/>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調査の実施（文献・実地調査</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xnSp macro="">
          <xdr:nvCxnSpPr>
            <xdr:cNvPr id="22" name="直線矢印コネクタ 21"/>
            <xdr:cNvCxnSpPr/>
          </xdr:nvCxnSpPr>
          <xdr:spPr bwMode="auto">
            <a:xfrm flipV="1">
              <a:off x="5819774" y="41475271"/>
              <a:ext cx="1468575"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4775317" y="42838490"/>
            <a:ext cx="1949023" cy="279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102" zoomScale="90" zoomScaleNormal="75" zoomScaleSheetLayoutView="9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395</v>
      </c>
      <c r="AT2" s="929"/>
      <c r="AU2" s="929"/>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521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175</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539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2" t="s">
        <v>24</v>
      </c>
      <c r="B12" s="933"/>
      <c r="C12" s="933"/>
      <c r="D12" s="933"/>
      <c r="E12" s="933"/>
      <c r="F12" s="934"/>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6</v>
      </c>
      <c r="Q13" s="644"/>
      <c r="R13" s="644"/>
      <c r="S13" s="644"/>
      <c r="T13" s="644"/>
      <c r="U13" s="644"/>
      <c r="V13" s="645"/>
      <c r="W13" s="643">
        <v>6</v>
      </c>
      <c r="X13" s="644"/>
      <c r="Y13" s="644"/>
      <c r="Z13" s="644"/>
      <c r="AA13" s="644"/>
      <c r="AB13" s="644"/>
      <c r="AC13" s="645"/>
      <c r="AD13" s="643">
        <v>6</v>
      </c>
      <c r="AE13" s="644"/>
      <c r="AF13" s="644"/>
      <c r="AG13" s="644"/>
      <c r="AH13" s="644"/>
      <c r="AI13" s="644"/>
      <c r="AJ13" s="645"/>
      <c r="AK13" s="643">
        <v>3</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t="s">
        <v>489</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489</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t="s">
        <v>489</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6</v>
      </c>
      <c r="Q18" s="865"/>
      <c r="R18" s="865"/>
      <c r="S18" s="865"/>
      <c r="T18" s="865"/>
      <c r="U18" s="865"/>
      <c r="V18" s="866"/>
      <c r="W18" s="864">
        <f>SUM(W13:AC17)</f>
        <v>6</v>
      </c>
      <c r="X18" s="865"/>
      <c r="Y18" s="865"/>
      <c r="Z18" s="865"/>
      <c r="AA18" s="865"/>
      <c r="AB18" s="865"/>
      <c r="AC18" s="866"/>
      <c r="AD18" s="864">
        <f>SUM(AD13:AJ17)</f>
        <v>6</v>
      </c>
      <c r="AE18" s="865"/>
      <c r="AF18" s="865"/>
      <c r="AG18" s="865"/>
      <c r="AH18" s="865"/>
      <c r="AI18" s="865"/>
      <c r="AJ18" s="866"/>
      <c r="AK18" s="864">
        <f>SUM(AK13:AQ17)</f>
        <v>3</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6</v>
      </c>
      <c r="Q19" s="644"/>
      <c r="R19" s="644"/>
      <c r="S19" s="644"/>
      <c r="T19" s="644"/>
      <c r="U19" s="644"/>
      <c r="V19" s="645"/>
      <c r="W19" s="643">
        <v>6</v>
      </c>
      <c r="X19" s="644"/>
      <c r="Y19" s="644"/>
      <c r="Z19" s="644"/>
      <c r="AA19" s="644"/>
      <c r="AB19" s="644"/>
      <c r="AC19" s="645"/>
      <c r="AD19" s="643">
        <v>6</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5"/>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470</v>
      </c>
      <c r="B22" s="954"/>
      <c r="C22" s="954"/>
      <c r="D22" s="954"/>
      <c r="E22" s="954"/>
      <c r="F22" s="955"/>
      <c r="G22" s="940"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490</v>
      </c>
      <c r="H23" s="942"/>
      <c r="I23" s="942"/>
      <c r="J23" s="942"/>
      <c r="K23" s="942"/>
      <c r="L23" s="942"/>
      <c r="M23" s="942"/>
      <c r="N23" s="942"/>
      <c r="O23" s="943"/>
      <c r="P23" s="905">
        <v>3</v>
      </c>
      <c r="Q23" s="906"/>
      <c r="R23" s="906"/>
      <c r="S23" s="906"/>
      <c r="T23" s="906"/>
      <c r="U23" s="906"/>
      <c r="V23" s="923"/>
      <c r="W23" s="905"/>
      <c r="X23" s="906"/>
      <c r="Y23" s="906"/>
      <c r="Z23" s="906"/>
      <c r="AA23" s="906"/>
      <c r="AB23" s="906"/>
      <c r="AC23" s="923"/>
      <c r="AD23" s="963" t="s">
        <v>530</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491</v>
      </c>
      <c r="H24" s="945"/>
      <c r="I24" s="945"/>
      <c r="J24" s="945"/>
      <c r="K24" s="945"/>
      <c r="L24" s="945"/>
      <c r="M24" s="945"/>
      <c r="N24" s="945"/>
      <c r="O24" s="946"/>
      <c r="P24" s="643">
        <v>0.1</v>
      </c>
      <c r="Q24" s="644"/>
      <c r="R24" s="644"/>
      <c r="S24" s="644"/>
      <c r="T24" s="644"/>
      <c r="U24" s="644"/>
      <c r="V24" s="645"/>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525</v>
      </c>
      <c r="H25" s="945"/>
      <c r="I25" s="945"/>
      <c r="J25" s="945"/>
      <c r="K25" s="945"/>
      <c r="L25" s="945"/>
      <c r="M25" s="945"/>
      <c r="N25" s="945"/>
      <c r="O25" s="946"/>
      <c r="P25" s="643" t="s">
        <v>525</v>
      </c>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t="s">
        <v>525</v>
      </c>
      <c r="H26" s="945"/>
      <c r="I26" s="945"/>
      <c r="J26" s="945"/>
      <c r="K26" s="945"/>
      <c r="L26" s="945"/>
      <c r="M26" s="945"/>
      <c r="N26" s="945"/>
      <c r="O26" s="946"/>
      <c r="P26" s="643" t="s">
        <v>525</v>
      </c>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t="s">
        <v>525</v>
      </c>
      <c r="H27" s="945"/>
      <c r="I27" s="945"/>
      <c r="J27" s="945"/>
      <c r="K27" s="945"/>
      <c r="L27" s="945"/>
      <c r="M27" s="945"/>
      <c r="N27" s="945"/>
      <c r="O27" s="946"/>
      <c r="P27" s="924" t="s">
        <v>540</v>
      </c>
      <c r="Q27" s="925"/>
      <c r="R27" s="925"/>
      <c r="S27" s="925"/>
      <c r="T27" s="925"/>
      <c r="U27" s="925"/>
      <c r="V27" s="926"/>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4">
        <f>P29-SUM(P23:P27)</f>
        <v>-0.10000000000000009</v>
      </c>
      <c r="Q28" s="865"/>
      <c r="R28" s="865"/>
      <c r="S28" s="865"/>
      <c r="T28" s="865"/>
      <c r="U28" s="865"/>
      <c r="V28" s="866"/>
      <c r="W28" s="864">
        <f>W29-SUM(W23:W27)</f>
        <v>0</v>
      </c>
      <c r="X28" s="865"/>
      <c r="Y28" s="865"/>
      <c r="Z28" s="865"/>
      <c r="AA28" s="865"/>
      <c r="AB28" s="865"/>
      <c r="AC28" s="866"/>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3">
        <f>AK13</f>
        <v>3</v>
      </c>
      <c r="Q29" s="644"/>
      <c r="R29" s="644"/>
      <c r="S29" s="644"/>
      <c r="T29" s="644"/>
      <c r="U29" s="644"/>
      <c r="V29" s="645"/>
      <c r="W29" s="919">
        <f>AR13</f>
        <v>0</v>
      </c>
      <c r="X29" s="920"/>
      <c r="Y29" s="920"/>
      <c r="Z29" s="920"/>
      <c r="AA29" s="920"/>
      <c r="AB29" s="920"/>
      <c r="AC29" s="921"/>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307</v>
      </c>
      <c r="AT31" s="120"/>
      <c r="AU31" s="185" t="s">
        <v>489</v>
      </c>
      <c r="AV31" s="185"/>
      <c r="AW31" s="384" t="s">
        <v>296</v>
      </c>
      <c r="AX31" s="385"/>
    </row>
    <row r="32" spans="1:50" ht="23.25" customHeight="1" x14ac:dyDescent="0.15">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494</v>
      </c>
      <c r="AC32" s="447"/>
      <c r="AD32" s="447"/>
      <c r="AE32" s="204">
        <v>434.1</v>
      </c>
      <c r="AF32" s="205"/>
      <c r="AG32" s="205"/>
      <c r="AH32" s="205"/>
      <c r="AI32" s="204">
        <v>435.1</v>
      </c>
      <c r="AJ32" s="205"/>
      <c r="AK32" s="205"/>
      <c r="AL32" s="205"/>
      <c r="AM32" s="204">
        <v>436.8</v>
      </c>
      <c r="AN32" s="205"/>
      <c r="AO32" s="205"/>
      <c r="AP32" s="205"/>
      <c r="AQ32" s="326" t="s">
        <v>535</v>
      </c>
      <c r="AR32" s="193"/>
      <c r="AS32" s="193"/>
      <c r="AT32" s="327"/>
      <c r="AU32" s="205" t="s">
        <v>535</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t="s">
        <v>489</v>
      </c>
      <c r="AF33" s="205"/>
      <c r="AG33" s="205"/>
      <c r="AH33" s="205"/>
      <c r="AI33" s="204" t="s">
        <v>489</v>
      </c>
      <c r="AJ33" s="205"/>
      <c r="AK33" s="205"/>
      <c r="AL33" s="205"/>
      <c r="AM33" s="204" t="s">
        <v>489</v>
      </c>
      <c r="AN33" s="205"/>
      <c r="AO33" s="205"/>
      <c r="AP33" s="205"/>
      <c r="AQ33" s="326">
        <v>444</v>
      </c>
      <c r="AR33" s="193"/>
      <c r="AS33" s="193"/>
      <c r="AT33" s="327"/>
      <c r="AU33" s="205">
        <v>1761</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24.7</v>
      </c>
      <c r="AF34" s="205"/>
      <c r="AG34" s="205"/>
      <c r="AH34" s="205"/>
      <c r="AI34" s="204">
        <v>24.7</v>
      </c>
      <c r="AJ34" s="205"/>
      <c r="AK34" s="205"/>
      <c r="AL34" s="205"/>
      <c r="AM34" s="204">
        <v>24.8</v>
      </c>
      <c r="AN34" s="205"/>
      <c r="AO34" s="205"/>
      <c r="AP34" s="205"/>
      <c r="AQ34" s="326" t="s">
        <v>535</v>
      </c>
      <c r="AR34" s="193"/>
      <c r="AS34" s="193"/>
      <c r="AT34" s="327"/>
      <c r="AU34" s="205" t="s">
        <v>535</v>
      </c>
      <c r="AV34" s="205"/>
      <c r="AW34" s="205"/>
      <c r="AX34" s="207"/>
    </row>
    <row r="35" spans="1:50" ht="23.25" customHeight="1" x14ac:dyDescent="0.15">
      <c r="A35" s="212" t="s">
        <v>424</v>
      </c>
      <c r="B35" s="213"/>
      <c r="C35" s="213"/>
      <c r="D35" s="213"/>
      <c r="E35" s="213"/>
      <c r="F35" s="214"/>
      <c r="G35" s="218" t="s">
        <v>536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538</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v>15</v>
      </c>
      <c r="AF101" s="205"/>
      <c r="AG101" s="205"/>
      <c r="AH101" s="206"/>
      <c r="AI101" s="204">
        <v>15</v>
      </c>
      <c r="AJ101" s="205"/>
      <c r="AK101" s="205"/>
      <c r="AL101" s="206"/>
      <c r="AM101" s="204">
        <v>15</v>
      </c>
      <c r="AN101" s="205"/>
      <c r="AO101" s="205"/>
      <c r="AP101" s="206"/>
      <c r="AQ101" s="204" t="s">
        <v>489</v>
      </c>
      <c r="AR101" s="205"/>
      <c r="AS101" s="205"/>
      <c r="AT101" s="206"/>
      <c r="AU101" s="204" t="s">
        <v>489</v>
      </c>
      <c r="AV101" s="205"/>
      <c r="AW101" s="205"/>
      <c r="AX101" s="206"/>
    </row>
    <row r="102" spans="1:60" ht="81"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495</v>
      </c>
      <c r="AC102" s="447"/>
      <c r="AD102" s="447"/>
      <c r="AE102" s="404">
        <v>15</v>
      </c>
      <c r="AF102" s="404"/>
      <c r="AG102" s="404"/>
      <c r="AH102" s="404"/>
      <c r="AI102" s="404">
        <v>15</v>
      </c>
      <c r="AJ102" s="404"/>
      <c r="AK102" s="404"/>
      <c r="AL102" s="404"/>
      <c r="AM102" s="404">
        <v>15</v>
      </c>
      <c r="AN102" s="404"/>
      <c r="AO102" s="404"/>
      <c r="AP102" s="404"/>
      <c r="AQ102" s="259">
        <v>15</v>
      </c>
      <c r="AR102" s="260"/>
      <c r="AS102" s="260"/>
      <c r="AT102" s="305"/>
      <c r="AU102" s="259" t="s">
        <v>489</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497</v>
      </c>
      <c r="AC116" s="449"/>
      <c r="AD116" s="450"/>
      <c r="AE116" s="404">
        <v>0.4</v>
      </c>
      <c r="AF116" s="404"/>
      <c r="AG116" s="404"/>
      <c r="AH116" s="404"/>
      <c r="AI116" s="404">
        <v>0.4</v>
      </c>
      <c r="AJ116" s="404"/>
      <c r="AK116" s="404"/>
      <c r="AL116" s="404"/>
      <c r="AM116" s="404">
        <v>0.4</v>
      </c>
      <c r="AN116" s="404"/>
      <c r="AO116" s="404"/>
      <c r="AP116" s="404"/>
      <c r="AQ116" s="204">
        <v>0.2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498</v>
      </c>
      <c r="AC117" s="459"/>
      <c r="AD117" s="460"/>
      <c r="AE117" s="537" t="s">
        <v>499</v>
      </c>
      <c r="AF117" s="537"/>
      <c r="AG117" s="537"/>
      <c r="AH117" s="537"/>
      <c r="AI117" s="537" t="s">
        <v>499</v>
      </c>
      <c r="AJ117" s="537"/>
      <c r="AK117" s="537"/>
      <c r="AL117" s="537"/>
      <c r="AM117" s="537" t="s">
        <v>499</v>
      </c>
      <c r="AN117" s="537"/>
      <c r="AO117" s="537"/>
      <c r="AP117" s="537"/>
      <c r="AQ117" s="537" t="s">
        <v>537</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489</v>
      </c>
      <c r="AR133" s="185"/>
      <c r="AS133" s="119" t="s">
        <v>307</v>
      </c>
      <c r="AT133" s="120"/>
      <c r="AU133" s="186" t="s">
        <v>489</v>
      </c>
      <c r="AV133" s="186"/>
      <c r="AW133" s="119" t="s">
        <v>296</v>
      </c>
      <c r="AX133" s="181"/>
    </row>
    <row r="134" spans="1:50" ht="39.75" customHeight="1" x14ac:dyDescent="0.15">
      <c r="A134" s="175"/>
      <c r="B134" s="172"/>
      <c r="C134" s="166"/>
      <c r="D134" s="172"/>
      <c r="E134" s="166"/>
      <c r="F134" s="167"/>
      <c r="G134" s="90" t="s">
        <v>489</v>
      </c>
      <c r="H134" s="91"/>
      <c r="I134" s="91"/>
      <c r="J134" s="91"/>
      <c r="K134" s="91"/>
      <c r="L134" s="91"/>
      <c r="M134" s="91"/>
      <c r="N134" s="91"/>
      <c r="O134" s="91"/>
      <c r="P134" s="91"/>
      <c r="Q134" s="91"/>
      <c r="R134" s="91"/>
      <c r="S134" s="91"/>
      <c r="T134" s="91"/>
      <c r="U134" s="91"/>
      <c r="V134" s="91"/>
      <c r="W134" s="91"/>
      <c r="X134" s="92"/>
      <c r="Y134" s="187" t="s">
        <v>321</v>
      </c>
      <c r="Z134" s="188"/>
      <c r="AA134" s="189"/>
      <c r="AB134" s="190" t="s">
        <v>489</v>
      </c>
      <c r="AC134" s="191"/>
      <c r="AD134" s="191"/>
      <c r="AE134" s="192" t="s">
        <v>489</v>
      </c>
      <c r="AF134" s="193"/>
      <c r="AG134" s="193"/>
      <c r="AH134" s="193"/>
      <c r="AI134" s="192" t="s">
        <v>489</v>
      </c>
      <c r="AJ134" s="193"/>
      <c r="AK134" s="193"/>
      <c r="AL134" s="193"/>
      <c r="AM134" s="192" t="s">
        <v>489</v>
      </c>
      <c r="AN134" s="193"/>
      <c r="AO134" s="193"/>
      <c r="AP134" s="193"/>
      <c r="AQ134" s="192" t="s">
        <v>489</v>
      </c>
      <c r="AR134" s="193"/>
      <c r="AS134" s="193"/>
      <c r="AT134" s="193"/>
      <c r="AU134" s="192" t="s">
        <v>489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489</v>
      </c>
      <c r="AC135" s="199"/>
      <c r="AD135" s="199"/>
      <c r="AE135" s="192" t="s">
        <v>489</v>
      </c>
      <c r="AF135" s="193"/>
      <c r="AG135" s="193"/>
      <c r="AH135" s="193"/>
      <c r="AI135" s="192" t="s">
        <v>489</v>
      </c>
      <c r="AJ135" s="193"/>
      <c r="AK135" s="193"/>
      <c r="AL135" s="193"/>
      <c r="AM135" s="192" t="s">
        <v>489</v>
      </c>
      <c r="AN135" s="193"/>
      <c r="AO135" s="193"/>
      <c r="AP135" s="193"/>
      <c r="AQ135" s="192" t="s">
        <v>489</v>
      </c>
      <c r="AR135" s="193"/>
      <c r="AS135" s="193"/>
      <c r="AT135" s="193"/>
      <c r="AU135" s="192" t="s">
        <v>489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533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488</v>
      </c>
      <c r="K430" s="887"/>
      <c r="L430" s="887"/>
      <c r="M430" s="887"/>
      <c r="N430" s="887"/>
      <c r="O430" s="887"/>
      <c r="P430" s="887"/>
      <c r="Q430" s="887"/>
      <c r="R430" s="887"/>
      <c r="S430" s="887"/>
      <c r="T430" s="888"/>
      <c r="U430" s="574" t="s">
        <v>489</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525</v>
      </c>
      <c r="AF432" s="186"/>
      <c r="AG432" s="119" t="s">
        <v>307</v>
      </c>
      <c r="AH432" s="120"/>
      <c r="AI432" s="142"/>
      <c r="AJ432" s="142"/>
      <c r="AK432" s="142"/>
      <c r="AL432" s="140"/>
      <c r="AM432" s="142"/>
      <c r="AN432" s="142"/>
      <c r="AO432" s="142"/>
      <c r="AP432" s="140"/>
      <c r="AQ432" s="576" t="s">
        <v>525</v>
      </c>
      <c r="AR432" s="186"/>
      <c r="AS432" s="119" t="s">
        <v>307</v>
      </c>
      <c r="AT432" s="120"/>
      <c r="AU432" s="186" t="s">
        <v>525</v>
      </c>
      <c r="AV432" s="186"/>
      <c r="AW432" s="119" t="s">
        <v>296</v>
      </c>
      <c r="AX432" s="181"/>
    </row>
    <row r="433" spans="1:50" ht="23.25" customHeight="1" x14ac:dyDescent="0.15">
      <c r="A433" s="175"/>
      <c r="B433" s="172"/>
      <c r="C433" s="166"/>
      <c r="D433" s="172"/>
      <c r="E433" s="328"/>
      <c r="F433" s="329"/>
      <c r="G433" s="90" t="s">
        <v>489</v>
      </c>
      <c r="H433" s="91"/>
      <c r="I433" s="91"/>
      <c r="J433" s="91"/>
      <c r="K433" s="91"/>
      <c r="L433" s="91"/>
      <c r="M433" s="91"/>
      <c r="N433" s="91"/>
      <c r="O433" s="91"/>
      <c r="P433" s="91"/>
      <c r="Q433" s="91"/>
      <c r="R433" s="91"/>
      <c r="S433" s="91"/>
      <c r="T433" s="91"/>
      <c r="U433" s="91"/>
      <c r="V433" s="91"/>
      <c r="W433" s="91"/>
      <c r="X433" s="92"/>
      <c r="Y433" s="187" t="s">
        <v>12</v>
      </c>
      <c r="Z433" s="188"/>
      <c r="AA433" s="189"/>
      <c r="AB433" s="199" t="s">
        <v>525</v>
      </c>
      <c r="AC433" s="199"/>
      <c r="AD433" s="199"/>
      <c r="AE433" s="326" t="s">
        <v>525</v>
      </c>
      <c r="AF433" s="193"/>
      <c r="AG433" s="193"/>
      <c r="AH433" s="193"/>
      <c r="AI433" s="326" t="s">
        <v>525</v>
      </c>
      <c r="AJ433" s="193"/>
      <c r="AK433" s="193"/>
      <c r="AL433" s="193"/>
      <c r="AM433" s="326" t="s">
        <v>525</v>
      </c>
      <c r="AN433" s="193"/>
      <c r="AO433" s="193"/>
      <c r="AP433" s="327"/>
      <c r="AQ433" s="326" t="s">
        <v>525</v>
      </c>
      <c r="AR433" s="193"/>
      <c r="AS433" s="193"/>
      <c r="AT433" s="327"/>
      <c r="AU433" s="193" t="s">
        <v>525</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525</v>
      </c>
      <c r="AC434" s="191"/>
      <c r="AD434" s="191"/>
      <c r="AE434" s="326" t="s">
        <v>525</v>
      </c>
      <c r="AF434" s="193"/>
      <c r="AG434" s="193"/>
      <c r="AH434" s="327"/>
      <c r="AI434" s="326" t="s">
        <v>525</v>
      </c>
      <c r="AJ434" s="193"/>
      <c r="AK434" s="193"/>
      <c r="AL434" s="193"/>
      <c r="AM434" s="326" t="s">
        <v>525</v>
      </c>
      <c r="AN434" s="193"/>
      <c r="AO434" s="193"/>
      <c r="AP434" s="327"/>
      <c r="AQ434" s="326" t="s">
        <v>525</v>
      </c>
      <c r="AR434" s="193"/>
      <c r="AS434" s="193"/>
      <c r="AT434" s="327"/>
      <c r="AU434" s="193" t="s">
        <v>525</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525</v>
      </c>
      <c r="AF435" s="193"/>
      <c r="AG435" s="193"/>
      <c r="AH435" s="327"/>
      <c r="AI435" s="326" t="s">
        <v>525</v>
      </c>
      <c r="AJ435" s="193"/>
      <c r="AK435" s="193"/>
      <c r="AL435" s="193"/>
      <c r="AM435" s="326" t="s">
        <v>525</v>
      </c>
      <c r="AN435" s="193"/>
      <c r="AO435" s="193"/>
      <c r="AP435" s="327"/>
      <c r="AQ435" s="326" t="s">
        <v>525</v>
      </c>
      <c r="AR435" s="193"/>
      <c r="AS435" s="193"/>
      <c r="AT435" s="327"/>
      <c r="AU435" s="193" t="s">
        <v>525</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525</v>
      </c>
      <c r="AF457" s="186"/>
      <c r="AG457" s="119" t="s">
        <v>307</v>
      </c>
      <c r="AH457" s="120"/>
      <c r="AI457" s="142"/>
      <c r="AJ457" s="142"/>
      <c r="AK457" s="142"/>
      <c r="AL457" s="140"/>
      <c r="AM457" s="142"/>
      <c r="AN457" s="142"/>
      <c r="AO457" s="142"/>
      <c r="AP457" s="140"/>
      <c r="AQ457" s="576" t="s">
        <v>525</v>
      </c>
      <c r="AR457" s="186"/>
      <c r="AS457" s="119" t="s">
        <v>307</v>
      </c>
      <c r="AT457" s="120"/>
      <c r="AU457" s="186" t="s">
        <v>525</v>
      </c>
      <c r="AV457" s="186"/>
      <c r="AW457" s="119" t="s">
        <v>296</v>
      </c>
      <c r="AX457" s="181"/>
    </row>
    <row r="458" spans="1:50" ht="23.25" customHeight="1" x14ac:dyDescent="0.15">
      <c r="A458" s="175"/>
      <c r="B458" s="172"/>
      <c r="C458" s="166"/>
      <c r="D458" s="172"/>
      <c r="E458" s="328"/>
      <c r="F458" s="329"/>
      <c r="G458" s="90" t="s">
        <v>489</v>
      </c>
      <c r="H458" s="91"/>
      <c r="I458" s="91"/>
      <c r="J458" s="91"/>
      <c r="K458" s="91"/>
      <c r="L458" s="91"/>
      <c r="M458" s="91"/>
      <c r="N458" s="91"/>
      <c r="O458" s="91"/>
      <c r="P458" s="91"/>
      <c r="Q458" s="91"/>
      <c r="R458" s="91"/>
      <c r="S458" s="91"/>
      <c r="T458" s="91"/>
      <c r="U458" s="91"/>
      <c r="V458" s="91"/>
      <c r="W458" s="91"/>
      <c r="X458" s="92"/>
      <c r="Y458" s="187" t="s">
        <v>12</v>
      </c>
      <c r="Z458" s="188"/>
      <c r="AA458" s="189"/>
      <c r="AB458" s="199" t="s">
        <v>525</v>
      </c>
      <c r="AC458" s="199"/>
      <c r="AD458" s="199"/>
      <c r="AE458" s="326" t="s">
        <v>525</v>
      </c>
      <c r="AF458" s="193"/>
      <c r="AG458" s="193"/>
      <c r="AH458" s="193"/>
      <c r="AI458" s="326" t="s">
        <v>525</v>
      </c>
      <c r="AJ458" s="193"/>
      <c r="AK458" s="193"/>
      <c r="AL458" s="193"/>
      <c r="AM458" s="326" t="s">
        <v>525</v>
      </c>
      <c r="AN458" s="193"/>
      <c r="AO458" s="193"/>
      <c r="AP458" s="327"/>
      <c r="AQ458" s="326" t="s">
        <v>525</v>
      </c>
      <c r="AR458" s="193"/>
      <c r="AS458" s="193"/>
      <c r="AT458" s="327"/>
      <c r="AU458" s="193" t="s">
        <v>525</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526</v>
      </c>
      <c r="AC459" s="191"/>
      <c r="AD459" s="191"/>
      <c r="AE459" s="326" t="s">
        <v>525</v>
      </c>
      <c r="AF459" s="193"/>
      <c r="AG459" s="193"/>
      <c r="AH459" s="327"/>
      <c r="AI459" s="326" t="s">
        <v>525</v>
      </c>
      <c r="AJ459" s="193"/>
      <c r="AK459" s="193"/>
      <c r="AL459" s="193"/>
      <c r="AM459" s="326" t="s">
        <v>525</v>
      </c>
      <c r="AN459" s="193"/>
      <c r="AO459" s="193"/>
      <c r="AP459" s="327"/>
      <c r="AQ459" s="326" t="s">
        <v>525</v>
      </c>
      <c r="AR459" s="193"/>
      <c r="AS459" s="193"/>
      <c r="AT459" s="327"/>
      <c r="AU459" s="193" t="s">
        <v>525</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525</v>
      </c>
      <c r="AF460" s="193"/>
      <c r="AG460" s="193"/>
      <c r="AH460" s="327"/>
      <c r="AI460" s="326" t="s">
        <v>525</v>
      </c>
      <c r="AJ460" s="193"/>
      <c r="AK460" s="193"/>
      <c r="AL460" s="193"/>
      <c r="AM460" s="326" t="s">
        <v>525</v>
      </c>
      <c r="AN460" s="193"/>
      <c r="AO460" s="193"/>
      <c r="AP460" s="327"/>
      <c r="AQ460" s="326" t="s">
        <v>525</v>
      </c>
      <c r="AR460" s="193"/>
      <c r="AS460" s="193"/>
      <c r="AT460" s="327"/>
      <c r="AU460" s="193" t="s">
        <v>525</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504</v>
      </c>
      <c r="AH702" s="372"/>
      <c r="AI702" s="372"/>
      <c r="AJ702" s="372"/>
      <c r="AK702" s="372"/>
      <c r="AL702" s="372"/>
      <c r="AM702" s="372"/>
      <c r="AN702" s="372"/>
      <c r="AO702" s="372"/>
      <c r="AP702" s="372"/>
      <c r="AQ702" s="372"/>
      <c r="AR702" s="372"/>
      <c r="AS702" s="372"/>
      <c r="AT702" s="372"/>
      <c r="AU702" s="372"/>
      <c r="AV702" s="372"/>
      <c r="AW702" s="372"/>
      <c r="AX702" s="373"/>
    </row>
    <row r="703" spans="1:50" ht="44.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505</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504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506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502</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502</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503</v>
      </c>
      <c r="AE708" s="591"/>
      <c r="AF708" s="591"/>
      <c r="AG708" s="728" t="s">
        <v>527</v>
      </c>
      <c r="AH708" s="729"/>
      <c r="AI708" s="729"/>
      <c r="AJ708" s="729"/>
      <c r="AK708" s="729"/>
      <c r="AL708" s="729"/>
      <c r="AM708" s="729"/>
      <c r="AN708" s="729"/>
      <c r="AO708" s="729"/>
      <c r="AP708" s="729"/>
      <c r="AQ708" s="729"/>
      <c r="AR708" s="729"/>
      <c r="AS708" s="729"/>
      <c r="AT708" s="729"/>
      <c r="AU708" s="729"/>
      <c r="AV708" s="729"/>
      <c r="AW708" s="729"/>
      <c r="AX708" s="730"/>
    </row>
    <row r="709" spans="1:50" ht="71.099999999999994"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507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503</v>
      </c>
      <c r="AE710" s="315"/>
      <c r="AF710" s="315"/>
      <c r="AG710" s="87" t="s">
        <v>528</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508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503</v>
      </c>
      <c r="AE712" s="769"/>
      <c r="AF712" s="769"/>
      <c r="AG712" s="796" t="s">
        <v>529</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503</v>
      </c>
      <c r="AE713" s="315"/>
      <c r="AF713" s="649"/>
      <c r="AG713" s="87" t="s">
        <v>527</v>
      </c>
      <c r="AH713" s="88"/>
      <c r="AI713" s="88"/>
      <c r="AJ713" s="88"/>
      <c r="AK713" s="88"/>
      <c r="AL713" s="88"/>
      <c r="AM713" s="88"/>
      <c r="AN713" s="88"/>
      <c r="AO713" s="88"/>
      <c r="AP713" s="88"/>
      <c r="AQ713" s="88"/>
      <c r="AR713" s="88"/>
      <c r="AS713" s="88"/>
      <c r="AT713" s="88"/>
      <c r="AU713" s="88"/>
      <c r="AV713" s="88"/>
      <c r="AW713" s="88"/>
      <c r="AX713" s="89"/>
    </row>
    <row r="714" spans="1:50" ht="73.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507</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509</v>
      </c>
      <c r="AH715" s="729"/>
      <c r="AI715" s="729"/>
      <c r="AJ715" s="729"/>
      <c r="AK715" s="729"/>
      <c r="AL715" s="729"/>
      <c r="AM715" s="729"/>
      <c r="AN715" s="729"/>
      <c r="AO715" s="729"/>
      <c r="AP715" s="729"/>
      <c r="AQ715" s="729"/>
      <c r="AR715" s="729"/>
      <c r="AS715" s="729"/>
      <c r="AT715" s="729"/>
      <c r="AU715" s="729"/>
      <c r="AV715" s="729"/>
      <c r="AW715" s="729"/>
      <c r="AX715" s="730"/>
    </row>
    <row r="716" spans="1:50" ht="73.150000000000006"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7" t="s">
        <v>507</v>
      </c>
      <c r="AH716" s="88"/>
      <c r="AI716" s="88"/>
      <c r="AJ716" s="88"/>
      <c r="AK716" s="88"/>
      <c r="AL716" s="88"/>
      <c r="AM716" s="88"/>
      <c r="AN716" s="88"/>
      <c r="AO716" s="88"/>
      <c r="AP716" s="88"/>
      <c r="AQ716" s="88"/>
      <c r="AR716" s="88"/>
      <c r="AS716" s="88"/>
      <c r="AT716" s="88"/>
      <c r="AU716" s="88"/>
      <c r="AV716" s="88"/>
      <c r="AW716" s="88"/>
      <c r="AX716" s="89"/>
    </row>
    <row r="717" spans="1:50" ht="47.2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510</v>
      </c>
      <c r="AH717" s="88"/>
      <c r="AI717" s="88"/>
      <c r="AJ717" s="88"/>
      <c r="AK717" s="88"/>
      <c r="AL717" s="88"/>
      <c r="AM717" s="88"/>
      <c r="AN717" s="88"/>
      <c r="AO717" s="88"/>
      <c r="AP717" s="88"/>
      <c r="AQ717" s="88"/>
      <c r="AR717" s="88"/>
      <c r="AS717" s="88"/>
      <c r="AT717" s="88"/>
      <c r="AU717" s="88"/>
      <c r="AV717" s="88"/>
      <c r="AW717" s="88"/>
      <c r="AX717" s="89"/>
    </row>
    <row r="718" spans="1:50" ht="63"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511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503</v>
      </c>
      <c r="AE719" s="591"/>
      <c r="AF719" s="591"/>
      <c r="AG719" s="111" t="s">
        <v>489</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534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9.75" customHeight="1" thickBot="1" x14ac:dyDescent="0.2">
      <c r="A729" s="620" t="s">
        <v>525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8"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5.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0" t="s">
        <v>468</v>
      </c>
      <c r="B737" s="196"/>
      <c r="C737" s="196"/>
      <c r="D737" s="197"/>
      <c r="E737" s="979" t="s">
        <v>513</v>
      </c>
      <c r="F737" s="979"/>
      <c r="G737" s="979"/>
      <c r="H737" s="979"/>
      <c r="I737" s="979"/>
      <c r="J737" s="979"/>
      <c r="K737" s="979"/>
      <c r="L737" s="979"/>
      <c r="M737" s="979"/>
      <c r="N737" s="351" t="s">
        <v>461</v>
      </c>
      <c r="O737" s="351"/>
      <c r="P737" s="351"/>
      <c r="Q737" s="351"/>
      <c r="R737" s="979" t="s">
        <v>514</v>
      </c>
      <c r="S737" s="979"/>
      <c r="T737" s="979"/>
      <c r="U737" s="979"/>
      <c r="V737" s="979"/>
      <c r="W737" s="979"/>
      <c r="X737" s="979"/>
      <c r="Y737" s="979"/>
      <c r="Z737" s="979"/>
      <c r="AA737" s="351" t="s">
        <v>460</v>
      </c>
      <c r="AB737" s="351"/>
      <c r="AC737" s="351"/>
      <c r="AD737" s="351"/>
      <c r="AE737" s="979" t="s">
        <v>515</v>
      </c>
      <c r="AF737" s="979"/>
      <c r="AG737" s="979"/>
      <c r="AH737" s="979"/>
      <c r="AI737" s="979"/>
      <c r="AJ737" s="979"/>
      <c r="AK737" s="979"/>
      <c r="AL737" s="979"/>
      <c r="AM737" s="979"/>
      <c r="AN737" s="351" t="s">
        <v>459</v>
      </c>
      <c r="AO737" s="351"/>
      <c r="AP737" s="351"/>
      <c r="AQ737" s="351"/>
      <c r="AR737" s="971" t="s">
        <v>516</v>
      </c>
      <c r="AS737" s="972"/>
      <c r="AT737" s="972"/>
      <c r="AU737" s="972"/>
      <c r="AV737" s="972"/>
      <c r="AW737" s="972"/>
      <c r="AX737" s="973"/>
      <c r="AY737" s="75"/>
      <c r="AZ737" s="75"/>
    </row>
    <row r="738" spans="1:52" ht="24.75" customHeight="1" x14ac:dyDescent="0.15">
      <c r="A738" s="980" t="s">
        <v>458</v>
      </c>
      <c r="B738" s="196"/>
      <c r="C738" s="196"/>
      <c r="D738" s="197"/>
      <c r="E738" s="979" t="s">
        <v>517</v>
      </c>
      <c r="F738" s="979"/>
      <c r="G738" s="979"/>
      <c r="H738" s="979"/>
      <c r="I738" s="979"/>
      <c r="J738" s="979"/>
      <c r="K738" s="979"/>
      <c r="L738" s="979"/>
      <c r="M738" s="979"/>
      <c r="N738" s="351" t="s">
        <v>457</v>
      </c>
      <c r="O738" s="351"/>
      <c r="P738" s="351"/>
      <c r="Q738" s="351"/>
      <c r="R738" s="979" t="s">
        <v>518</v>
      </c>
      <c r="S738" s="979"/>
      <c r="T738" s="979"/>
      <c r="U738" s="979"/>
      <c r="V738" s="979"/>
      <c r="W738" s="979"/>
      <c r="X738" s="979"/>
      <c r="Y738" s="979"/>
      <c r="Z738" s="979"/>
      <c r="AA738" s="351" t="s">
        <v>456</v>
      </c>
      <c r="AB738" s="351"/>
      <c r="AC738" s="351"/>
      <c r="AD738" s="351"/>
      <c r="AE738" s="979" t="s">
        <v>519</v>
      </c>
      <c r="AF738" s="979"/>
      <c r="AG738" s="979"/>
      <c r="AH738" s="979"/>
      <c r="AI738" s="979"/>
      <c r="AJ738" s="979"/>
      <c r="AK738" s="979"/>
      <c r="AL738" s="979"/>
      <c r="AM738" s="979"/>
      <c r="AN738" s="351" t="s">
        <v>452</v>
      </c>
      <c r="AO738" s="351"/>
      <c r="AP738" s="351"/>
      <c r="AQ738" s="351"/>
      <c r="AR738" s="971" t="s">
        <v>520</v>
      </c>
      <c r="AS738" s="972"/>
      <c r="AT738" s="972"/>
      <c r="AU738" s="972"/>
      <c r="AV738" s="972"/>
      <c r="AW738" s="972"/>
      <c r="AX738" s="973"/>
    </row>
    <row r="739" spans="1:52" ht="24.75" customHeight="1" thickBot="1" x14ac:dyDescent="0.2">
      <c r="A739" s="981" t="s">
        <v>448</v>
      </c>
      <c r="B739" s="982"/>
      <c r="C739" s="982"/>
      <c r="D739" s="983"/>
      <c r="E739" s="984" t="s">
        <v>521</v>
      </c>
      <c r="F739" s="974"/>
      <c r="G739" s="974"/>
      <c r="H739" s="79" t="str">
        <f>IF(E739="", "", "(")</f>
        <v>(</v>
      </c>
      <c r="I739" s="974"/>
      <c r="J739" s="974"/>
      <c r="K739" s="79" t="str">
        <f>IF(OR(I739="　", I739=""), "", "-")</f>
        <v/>
      </c>
      <c r="L739" s="975">
        <v>393</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522</v>
      </c>
      <c r="H781" s="657"/>
      <c r="I781" s="657"/>
      <c r="J781" s="657"/>
      <c r="K781" s="658"/>
      <c r="L781" s="650" t="s">
        <v>523</v>
      </c>
      <c r="M781" s="651"/>
      <c r="N781" s="651"/>
      <c r="O781" s="651"/>
      <c r="P781" s="651"/>
      <c r="Q781" s="651"/>
      <c r="R781" s="651"/>
      <c r="S781" s="651"/>
      <c r="T781" s="651"/>
      <c r="U781" s="651"/>
      <c r="V781" s="651"/>
      <c r="W781" s="651"/>
      <c r="X781" s="652"/>
      <c r="Y781" s="374">
        <v>6</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6</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524</v>
      </c>
      <c r="D837" s="333"/>
      <c r="E837" s="333"/>
      <c r="F837" s="333"/>
      <c r="G837" s="333"/>
      <c r="H837" s="333"/>
      <c r="I837" s="333"/>
      <c r="J837" s="334">
        <v>3010401037091</v>
      </c>
      <c r="K837" s="335"/>
      <c r="L837" s="335"/>
      <c r="M837" s="335"/>
      <c r="N837" s="335"/>
      <c r="O837" s="335"/>
      <c r="P837" s="348" t="s">
        <v>532</v>
      </c>
      <c r="Q837" s="336"/>
      <c r="R837" s="336"/>
      <c r="S837" s="336"/>
      <c r="T837" s="336"/>
      <c r="U837" s="336"/>
      <c r="V837" s="336"/>
      <c r="W837" s="336"/>
      <c r="X837" s="336"/>
      <c r="Y837" s="337">
        <v>6</v>
      </c>
      <c r="Z837" s="338"/>
      <c r="AA837" s="338"/>
      <c r="AB837" s="339"/>
      <c r="AC837" s="349" t="s">
        <v>420</v>
      </c>
      <c r="AD837" s="357"/>
      <c r="AE837" s="357"/>
      <c r="AF837" s="357"/>
      <c r="AG837" s="357"/>
      <c r="AH837" s="358">
        <v>4</v>
      </c>
      <c r="AI837" s="359"/>
      <c r="AJ837" s="359"/>
      <c r="AK837" s="359"/>
      <c r="AL837" s="343">
        <v>100</v>
      </c>
      <c r="AM837" s="344"/>
      <c r="AN837" s="344"/>
      <c r="AO837" s="345"/>
      <c r="AP837" s="346" t="s">
        <v>489</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489</v>
      </c>
      <c r="F1102" s="361"/>
      <c r="G1102" s="361"/>
      <c r="H1102" s="361"/>
      <c r="I1102" s="361"/>
      <c r="J1102" s="334" t="s">
        <v>531</v>
      </c>
      <c r="K1102" s="335"/>
      <c r="L1102" s="335"/>
      <c r="M1102" s="335"/>
      <c r="N1102" s="335"/>
      <c r="O1102" s="335"/>
      <c r="P1102" s="348" t="s">
        <v>531</v>
      </c>
      <c r="Q1102" s="336"/>
      <c r="R1102" s="336"/>
      <c r="S1102" s="336"/>
      <c r="T1102" s="336"/>
      <c r="U1102" s="336"/>
      <c r="V1102" s="336"/>
      <c r="W1102" s="336"/>
      <c r="X1102" s="336"/>
      <c r="Y1102" s="337" t="s">
        <v>531</v>
      </c>
      <c r="Z1102" s="338"/>
      <c r="AA1102" s="338"/>
      <c r="AB1102" s="339"/>
      <c r="AC1102" s="340"/>
      <c r="AD1102" s="340"/>
      <c r="AE1102" s="340"/>
      <c r="AF1102" s="340"/>
      <c r="AG1102" s="340"/>
      <c r="AH1102" s="341" t="s">
        <v>531</v>
      </c>
      <c r="AI1102" s="342"/>
      <c r="AJ1102" s="342"/>
      <c r="AK1102" s="342"/>
      <c r="AL1102" s="343" t="s">
        <v>531</v>
      </c>
      <c r="AM1102" s="344"/>
      <c r="AN1102" s="344"/>
      <c r="AO1102" s="345"/>
      <c r="AP1102" s="346" t="s">
        <v>531</v>
      </c>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6">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W29:AC29">
    <cfRule type="expression" dxfId="5" priority="5">
      <formula>IF(RIGHT(TEXT(W29,"0.#"),1)=".",FALSE,TRUE)</formula>
    </cfRule>
    <cfRule type="expression" dxfId="4" priority="6">
      <formula>IF(RIGHT(TEXT(W29,"0.#"),1)=".",TRUE,FALSE)</formula>
    </cfRule>
  </conditionalFormatting>
  <conditionalFormatting sqref="P29:V29">
    <cfRule type="expression" dxfId="3" priority="3">
      <formula>IF(RIGHT(TEXT(P29,"0.#"),1)=".",FALSE,TRUE)</formula>
    </cfRule>
    <cfRule type="expression" dxfId="2" priority="4">
      <formula>IF(RIGHT(TEXT(P29,"0.#"),1)=".",TRUE,FALSE)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5" sqref="A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2019-05-10T07:29:32Z</cp:lastPrinted>
  <dcterms:created xsi:type="dcterms:W3CDTF">2012-03-13T00:50:25Z</dcterms:created>
  <dcterms:modified xsi:type="dcterms:W3CDTF">2019-06-20T07:16:52Z</dcterms:modified>
</cp:coreProperties>
</file>