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海保\"/>
    </mc:Choice>
  </mc:AlternateContent>
  <bookViews>
    <workbookView xWindow="0" yWindow="0" windowWidth="19560" windowHeight="7815" tabRatio="804"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競争に付することが不利と認められるもの!$A$4:$K$13</definedName>
    <definedName name="_xlnm._FilterDatabase" localSheetId="0" hidden="1">競争性のない随意契約によらざるを得ないもの!$A$4:$L$30</definedName>
    <definedName name="_xlnm._FilterDatabase" localSheetId="1" hidden="1">緊急の必要により競争に付することができないもの!$A$4:$K$37</definedName>
    <definedName name="_xlnm._FilterDatabase" localSheetId="3" hidden="1">様式７ｰ②!$A$7:$P$7</definedName>
    <definedName name="_xlnm.Print_Area" localSheetId="2">競争に付することが不利と認められるもの!$A$1:$K$13</definedName>
    <definedName name="_xlnm.Print_Area" localSheetId="0">競争性のない随意契約によらざるを得ないもの!$A$1:$L$30</definedName>
    <definedName name="_xlnm.Print_Area" localSheetId="1">緊急の必要により競争に付することができないもの!$A$1:$K$37</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3" l="1"/>
  <c r="H12" i="3"/>
  <c r="H11" i="3"/>
  <c r="H10" i="3"/>
  <c r="H9" i="3"/>
  <c r="H8" i="3"/>
  <c r="H7" i="3"/>
  <c r="H6" i="3"/>
  <c r="H5" i="3"/>
  <c r="H37" i="2" l="1"/>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30" i="1"/>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comments1.xml><?xml version="1.0" encoding="utf-8"?>
<comments xmlns="http://schemas.openxmlformats.org/spreadsheetml/2006/main">
  <authors>
    <author>なし</author>
  </authors>
  <commentList>
    <comment ref="G35" authorId="0" shapeId="0">
      <text>
        <r>
          <rPr>
            <sz val="9"/>
            <color indexed="81"/>
            <rFont val="ＭＳ Ｐゴシック"/>
            <family val="3"/>
            <charset val="128"/>
          </rPr>
          <t>契約統計：13,103,141</t>
        </r>
      </text>
    </comment>
    <comment ref="D37" authorId="0" shapeId="0">
      <text>
        <r>
          <rPr>
            <b/>
            <sz val="9"/>
            <color indexed="81"/>
            <rFont val="ＭＳ Ｐゴシック"/>
            <family val="3"/>
            <charset val="128"/>
          </rPr>
          <t>住所</t>
        </r>
      </text>
    </comment>
  </commentList>
</comments>
</file>

<file path=xl/sharedStrings.xml><?xml version="1.0" encoding="utf-8"?>
<sst xmlns="http://schemas.openxmlformats.org/spreadsheetml/2006/main" count="562" uniqueCount="218">
  <si>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</si>
  <si>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</si>
  <si>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</si>
  <si>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</si>
  <si>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</si>
  <si>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</si>
  <si>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</si>
  <si>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</si>
  <si>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</si>
  <si>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</si>
  <si>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</si>
  <si>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</si>
  <si>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</si>
  <si>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</si>
  <si>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</si>
  <si>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</si>
  <si>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</si>
  <si>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</si>
  <si>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</si>
  <si>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</si>
  <si>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</si>
  <si>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</si>
  <si>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</si>
  <si>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</si>
  <si>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</si>
  <si>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</si>
  <si>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</si>
  <si>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</si>
  <si>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</si>
  <si>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</si>
  <si>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</si>
  <si>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</si>
  <si>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</si>
  <si>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</si>
  <si>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</si>
  <si>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</si>
  <si>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</si>
  <si>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</si>
  <si>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</si>
  <si>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</si>
  <si>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</si>
  <si>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</si>
  <si>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</si>
  <si>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</si>
  <si>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</si>
  <si>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</si>
  <si>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</si>
  <si>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</si>
  <si>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</si>
  <si>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</si>
  <si>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</si>
  <si>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</si>
  <si>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</si>
  <si>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</si>
  <si>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</si>
  <si>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</si>
  <si>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</si>
  <si>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</si>
  <si>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</si>
  <si>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</si>
  <si>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</si>
  <si>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</si>
  <si>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</si>
  <si>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</si>
  <si>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</si>
  <si>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</si>
  <si>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</si>
  <si>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</si>
  <si>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</si>
  <si>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</si>
  <si>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</si>
  <si>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</si>
  <si>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</si>
  <si>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</si>
  <si>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</si>
  <si>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</si>
  <si>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</si>
  <si>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</si>
  <si>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</si>
  <si>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</si>
  <si>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</si>
  <si>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</si>
  <si>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</si>
  <si>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</si>
  <si>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住宅借上げ（東京地区）</t>
  </si>
  <si>
    <t>独立行政法人　都市再生機構との間で締結している　住宅借上げ（東京地区）は、当該物件等でなければ行政事務等を行うことが不可能であることから場所が限定され、競争を許さないため。（会計法第29条の3第4項）</t>
  </si>
  <si>
    <t>住宅借上げ（千葉地区）</t>
  </si>
  <si>
    <t>独立行政法人　都市再生機構との間で締結している　住宅借上げ（千葉地区）は、当該物件等でなければ行政事務等を行うことが不可能であることから場所が限定され、競争を許さないため。（会計法第29条の3第4項）</t>
  </si>
  <si>
    <t>住宅借上げ（横須賀地区）</t>
  </si>
  <si>
    <t>独立行政法人　都市再生機構との間で締結している　住宅借上げ（横須賀地区）は、当該物件等でなければ行政事務等を行うことが不可能であることから場所が限定され、競争を許さないため。（会計法第29条の3第4項）</t>
  </si>
  <si>
    <t>住宅借上げ（小笠原父島地区）</t>
  </si>
  <si>
    <t>個人との間で締結している　住宅借上げ（小笠原父島地区）は、当該物件等でなければ行政事務等を行うことが不可能であることから場所が限定され、競争を許さないため。（会計法第29条の3第4項）</t>
  </si>
  <si>
    <t>住宅借上げ（清水地区）</t>
  </si>
  <si>
    <t>株式会社アイワ不動産との間で締結している　住宅借上げ（清水地区）は、当該物件等でなければ行政事務等を行うことが不可能であることから場所が限定され、競争を許さないため。（会計法第29条の3第4項）</t>
  </si>
  <si>
    <t>住宅借上げ（伊東地区その１）</t>
  </si>
  <si>
    <t>有限会社尾崎住宅販売管理との間で締結している　住宅借上げ（伊東地区その１）は、当該物件等でなければ行政事務等を行うことが不可能であることから場所が限定され、競争を許さないため。（会計法第29条の3第4項）</t>
  </si>
  <si>
    <t>住宅借上げ（伊東地区その２）</t>
  </si>
  <si>
    <t>有限会社オレンジハウジングとの間で締結している　住宅借上げ（伊東地区その２）は、当該物件等でなければ行政事務等を行うことが不可能であることから場所が限定され、競争を許さないため。（会計法第29条の3第4項）</t>
  </si>
  <si>
    <t>住宅借上げ（勝浦地区その１）</t>
  </si>
  <si>
    <t>個人との間で締結している　住宅借上げ（勝浦地区その１）は、当該物件等でなければ行政事務等を行うことが不可能であることから場所が限定され、競争を許さないため。（会計法第29条の3第4項）</t>
  </si>
  <si>
    <t>住宅借上げ（勝浦地区その３）</t>
  </si>
  <si>
    <t>個人との間で締結している　住宅借上げ（勝浦地区その３）は、当該物件等でなければ行政事務等を行うことが不可能であることから場所が限定され、競争を許さないため。（会計法第29条の3第4項）</t>
  </si>
  <si>
    <t>住宅借上げ（茨城地区）</t>
  </si>
  <si>
    <t>東建コーポレーション株式会社との間で締結している　住宅借上げ（茨城地区）は、当該物件等でなければ行政事務等を行うことが不可能であることから場所が限定され、競争を許さないため。（会計法第29条の3第4項）</t>
  </si>
  <si>
    <t>横浜市内事務所借上</t>
  </si>
  <si>
    <t>東急住宅リース株式会社との間で締結している　横浜市内事務所借上は、当該物件等でなければ行政事務等を行うことが不可能であることから場所が限定され、競争を許さないため。（会計法第29条の3第4項）</t>
  </si>
  <si>
    <t>東京都内事務所借上</t>
  </si>
  <si>
    <t>株式会社ナビシステムとの間で締結している　東京都内事務所借上は、当該物件等でなければ行政事務等を行うことが不可能であることから場所が限定され、競争を許さないため。（会計法第29条の3第4項）</t>
  </si>
  <si>
    <t>伊東ＭＰＳ事務室及び駐車場借上</t>
  </si>
  <si>
    <t>伊東マリンタウン株式会社との間で締結している　伊東ＭＰＳ事務室及び駐車場借上は、当該物件等でなければ行政事務等を行うことが不可能であることから場所が限定され、競争を許さないため。（会計法第29条の3第4項）</t>
  </si>
  <si>
    <t>伊東ＭＰＳ係留施設借上</t>
  </si>
  <si>
    <t>伊東マリンタウン株式会社との間で締結している　伊東ＭＰＳ係留施設借上は、当該物件等でなければ行政事務等を行うことが不可能であることから場所が限定され、競争を許さないため。（会計法第29条の3第4項）</t>
  </si>
  <si>
    <t>下田運輸総合庁舎敷地ほか借上</t>
  </si>
  <si>
    <t>下田市会計管理者との間で締結している　下田運輸総合庁舎敷地ほか借上は、当該物件等でなければ行政事務等を行うことが不可能であることから場所が限定され、競争を許さないため。（会計法第29条の3第4項）</t>
  </si>
  <si>
    <t>東京部船艇基地敷地及び給電水施設敷地借上</t>
  </si>
  <si>
    <t>東京都東京港管理事務所との間で締結している　東京都船艇基地敷地、給電給水設備設置敷地借上は、当該物件等でなければ行政事務等を行うことが不可能であることから場所が限定され、競争を許さないため。（会計法第29条の3第4項）</t>
  </si>
  <si>
    <t>湘南海上保安署庁舎敷地借上</t>
  </si>
  <si>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</si>
  <si>
    <t>大井信号所建物及び１５号地信号所南北棟建物借上</t>
  </si>
  <si>
    <t>東京都東京港管理事務所との間で締結している　大井信号所建物、１５号地信号所南北棟建物借上は、当該物件等でなければ行政事務等を行うことが不可能であることから場所が限定され、競争を許さないため。（会計法第29条の3第4項）</t>
  </si>
  <si>
    <t>１５号地信号所埋設管路（Ａ－Ｂ）（Ｂ－Ｄ）敷地借上</t>
  </si>
  <si>
    <t>東京港管理事務所との間で締結している　１５号地信号所埋設管路（Ａ－Ｂ）（Ｂ－Ｄ）借上は、当該物件等でなければ行政事務等を行うことが不可能であることから場所が限定され、競争を許さないため。（会計法第29条の3第4項）</t>
  </si>
  <si>
    <t>１０号地信号所敷地借上</t>
  </si>
  <si>
    <t>東京港管理事務所との間で締結している　１０号地信号所敷地借上は、当該物件等でなければ行政事務等を行うことが不可能であることから場所が限定され、競争を許さないため。（会計法第29条の3第4項）</t>
  </si>
  <si>
    <t>晴海信号所敷地及び埋設管路敷地借上</t>
  </si>
  <si>
    <t>東京都東京港管理事務所との間で締結している　晴海信号所敷地及びケーブル埋設用地借上は、当該物件等でなければ行政事務等を行うことが不可能であることから場所が限定され、競争を許さないため。（会計法第29条の3第4項）</t>
  </si>
  <si>
    <t>田辺信号所敷地及び鶴見第二信号所敷地借上</t>
  </si>
  <si>
    <t>ＪＦＥスチール株式会社との間で締結している田辺信号所敷地及び鶴見第二信号所敷地借上は、当該物件等でなければ行政事務等を行うことが不可能であることから場所が限定され、競争を許さないため。（会計法第29条の3第4項）</t>
  </si>
  <si>
    <t>袖ヶ浦浮標基地敷地借上</t>
  </si>
  <si>
    <t>千葉県千葉港湾事務所長との間で締結している　袖ヶ浦浮標基地敷地借上は、当該物件等でなければ行政事務等を行うことが不可能であることから場所が限定され、競争を許さないため。（会計法第29条の3第4項）</t>
  </si>
  <si>
    <t>本牧レーダー局局舎敷地借上</t>
  </si>
  <si>
    <t>横浜市長との間で締結している　本牧レーダ局局舎敷地借上は、当該物件等でなければ行政事務等を行うことが不可能であることから場所が限定され、競争を許さないため。（会計法第29条の3第4項）</t>
  </si>
  <si>
    <t>川崎信号所敷地及び塩浜信号所敷地借上</t>
  </si>
  <si>
    <t>川崎市長との間で締結している　川崎信号所、塩浜信号所敷地借上は、当該物件等でなければ行政事務等を行うことが不可能であることから場所が限定され、競争を許さないため。（会計法第29条の3第4項）</t>
  </si>
  <si>
    <t>１３号地信号所建物、ケーブル管路用地借上</t>
  </si>
  <si>
    <t>財団法人日本海事科学振興財団との間で締結している　１３号地信号所建物、ケーブル管路用地借上は、当該物件等でなければ行政事務等を行うことが不可能であることから場所が限定され、競争を許さないため。（会計法第29条の3第4項）</t>
  </si>
  <si>
    <t>ディーゼルエンジン（１６Ｖ２０ＦＸ型）修理２１台（追加）みやこ右舷揚陸機</t>
  </si>
  <si>
    <t>新潟原動機（株）とのディーゼルエンジン（１６Ｖ２０ＦＸ型）修理２１台契約において修理中判明した新たな不具合を修理するもので、本契約の修理及び追加修理を同時に行う必要があり品質の維持及び緊急の必要により競争に付することができない。（会計法第２９条の３第４項）</t>
  </si>
  <si>
    <t>ディーゼルエンジン（１６Ｖ２０ＦＸ型）修理２１台（追加）みやこ左舷揚陸機</t>
  </si>
  <si>
    <t>ディーゼルエンジン（ＭＴＵ１２Ｖ３９６ＴＢ９４型）修理２台(追加)はまぐも揚陸機</t>
  </si>
  <si>
    <t>富永物産（株）とのディーゼルエンジン（ＭＴＵ１２Ｖ３９６ＴＢ９４型）修理２台契約において修理中判明した新たな不具合を修理するもので、本契約の修理及び追加修理を同時に行う必要があり品質の維持及び緊急の必要により競争に付することができない。（会計法第２９条の３第４項）</t>
    <rPh sb="0" eb="2">
      <t>トミナガ</t>
    </rPh>
    <rPh sb="2" eb="4">
      <t>ブッサン</t>
    </rPh>
    <phoneticPr fontId="2"/>
  </si>
  <si>
    <t>ディーゼルエンジン（１６Ｖ２０ＦＸ型）修理１台（追加）しもじ左舷揚陸機</t>
  </si>
  <si>
    <t>新潟原動機（株）とのディーゼルエンジン（１６Ｖ２０ＦＸ型）修理１台契約において修理中判明した新たな不具合を修理するもので、本契約の修理及び追加修理を同時に行う必要があり品質の維持及び緊急の必要により競争に付することができない。（会計法第２９条の３第４項）</t>
  </si>
  <si>
    <t>ディーゼルエンジン（１６Ｖ２０ＦＸ型）修理２１台（追加）おきつ右舷揚陸機</t>
  </si>
  <si>
    <t>新潟原動機株式会社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</si>
  <si>
    <t>ディーゼルエンジン（１６Ｖ２０ＦＸ型）修理２１台（追加）おきつ中央機揚陸機</t>
  </si>
  <si>
    <t>ディーゼルエンジン（１６Ｖ２０ＦＸ型）修理２１台（追加）おきつ左舷揚陸機</t>
  </si>
  <si>
    <t>ディーゼルエンジン（１６Ｖ２０ＦＸ型）修理２１台（追加）まつうら右舷揚陸機</t>
  </si>
  <si>
    <t>ディーゼルエンジン（１６Ｖ２０ＦＸ型）修理２１台（追加）まつうら中央揚陸機</t>
    <phoneticPr fontId="3"/>
  </si>
  <si>
    <t>ディーゼルエンジン（１２ＰＡ４Ｖ型）修理２台（追加）さろま揚陸機</t>
  </si>
  <si>
    <t>ＪＦＥエンジニアリング（株）とのディーゼルエンジン（１２ＰＡ４Ｖ型）修理２台において修理中判明した新たな不具合を修理するもので、本契約の修理及び追加修理を同時に行う必要があり品質の維持及び緊急の必要により競争に付することができない。（会計法第２９条の３第４項）</t>
  </si>
  <si>
    <t>ディーゼルエンジン（１６Ｖ２０ＦＸ型）修理２１台（追加）まつうら左舷揚陸機</t>
    <rPh sb="32" eb="34">
      <t>サゲン</t>
    </rPh>
    <phoneticPr fontId="3"/>
  </si>
  <si>
    <t>ディーゼルエンジン（１６Ｖ２０ＦＸ型）修理２１台（追加）くなしり右舷揚陸機</t>
    <rPh sb="32" eb="34">
      <t>ウゲン</t>
    </rPh>
    <rPh sb="34" eb="36">
      <t>ヨウリク</t>
    </rPh>
    <phoneticPr fontId="3"/>
  </si>
  <si>
    <t>追加</t>
    <rPh sb="0" eb="2">
      <t>ツイカ</t>
    </rPh>
    <phoneticPr fontId="3"/>
  </si>
  <si>
    <t>ディーゼルエンジン（１６Ｖ２０ＦＸ型）修理２１台（追加）くなしり左舷揚陸機</t>
    <rPh sb="32" eb="34">
      <t>サゲン</t>
    </rPh>
    <phoneticPr fontId="3"/>
  </si>
  <si>
    <t>ディーゼルエンジン（１６Ｖ２０ＦＸ型）修理２１台（追加）ちくご右舷揚陸機</t>
    <rPh sb="31" eb="32">
      <t>ミギ</t>
    </rPh>
    <rPh sb="32" eb="33">
      <t>ゲン</t>
    </rPh>
    <phoneticPr fontId="3"/>
  </si>
  <si>
    <t>（八丈島空港）航空タービン燃料油（１号）予定数量２５ＫＬ買入</t>
  </si>
  <si>
    <t>八丈島周辺の海難に対応するため、当庁航空機への燃料を買入れるものであり、緊急に対応する必要があり競争に付することができない。（会計法２９条の３４項）</t>
    <rPh sb="0" eb="3">
      <t>ハチジョウジマ</t>
    </rPh>
    <rPh sb="3" eb="5">
      <t>シュウヘン</t>
    </rPh>
    <rPh sb="6" eb="8">
      <t>カイナン</t>
    </rPh>
    <rPh sb="9" eb="11">
      <t>タイオウ</t>
    </rPh>
    <rPh sb="16" eb="18">
      <t>トウチョウ</t>
    </rPh>
    <rPh sb="18" eb="21">
      <t>コウクウキ</t>
    </rPh>
    <rPh sb="23" eb="25">
      <t>ネンリョウ</t>
    </rPh>
    <rPh sb="26" eb="28">
      <t>カイイレ</t>
    </rPh>
    <rPh sb="36" eb="38">
      <t>キンキュウ</t>
    </rPh>
    <rPh sb="39" eb="41">
      <t>タイオウ</t>
    </rPh>
    <rPh sb="43" eb="45">
      <t>ヒツヨウ</t>
    </rPh>
    <rPh sb="48" eb="50">
      <t>キョウソウ</t>
    </rPh>
    <rPh sb="51" eb="52">
      <t>フ</t>
    </rPh>
    <rPh sb="63" eb="66">
      <t>カイケイホウ</t>
    </rPh>
    <rPh sb="68" eb="69">
      <t>ジョウ</t>
    </rPh>
    <rPh sb="72" eb="73">
      <t>コウ</t>
    </rPh>
    <phoneticPr fontId="3"/>
  </si>
  <si>
    <t>ディーゼルエンジン（１６Ｖ２０ＦＸ型）修理２１台（追加）ちくご中央機揚陸機</t>
    <rPh sb="31" eb="33">
      <t>チュウオウ</t>
    </rPh>
    <rPh sb="33" eb="34">
      <t>キ</t>
    </rPh>
    <phoneticPr fontId="3"/>
  </si>
  <si>
    <t>ディーゼルエンジン（ＭＴＵ１６Ｖ４０００Ｍ９０型）修理２台(追加)</t>
    <phoneticPr fontId="3"/>
  </si>
  <si>
    <t>富永物産（株）とのディーゼルエンジン（ＭＴＵ１６Ｖ４０００Ｍ９０４型）修理２台契約において修理中判明した新たな不具合を修理するもので、本契約の修理及び追加修理を同時に行う必要があり品質の維持及び緊急の必要により競争に付することができない。（会計法第２９条の３第４項）</t>
    <rPh sb="0" eb="2">
      <t>トミナガ</t>
    </rPh>
    <rPh sb="2" eb="4">
      <t>ブッサン</t>
    </rPh>
    <phoneticPr fontId="2"/>
  </si>
  <si>
    <t>ディーゼルエンジン（１６Ｖ２０ＦＸ型）修理２１台（追加）ちくご左舷揚陸機</t>
    <rPh sb="31" eb="33">
      <t>サゲン</t>
    </rPh>
    <phoneticPr fontId="3"/>
  </si>
  <si>
    <t>ディーゼルエンジン（１６Ｖ２０ＦＸ型）修理２１台（追加）あまぎ１号揚陸機</t>
    <rPh sb="32" eb="33">
      <t>ゴウ</t>
    </rPh>
    <phoneticPr fontId="3"/>
  </si>
  <si>
    <t>ディーゼルエンジン（ＭＴＵ１２Ｖ３９６ＴＢ９４型）修理２台(追加)</t>
    <phoneticPr fontId="3"/>
  </si>
  <si>
    <t>共和工業（株）とのディーゼルエン型）修理２台契約において修理中判明した新たな不具合を修理するもので、本契約の修理及び追加修理を同時に行う必要があり品質の維持及び緊急の必要により競争に付することができない。（会計法第２９条の３第４項）</t>
    <rPh sb="0" eb="2">
      <t>キョウワ</t>
    </rPh>
    <rPh sb="2" eb="4">
      <t>コウギョウ</t>
    </rPh>
    <phoneticPr fontId="2"/>
  </si>
  <si>
    <t>ディーゼルエンジン（１６Ｖ２０ＦＸ型）修理２１台（追加）あまぎ４号揚陸機</t>
    <rPh sb="32" eb="33">
      <t>ゴウ</t>
    </rPh>
    <phoneticPr fontId="3"/>
  </si>
  <si>
    <t>ディーゼルエンジン（１６Ｖ２０ＦＸ型）修理２１台（追加）はくさん１号揚陸機</t>
    <rPh sb="33" eb="34">
      <t>ゴウ</t>
    </rPh>
    <phoneticPr fontId="3"/>
  </si>
  <si>
    <t>ディーゼルエンジン（１６Ｖ２０ＦＸ型）修理２１台（追加）しれとこ１号揚陸機</t>
    <rPh sb="33" eb="34">
      <t>ゴウ</t>
    </rPh>
    <phoneticPr fontId="3"/>
  </si>
  <si>
    <t>ディーゼルエンジン（１２ＰＡ４Ｖ型）修理２台（追加）あらせ揚陸機</t>
    <phoneticPr fontId="3"/>
  </si>
  <si>
    <t>ディーゼルエンジン（１６Ｖ２０ＦＸ型）修理２１台（追加）しれとこ４号揚陸機</t>
    <rPh sb="33" eb="34">
      <t>ゴウ</t>
    </rPh>
    <phoneticPr fontId="3"/>
  </si>
  <si>
    <t>ディーゼルエンジン（１６Ｖ２０ＦＸ型）修理２１台（追加）みやこ中央機揚陸機</t>
    <rPh sb="31" eb="33">
      <t>チュウオウ</t>
    </rPh>
    <rPh sb="33" eb="34">
      <t>キ</t>
    </rPh>
    <phoneticPr fontId="3"/>
  </si>
  <si>
    <t>（八丈島空港）航空タービン燃料油（１号）予定数量２０ＫＬ買</t>
  </si>
  <si>
    <t>外国漁船調査の事件対にかかる当庁航空機への燃料を買入れるものであり、緊急に調達する必要があり競争に付することができない。（会計法２９条の３４項）</t>
    <rPh sb="0" eb="2">
      <t>ガイコク</t>
    </rPh>
    <rPh sb="2" eb="4">
      <t>ギョセン</t>
    </rPh>
    <rPh sb="4" eb="6">
      <t>チョウサ</t>
    </rPh>
    <rPh sb="7" eb="9">
      <t>ジケン</t>
    </rPh>
    <rPh sb="9" eb="10">
      <t>ツイ</t>
    </rPh>
    <rPh sb="14" eb="16">
      <t>トウチョウ</t>
    </rPh>
    <rPh sb="16" eb="19">
      <t>コウクウキ</t>
    </rPh>
    <rPh sb="21" eb="23">
      <t>ネンリョウ</t>
    </rPh>
    <rPh sb="24" eb="26">
      <t>カイイレ</t>
    </rPh>
    <rPh sb="34" eb="36">
      <t>キンキュウ</t>
    </rPh>
    <rPh sb="37" eb="39">
      <t>チョウタツ</t>
    </rPh>
    <rPh sb="41" eb="43">
      <t>ヒツヨウ</t>
    </rPh>
    <rPh sb="46" eb="48">
      <t>キョウソウ</t>
    </rPh>
    <rPh sb="49" eb="50">
      <t>フ</t>
    </rPh>
    <rPh sb="61" eb="64">
      <t>カイケイホウ</t>
    </rPh>
    <rPh sb="66" eb="67">
      <t>ジョウ</t>
    </rPh>
    <rPh sb="70" eb="71">
      <t>コウ</t>
    </rPh>
    <phoneticPr fontId="3"/>
  </si>
  <si>
    <t>ディーゼルエンジン（１６Ｖ２０ＦＸ型）修理２１台（追加）びざん右舷揚陸機</t>
    <rPh sb="31" eb="33">
      <t>ウゲン</t>
    </rPh>
    <phoneticPr fontId="3"/>
  </si>
  <si>
    <t>ディーゼルエンジン（１２ＰＡ４Ｖ型）修理１台（追加）</t>
    <phoneticPr fontId="3"/>
  </si>
  <si>
    <t>新潟原動機（株）とのディーゼルエンジン（１２ＰＡ４Ｖ型）修理１台契約において修理中判明した新たな不具合を修理するもので、本契約の修理及び追加修理を同時に行う必要があり品質の維持及び緊急の必要により競争に付することができない。（会計法第２９条の３第４項）</t>
    <phoneticPr fontId="3"/>
  </si>
  <si>
    <t>巡視船しきね不具合調査（１、４号主機関）</t>
    <rPh sb="0" eb="3">
      <t>ジュンシセン</t>
    </rPh>
    <rPh sb="6" eb="9">
      <t>フグアイ</t>
    </rPh>
    <rPh sb="9" eb="11">
      <t>チョウサ</t>
    </rPh>
    <rPh sb="15" eb="16">
      <t>ゴウ</t>
    </rPh>
    <rPh sb="16" eb="17">
      <t>シュ</t>
    </rPh>
    <rPh sb="17" eb="19">
      <t>キカン</t>
    </rPh>
    <phoneticPr fontId="3"/>
  </si>
  <si>
    <t>新潟原動機（株）製造の巡視船しきね主機関１、４号機について紀伊水道航行中に不具合となり、早急に本契約の調査等を行う必要が生じたため品質の維持及び緊急の必要により競争に付することができない。（会計法第２９条の３第４項）</t>
    <rPh sb="8" eb="10">
      <t>セイゾウ</t>
    </rPh>
    <rPh sb="11" eb="14">
      <t>ジュンシセン</t>
    </rPh>
    <rPh sb="17" eb="18">
      <t>シュ</t>
    </rPh>
    <rPh sb="18" eb="20">
      <t>キカン</t>
    </rPh>
    <rPh sb="23" eb="25">
      <t>ゴウキ</t>
    </rPh>
    <rPh sb="29" eb="31">
      <t>キイ</t>
    </rPh>
    <rPh sb="31" eb="33">
      <t>スイドウ</t>
    </rPh>
    <rPh sb="33" eb="35">
      <t>コウコウ</t>
    </rPh>
    <rPh sb="35" eb="36">
      <t>ナカ</t>
    </rPh>
    <rPh sb="37" eb="40">
      <t>フグアイ</t>
    </rPh>
    <rPh sb="44" eb="46">
      <t>ソウキュウ</t>
    </rPh>
    <rPh sb="47" eb="50">
      <t>ホンケイヤク</t>
    </rPh>
    <rPh sb="51" eb="53">
      <t>チョウサ</t>
    </rPh>
    <rPh sb="53" eb="54">
      <t>トウ</t>
    </rPh>
    <rPh sb="55" eb="56">
      <t>オコナ</t>
    </rPh>
    <rPh sb="57" eb="59">
      <t>ヒツヨウ</t>
    </rPh>
    <rPh sb="60" eb="61">
      <t>ショウ</t>
    </rPh>
    <phoneticPr fontId="3"/>
  </si>
  <si>
    <t>巡視船しきね臨時修理（１、４号主機関）</t>
    <rPh sb="0" eb="3">
      <t>ジュンシセン</t>
    </rPh>
    <rPh sb="6" eb="8">
      <t>リンジ</t>
    </rPh>
    <rPh sb="8" eb="10">
      <t>シュウリ</t>
    </rPh>
    <rPh sb="14" eb="15">
      <t>ゴウ</t>
    </rPh>
    <rPh sb="15" eb="16">
      <t>シュ</t>
    </rPh>
    <rPh sb="16" eb="18">
      <t>キカン</t>
    </rPh>
    <phoneticPr fontId="3"/>
  </si>
  <si>
    <t>新潟原動機（株）との巡視船しきね不具合調査契約において修理中判明した不具合を修理するもので、本契約の修理及び追加修理を同時に行う必要があると共に契約業者の製造した主機関であり品質の維持及び緊急の必要により競争に付することができない。（会計法第２９条の３第４項）</t>
    <rPh sb="10" eb="13">
      <t>ジュンシセン</t>
    </rPh>
    <rPh sb="16" eb="19">
      <t>フグアイ</t>
    </rPh>
    <rPh sb="19" eb="21">
      <t>チョウサ</t>
    </rPh>
    <rPh sb="70" eb="71">
      <t>トモ</t>
    </rPh>
    <rPh sb="72" eb="74">
      <t>ケイヤク</t>
    </rPh>
    <rPh sb="74" eb="76">
      <t>ギョウシャ</t>
    </rPh>
    <rPh sb="77" eb="79">
      <t>セイゾウ</t>
    </rPh>
    <rPh sb="81" eb="82">
      <t>シュ</t>
    </rPh>
    <rPh sb="82" eb="84">
      <t>キカン</t>
    </rPh>
    <rPh sb="87" eb="89">
      <t>ヒンシツ</t>
    </rPh>
    <phoneticPr fontId="3"/>
  </si>
  <si>
    <t>ディーゼルエンジン（１６Ｖ２０ＦＸ型）修理２１台（追加）びざん左舷揚陸機</t>
    <rPh sb="31" eb="33">
      <t>サゲン</t>
    </rPh>
    <phoneticPr fontId="3"/>
  </si>
  <si>
    <t>（八丈島空港）航空タービン燃料油（１号）予定数量５８ＫＬ買入</t>
  </si>
  <si>
    <t>小笠原諸島付近密漁調査のため、当庁航空機への燃料を買入れるものであり、事件対応のため緊急で調達する必要があり競争に付することができない。（会計法２９条の３４項）</t>
    <rPh sb="0" eb="3">
      <t>オガサワラ</t>
    </rPh>
    <rPh sb="3" eb="5">
      <t>ショトウ</t>
    </rPh>
    <rPh sb="5" eb="7">
      <t>フキン</t>
    </rPh>
    <rPh sb="7" eb="9">
      <t>ミツリョウ</t>
    </rPh>
    <rPh sb="9" eb="11">
      <t>チョウサ</t>
    </rPh>
    <rPh sb="15" eb="17">
      <t>トウチョウ</t>
    </rPh>
    <rPh sb="17" eb="20">
      <t>コウクウキ</t>
    </rPh>
    <rPh sb="22" eb="24">
      <t>ネンリョウ</t>
    </rPh>
    <rPh sb="25" eb="27">
      <t>カイイレ</t>
    </rPh>
    <rPh sb="35" eb="37">
      <t>ジケン</t>
    </rPh>
    <rPh sb="37" eb="39">
      <t>タイオウ</t>
    </rPh>
    <rPh sb="42" eb="44">
      <t>キンキュウ</t>
    </rPh>
    <rPh sb="45" eb="47">
      <t>チョウタツ</t>
    </rPh>
    <rPh sb="49" eb="51">
      <t>ヒツヨウ</t>
    </rPh>
    <rPh sb="54" eb="56">
      <t>キョウソウ</t>
    </rPh>
    <rPh sb="57" eb="58">
      <t>フ</t>
    </rPh>
    <rPh sb="69" eb="72">
      <t>カイケイホウ</t>
    </rPh>
    <rPh sb="74" eb="75">
      <t>ジョウ</t>
    </rPh>
    <rPh sb="78" eb="79">
      <t>コウ</t>
    </rPh>
    <phoneticPr fontId="3"/>
  </si>
  <si>
    <t>ディーゼルエンジン（１６Ｖ２０ＦＸ型）海上運転立会等</t>
  </si>
  <si>
    <t>新潟原動機株式会社とのディーゼルエンジン（１６Ｖ２０ＦＸ２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</si>
  <si>
    <t>新潟原動機株式会社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3"/>
  </si>
  <si>
    <t>ディーゼルエンジン（１２ＰＡ４Ｖ－２００ＶＧＡ型）海上運転立会等</t>
    <phoneticPr fontId="3"/>
  </si>
  <si>
    <t>ＪＦＥエンジニアリング株式会社とのディーゼルエンジン（１２ＰＡ４Ｖ－２００ＶＧＡ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3"/>
  </si>
  <si>
    <t>新潟原動機株式会社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3"/>
  </si>
  <si>
    <t>契約件名又は内容</t>
    <rPh sb="0" eb="2">
      <t>ケイヤク</t>
    </rPh>
    <rPh sb="2" eb="4">
      <t>ケンメイ</t>
    </rPh>
    <rPh sb="4" eb="5">
      <t>マタ</t>
    </rPh>
    <rPh sb="6" eb="8">
      <t>ナイヨウ</t>
    </rPh>
    <phoneticPr fontId="4"/>
  </si>
  <si>
    <t>－</t>
    <phoneticPr fontId="3"/>
  </si>
  <si>
    <r>
      <t>契約件名又は</t>
    </r>
    <r>
      <rPr>
        <sz val="11"/>
        <rFont val="MS UI Gothic"/>
        <family val="3"/>
        <charset val="128"/>
      </rPr>
      <t>内容</t>
    </r>
    <rPh sb="0" eb="2">
      <t>ケイヤク</t>
    </rPh>
    <rPh sb="2" eb="4">
      <t>ケンメイ</t>
    </rPh>
    <rPh sb="4" eb="5">
      <t>マタ</t>
    </rPh>
    <rPh sb="6" eb="8">
      <t>ナイヨウ</t>
    </rPh>
    <phoneticPr fontId="4"/>
  </si>
  <si>
    <t>支出負担行為担当官
第三管区海上保安本部長　宮﨑　一巳
神奈川県横浜市中区北仲通5-57</t>
    <rPh sb="0" eb="2">
      <t>シシュツ</t>
    </rPh>
    <rPh sb="2" eb="4">
      <t>フタン</t>
    </rPh>
    <rPh sb="4" eb="6">
      <t>コウイ</t>
    </rPh>
    <rPh sb="6" eb="9">
      <t>タントウカン</t>
    </rPh>
    <rPh sb="10" eb="11">
      <t>ダイ</t>
    </rPh>
    <rPh sb="11" eb="14">
      <t>サンカンク</t>
    </rPh>
    <rPh sb="14" eb="16">
      <t>カイジョウ</t>
    </rPh>
    <rPh sb="16" eb="18">
      <t>ホアン</t>
    </rPh>
    <rPh sb="18" eb="20">
      <t>ホンブ</t>
    </rPh>
    <rPh sb="20" eb="21">
      <t>チョウ</t>
    </rPh>
    <rPh sb="22" eb="27">
      <t>ミヤザキ</t>
    </rPh>
    <rPh sb="28" eb="32">
      <t>カナガワケン</t>
    </rPh>
    <rPh sb="32" eb="35">
      <t>ヨコハマシ</t>
    </rPh>
    <rPh sb="35" eb="37">
      <t>ナカク</t>
    </rPh>
    <rPh sb="37" eb="40">
      <t>キタナカドオリ</t>
    </rPh>
    <phoneticPr fontId="2"/>
  </si>
  <si>
    <t>独立行政法人 都市再生機構
東京都新宿区西新宿6-5-1</t>
  </si>
  <si>
    <t>個人
(個人保護法により非開示)</t>
  </si>
  <si>
    <t>(株)ｱｲﾜ不動産
静岡県静岡市葵区常磐町1丁目8番地の6</t>
  </si>
  <si>
    <t>(有)尾崎住宅販売管理
静岡県伊東市川奈1214-53</t>
  </si>
  <si>
    <t>(有)ｵﾚﾝｼﾞﾊｳｼﾞﾝｸﾞ
静岡県伊東市桜が丘1-2-6</t>
  </si>
  <si>
    <t>東建ｺｰﾎﾟﾚｰｼｮﾝ(株)
茨城県ひたちなか市笹野町1-15-41</t>
  </si>
  <si>
    <t>東急住宅ﾘｰｽ(株)
東京都新宿区西新宿新宿ﾓﾉﾘｽ17階</t>
  </si>
  <si>
    <t>(株)ﾅﾋﾞｼｽﾃﾑ
東京都豊島区東池袋5-7-3</t>
  </si>
  <si>
    <t>伊東ﾏﾘﾝﾀｳﾝ(株)
静岡県伊東市湯川571-19</t>
  </si>
  <si>
    <t>下田市会計管理者
静岡県下田市東本郷1-5-18</t>
  </si>
  <si>
    <t>東京都東京港管理事務所
東京都港区海岸2-7-104</t>
  </si>
  <si>
    <t>神奈川県藤沢土木事務所
神奈川県茅ヶ崎市汐見台1-7</t>
  </si>
  <si>
    <t>JFEｽﾁｰﾙ(株)
神奈川県川崎市川崎区扇島1-1</t>
  </si>
  <si>
    <t>千葉県千葉港湾事務所長
千葉県千葉市中央区中央港1-6-1</t>
  </si>
  <si>
    <t>横浜市長
神奈川県横浜市中区港町1-1</t>
  </si>
  <si>
    <t>川崎市長
神奈川県川崎市川崎区宮本町1</t>
  </si>
  <si>
    <t>財団法人日本海事科学振興財団
東京都品川区東八潮3-1</t>
  </si>
  <si>
    <t>会計法第29条の3第4項</t>
  </si>
  <si>
    <t>新潟原動機(株)
群馬県太田市西新町125-1</t>
  </si>
  <si>
    <t>JFEｴﾝｼﾞﾆｱﾘﾝｸﾞ(株)
横浜市鶴見区末広町2-1</t>
  </si>
  <si>
    <t>旭商事(株)</t>
  </si>
  <si>
    <t>共和工業(株)
広島県福山市引野4-4-28</t>
  </si>
  <si>
    <t>富永物産(株)
東京都中央区日本橋本町3-6-2</t>
    <phoneticPr fontId="3"/>
  </si>
  <si>
    <t>富永物産(株)
東京都中央区日本橋本町3-6-2</t>
    <phoneticPr fontId="3"/>
  </si>
  <si>
    <t>旭商事(株)
東京都文京区向丘1-7-11</t>
    <rPh sb="7" eb="10">
      <t>トウキョウト</t>
    </rPh>
    <rPh sb="10" eb="13">
      <t>ブンキョウク</t>
    </rPh>
    <rPh sb="13" eb="15">
      <t>ムカイガオカ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</si>
</sst>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
      <b/>
      <sz val="9"/>
      <color indexed="8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9" fontId="6" fillId="0" borderId="0" applyFont="0" applyFill="0" applyBorder="0" applyAlignment="0" applyProtection="0">
      <alignment vertical="center"/>
    </xf>
  </cellStyleXfs>
  <cellXfs count="143">
    <xf numFmtId="0" fontId="0" fillId="0" borderId="0" xfId="0">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3" xfId="0" applyFont="1" applyFill="1" applyBorder="1" applyAlignment="1" applyProtection="1">
      <alignment horizontal="left" vertical="top" wrapText="1"/>
      <protection locked="0"/>
    </xf>
    <xf numFmtId="176" fontId="9"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11" fillId="0" borderId="0" xfId="0" applyFont="1" applyFill="1" applyProtection="1">
      <alignment vertical="center"/>
    </xf>
    <xf numFmtId="0" fontId="15" fillId="0" borderId="0" xfId="0" applyFont="1" applyAlignment="1" applyProtection="1">
      <alignment horizontal="center" vertical="center"/>
      <protection locked="0"/>
    </xf>
    <xf numFmtId="0" fontId="16" fillId="0" borderId="0" xfId="0" applyFont="1" applyProtection="1">
      <alignment vertical="center"/>
      <protection locked="0"/>
    </xf>
    <xf numFmtId="0" fontId="9" fillId="0" borderId="0" xfId="0" applyFont="1" applyAlignment="1" applyProtection="1">
      <alignment vertical="center" wrapText="1"/>
      <protection locked="0"/>
    </xf>
    <xf numFmtId="177" fontId="9" fillId="0" borderId="0" xfId="0" applyNumberFormat="1" applyFont="1" applyProtection="1">
      <alignment vertical="center"/>
      <protection locked="0"/>
    </xf>
    <xf numFmtId="177" fontId="17" fillId="0" borderId="0" xfId="0" applyNumberFormat="1" applyFont="1" applyProtection="1">
      <alignment vertical="center"/>
      <protection locked="0" hidden="1"/>
    </xf>
    <xf numFmtId="177" fontId="17" fillId="0" borderId="0" xfId="0" applyNumberFormat="1" applyFont="1" applyFill="1" applyProtection="1">
      <alignment vertical="center"/>
      <protection locked="0" hidden="1"/>
    </xf>
    <xf numFmtId="177" fontId="17" fillId="0" borderId="0" xfId="0" applyNumberFormat="1" applyFont="1" applyAlignment="1" applyProtection="1">
      <alignment vertical="center" wrapText="1"/>
      <protection locked="0" hidden="1"/>
    </xf>
    <xf numFmtId="38" fontId="9" fillId="0" borderId="0" xfId="1" applyFont="1" applyProtection="1">
      <alignment vertical="center"/>
      <protection locked="0"/>
    </xf>
    <xf numFmtId="0" fontId="9" fillId="0" borderId="0" xfId="0" applyFo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38" fontId="9" fillId="0" borderId="0" xfId="1" applyFont="1" applyAlignment="1" applyProtection="1">
      <alignment horizontal="right" vertical="center"/>
      <protection locked="0"/>
    </xf>
    <xf numFmtId="0" fontId="13" fillId="0" borderId="0" xfId="0" applyFont="1" applyFill="1" applyAlignment="1">
      <alignment horizontal="center" vertical="center"/>
    </xf>
    <xf numFmtId="0" fontId="13" fillId="0" borderId="0" xfId="0" applyFont="1" applyFill="1" applyAlignment="1">
      <alignment horizontal="left" vertical="center"/>
    </xf>
    <xf numFmtId="0" fontId="9" fillId="0" borderId="0" xfId="0" applyFont="1" applyAlignment="1" applyProtection="1">
      <alignment horizontal="center"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9" fillId="3" borderId="0" xfId="0" applyFont="1" applyFill="1" applyProtection="1">
      <alignment vertical="center"/>
      <protection locked="0"/>
    </xf>
    <xf numFmtId="38" fontId="9" fillId="0" borderId="3" xfId="1" applyFont="1" applyBorder="1" applyAlignment="1" applyProtection="1">
      <alignment horizontal="right" vertical="center" wrapText="1" shrinkToFit="1"/>
      <protection locked="0"/>
    </xf>
    <xf numFmtId="0" fontId="9" fillId="0" borderId="3" xfId="0" applyFont="1" applyBorder="1" applyAlignment="1" applyProtection="1">
      <alignment horizontal="left" vertical="center" wrapText="1" shrinkToFit="1"/>
      <protection locked="0"/>
    </xf>
    <xf numFmtId="176" fontId="9" fillId="0" borderId="3" xfId="0" applyNumberFormat="1" applyFont="1" applyBorder="1" applyAlignment="1" applyProtection="1">
      <alignment horizontal="center" vertical="center" shrinkToFit="1"/>
      <protection locked="0"/>
    </xf>
    <xf numFmtId="38" fontId="9" fillId="0" borderId="3" xfId="1" applyFont="1" applyFill="1" applyBorder="1" applyAlignment="1" applyProtection="1">
      <alignment horizontal="right" vertical="center" shrinkToFit="1"/>
      <protection locked="0"/>
    </xf>
    <xf numFmtId="38" fontId="9" fillId="0" borderId="3" xfId="1" applyFont="1" applyBorder="1" applyAlignment="1" applyProtection="1">
      <alignment horizontal="left" vertical="center" wrapText="1" shrinkToFit="1"/>
      <protection locked="0"/>
    </xf>
    <xf numFmtId="38" fontId="9" fillId="0" borderId="3" xfId="1" applyFont="1" applyBorder="1" applyAlignment="1" applyProtection="1">
      <alignment horizontal="right" vertical="center" shrinkToFit="1"/>
      <protection locked="0"/>
    </xf>
    <xf numFmtId="0" fontId="9" fillId="0" borderId="3" xfId="0" applyFont="1" applyBorder="1" applyAlignment="1" applyProtection="1">
      <alignment horizontal="center" vertical="center" wrapText="1" shrinkToFit="1"/>
      <protection locked="0"/>
    </xf>
    <xf numFmtId="0" fontId="9" fillId="0" borderId="3" xfId="0" applyFont="1" applyBorder="1" applyAlignment="1" applyProtection="1">
      <alignment horizontal="left" vertical="center" shrinkToFit="1"/>
      <protection locked="0"/>
    </xf>
    <xf numFmtId="0" fontId="9" fillId="0" borderId="3" xfId="0" applyFont="1" applyBorder="1" applyAlignment="1" applyProtection="1">
      <alignment vertical="center" shrinkToFit="1"/>
      <protection locked="0"/>
    </xf>
    <xf numFmtId="0" fontId="9" fillId="0" borderId="3" xfId="0" applyFont="1" applyFill="1" applyBorder="1" applyAlignment="1" applyProtection="1">
      <alignment vertical="center" wrapText="1"/>
      <protection locked="0"/>
    </xf>
    <xf numFmtId="38" fontId="9" fillId="0" borderId="3" xfId="1" applyFont="1" applyBorder="1" applyAlignment="1" applyProtection="1">
      <alignment vertical="center" wrapText="1" shrinkToFit="1"/>
      <protection locked="0"/>
    </xf>
    <xf numFmtId="0" fontId="9" fillId="0" borderId="3" xfId="0" applyFont="1" applyBorder="1" applyAlignment="1" applyProtection="1">
      <alignment vertical="center" wrapText="1" shrinkToFit="1"/>
      <protection locked="0"/>
    </xf>
    <xf numFmtId="178" fontId="9" fillId="0" borderId="3" xfId="0" applyNumberFormat="1"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wrapText="1" shrinkToFit="1"/>
      <protection locked="0"/>
    </xf>
    <xf numFmtId="38" fontId="9" fillId="0" borderId="8" xfId="1" applyFont="1" applyBorder="1" applyAlignment="1" applyProtection="1">
      <alignment horizontal="right" vertical="center" wrapText="1" shrinkToFit="1"/>
      <protection locked="0"/>
    </xf>
    <xf numFmtId="0" fontId="9" fillId="0" borderId="8" xfId="0" applyFont="1" applyBorder="1" applyAlignment="1" applyProtection="1">
      <alignment horizontal="left" vertical="center" wrapText="1" shrinkToFit="1"/>
      <protection locked="0"/>
    </xf>
    <xf numFmtId="178" fontId="9" fillId="0" borderId="8" xfId="0" applyNumberFormat="1"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38" fontId="9" fillId="0" borderId="8" xfId="1" applyFont="1" applyBorder="1" applyAlignment="1" applyProtection="1">
      <alignment horizontal="right" vertical="center" shrinkToFit="1"/>
      <protection locked="0"/>
    </xf>
    <xf numFmtId="0" fontId="9" fillId="0" borderId="8" xfId="0" applyFont="1" applyFill="1" applyBorder="1" applyAlignment="1" applyProtection="1">
      <alignment horizontal="center" vertical="center" wrapText="1" shrinkToFit="1"/>
      <protection locked="0"/>
    </xf>
    <xf numFmtId="0" fontId="9" fillId="0" borderId="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177" fontId="9" fillId="0" borderId="0" xfId="0" applyNumberFormat="1" applyFont="1" applyFill="1" applyBorder="1" applyAlignment="1" applyProtection="1">
      <alignment vertical="center" wrapText="1"/>
      <protection locked="0"/>
    </xf>
    <xf numFmtId="179" fontId="9" fillId="0" borderId="0" xfId="0" applyNumberFormat="1" applyFont="1" applyFill="1" applyBorder="1" applyAlignment="1" applyProtection="1">
      <alignment horizontal="right" vertical="center"/>
      <protection locked="0"/>
    </xf>
    <xf numFmtId="179" fontId="9" fillId="0" borderId="0" xfId="0" applyNumberFormat="1" applyFont="1" applyFill="1" applyBorder="1" applyAlignment="1" applyProtection="1">
      <alignment horizontal="right" vertical="center" wrapText="1"/>
      <protection locked="0"/>
    </xf>
    <xf numFmtId="38" fontId="9" fillId="0" borderId="0" xfId="1" applyFont="1" applyFill="1" applyBorder="1" applyProtection="1">
      <alignment vertical="center"/>
      <protection locked="0"/>
    </xf>
    <xf numFmtId="0" fontId="9" fillId="0" borderId="0" xfId="0" applyFont="1" applyFill="1" applyBorder="1" applyProtection="1">
      <alignment vertical="center"/>
      <protection locked="0"/>
    </xf>
    <xf numFmtId="0" fontId="24" fillId="0" borderId="0" xfId="0" applyFont="1" applyFill="1" applyBorder="1" applyProtection="1">
      <alignment vertical="center"/>
      <protection locked="0"/>
    </xf>
    <xf numFmtId="177" fontId="24" fillId="0" borderId="0" xfId="0" applyNumberFormat="1"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protection locked="0"/>
    </xf>
    <xf numFmtId="179" fontId="24" fillId="0" borderId="0" xfId="0" applyNumberFormat="1" applyFont="1" applyFill="1" applyBorder="1" applyAlignment="1" applyProtection="1">
      <alignment horizontal="right" vertical="center"/>
      <protection locked="0"/>
    </xf>
    <xf numFmtId="179" fontId="24" fillId="0" borderId="0" xfId="0" applyNumberFormat="1" applyFont="1" applyFill="1" applyBorder="1" applyAlignment="1" applyProtection="1">
      <alignment horizontal="right" vertical="center" wrapText="1"/>
      <protection locked="0"/>
    </xf>
    <xf numFmtId="0" fontId="25"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177" fontId="9" fillId="0" borderId="0" xfId="0" applyNumberFormat="1" applyFont="1" applyBorder="1" applyAlignment="1" applyProtection="1">
      <alignment vertical="center" wrapText="1"/>
      <protection locked="0"/>
    </xf>
    <xf numFmtId="179" fontId="9" fillId="0" borderId="0" xfId="0" applyNumberFormat="1" applyFont="1" applyBorder="1" applyProtection="1">
      <alignment vertical="center"/>
      <protection locked="0"/>
    </xf>
    <xf numFmtId="179" fontId="9" fillId="0" borderId="0" xfId="0" applyNumberFormat="1" applyFont="1" applyFill="1" applyBorder="1" applyProtection="1">
      <alignment vertical="center"/>
      <protection locked="0"/>
    </xf>
    <xf numFmtId="179" fontId="9" fillId="0" borderId="0" xfId="0" applyNumberFormat="1" applyFont="1" applyBorder="1" applyAlignment="1" applyProtection="1">
      <alignment vertical="center" wrapText="1"/>
      <protection locked="0"/>
    </xf>
    <xf numFmtId="0" fontId="9" fillId="0" borderId="0" xfId="0" applyFont="1" applyFill="1" applyProtection="1">
      <alignment vertical="center"/>
      <protection locked="0"/>
    </xf>
    <xf numFmtId="3" fontId="9"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38" fontId="9" fillId="0" borderId="18" xfId="1" applyFont="1" applyBorder="1" applyAlignment="1" applyProtection="1">
      <alignment horizontal="center" vertical="center" shrinkToFit="1"/>
      <protection locked="0"/>
    </xf>
    <xf numFmtId="38" fontId="9" fillId="0" borderId="19" xfId="1" applyFont="1" applyBorder="1" applyAlignment="1" applyProtection="1">
      <alignment horizontal="center" vertical="center" shrinkToFit="1"/>
      <protection locked="0"/>
    </xf>
    <xf numFmtId="38" fontId="9" fillId="0" borderId="20" xfId="1" applyFont="1" applyBorder="1" applyAlignment="1" applyProtection="1">
      <alignment horizontal="center" vertical="center" shrinkToFit="1"/>
      <protection locked="0"/>
    </xf>
    <xf numFmtId="38" fontId="9" fillId="0" borderId="21" xfId="1" applyFont="1" applyBorder="1" applyAlignment="1" applyProtection="1">
      <alignment horizontal="center" vertical="center" shrinkToFit="1"/>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38" fontId="9" fillId="0" borderId="6" xfId="1" applyFont="1" applyBorder="1" applyAlignment="1" applyProtection="1">
      <alignment horizontal="right" vertical="center" wrapText="1" shrinkToFit="1"/>
      <protection locked="0"/>
    </xf>
    <xf numFmtId="0" fontId="9" fillId="0" borderId="3" xfId="0" applyFont="1" applyFill="1" applyBorder="1" applyAlignment="1" applyProtection="1">
      <alignment vertical="center" wrapText="1" shrinkToFit="1"/>
      <protection locked="0"/>
    </xf>
    <xf numFmtId="180" fontId="9" fillId="0" borderId="3" xfId="0" applyNumberFormat="1" applyFont="1" applyBorder="1" applyAlignment="1" applyProtection="1">
      <alignment horizontal="right" vertical="center" shrinkToFit="1"/>
      <protection locked="0"/>
    </xf>
    <xf numFmtId="38" fontId="9" fillId="0" borderId="3" xfId="1" applyFont="1" applyBorder="1" applyAlignment="1" applyProtection="1">
      <alignment horizontal="left" vertical="center" shrinkToFit="1"/>
      <protection locked="0"/>
    </xf>
    <xf numFmtId="0" fontId="14" fillId="0" borderId="3"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3" fontId="9" fillId="0" borderId="3" xfId="0" applyNumberFormat="1" applyFont="1" applyBorder="1" applyAlignment="1" applyProtection="1">
      <alignment horizontal="right" vertical="center" shrinkToFit="1"/>
      <protection locked="0"/>
    </xf>
    <xf numFmtId="3" fontId="9" fillId="0" borderId="3" xfId="0" applyNumberFormat="1" applyFont="1" applyBorder="1" applyAlignment="1">
      <alignment horizontal="right" vertical="center"/>
    </xf>
    <xf numFmtId="0" fontId="9" fillId="0" borderId="3" xfId="0" applyFont="1" applyBorder="1" applyProtection="1">
      <alignment vertical="center"/>
      <protection locked="0"/>
    </xf>
    <xf numFmtId="0" fontId="9" fillId="0" borderId="9" xfId="0" applyFont="1" applyBorder="1" applyProtection="1">
      <alignment vertical="center"/>
      <protection locked="0"/>
    </xf>
    <xf numFmtId="38" fontId="9" fillId="0" borderId="7" xfId="1" applyFont="1" applyBorder="1" applyAlignment="1" applyProtection="1">
      <alignment horizontal="right" vertical="center" wrapText="1" shrinkToFit="1"/>
      <protection locked="0"/>
    </xf>
    <xf numFmtId="38" fontId="9" fillId="0" borderId="8" xfId="1" applyFont="1" applyBorder="1" applyAlignment="1" applyProtection="1">
      <alignment horizontal="left" vertical="center" shrinkToFit="1"/>
      <protection locked="0"/>
    </xf>
    <xf numFmtId="0" fontId="9" fillId="0" borderId="8" xfId="0" applyFont="1" applyBorder="1" applyProtection="1">
      <alignment vertical="center"/>
      <protection locked="0"/>
    </xf>
    <xf numFmtId="0" fontId="9" fillId="0" borderId="11" xfId="0" applyFont="1" applyBorder="1" applyProtection="1">
      <alignment vertical="center"/>
      <protection locked="0"/>
    </xf>
    <xf numFmtId="0" fontId="9" fillId="3" borderId="15"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177" fontId="9" fillId="3" borderId="2" xfId="0" applyNumberFormat="1" applyFont="1" applyFill="1" applyBorder="1" applyAlignment="1" applyProtection="1">
      <alignment horizontal="center" vertical="center" wrapText="1"/>
      <protection locked="0"/>
    </xf>
    <xf numFmtId="38" fontId="9" fillId="3" borderId="2" xfId="1" applyFont="1" applyFill="1" applyBorder="1" applyAlignment="1" applyProtection="1">
      <alignment horizontal="center" vertical="center" wrapText="1"/>
      <protection locked="0"/>
    </xf>
    <xf numFmtId="0" fontId="9" fillId="3" borderId="2" xfId="0" applyFont="1" applyFill="1" applyBorder="1" applyProtection="1">
      <alignment vertical="center"/>
      <protection locked="0"/>
    </xf>
    <xf numFmtId="0" fontId="9" fillId="3" borderId="10" xfId="0" applyFont="1" applyFill="1" applyBorder="1" applyProtection="1">
      <alignment vertical="center"/>
      <protection locked="0"/>
    </xf>
    <xf numFmtId="0" fontId="21" fillId="4" borderId="22"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177" fontId="21" fillId="4" borderId="4" xfId="0" applyNumberFormat="1"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0" fontId="21" fillId="5" borderId="4"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xf>
    <xf numFmtId="176" fontId="0" fillId="0" borderId="3" xfId="0" applyNumberFormat="1" applyFont="1" applyFill="1" applyBorder="1" applyAlignment="1" applyProtection="1">
      <alignment horizontal="left" vertical="center" shrinkToFit="1"/>
      <protection locked="0"/>
    </xf>
    <xf numFmtId="0" fontId="0" fillId="0" borderId="3" xfId="0" applyFont="1" applyFill="1" applyBorder="1" applyAlignment="1" applyProtection="1">
      <alignment horizontal="left" vertical="center"/>
      <protection locked="0"/>
    </xf>
    <xf numFmtId="0" fontId="11" fillId="0"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181" fontId="9" fillId="0" borderId="0" xfId="0" applyNumberFormat="1" applyFont="1" applyFill="1" applyAlignment="1" applyProtection="1">
      <alignment horizontal="right" vertical="center"/>
    </xf>
    <xf numFmtId="0" fontId="11" fillId="0" borderId="0" xfId="0"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left" vertical="center" shrinkToFit="1"/>
      <protection locked="0"/>
    </xf>
    <xf numFmtId="38" fontId="0" fillId="0" borderId="4"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wrapText="1"/>
    </xf>
    <xf numFmtId="38" fontId="6" fillId="0" borderId="2" xfId="1" applyFont="1" applyFill="1" applyBorder="1" applyAlignment="1">
      <alignment horizontal="center" vertical="center"/>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wrapText="1"/>
    </xf>
    <xf numFmtId="0" fontId="0" fillId="0" borderId="0" xfId="0" applyFont="1" applyFill="1" applyProtection="1">
      <alignment vertical="center"/>
    </xf>
    <xf numFmtId="181" fontId="9" fillId="0" borderId="0" xfId="0" applyNumberFormat="1" applyFont="1" applyFill="1" applyAlignment="1" applyProtection="1">
      <alignment horizontal="right" vertical="center" shrinkToFit="1"/>
    </xf>
    <xf numFmtId="0" fontId="6" fillId="0" borderId="4" xfId="0" applyFont="1" applyFill="1" applyBorder="1" applyAlignment="1" applyProtection="1">
      <alignment horizontal="left" vertical="center" wrapText="1"/>
      <protection locked="0"/>
    </xf>
    <xf numFmtId="38" fontId="6" fillId="0" borderId="23" xfId="1" applyFont="1" applyFill="1" applyBorder="1" applyAlignment="1">
      <alignment horizontal="center" vertical="center"/>
    </xf>
    <xf numFmtId="176" fontId="0" fillId="0" borderId="3"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9" fillId="4" borderId="12"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38" fontId="21" fillId="2" borderId="13" xfId="1" applyFont="1" applyFill="1" applyBorder="1" applyAlignment="1" applyProtection="1">
      <alignment horizontal="center" vertical="center" wrapText="1"/>
      <protection locked="0"/>
    </xf>
    <xf numFmtId="38" fontId="21" fillId="2" borderId="4" xfId="1" applyFont="1" applyFill="1" applyBorder="1" applyAlignment="1" applyProtection="1">
      <alignment horizontal="center" vertical="center" wrapText="1"/>
      <protection locked="0"/>
    </xf>
    <xf numFmtId="177" fontId="20"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topLeftCell="B1" zoomScale="85" zoomScaleNormal="100" zoomScaleSheetLayoutView="85" workbookViewId="0">
      <pane ySplit="4" topLeftCell="A5" activePane="bottomLeft" state="frozen"/>
      <selection pane="bottomLeft" activeCell="E6" sqref="E6"/>
    </sheetView>
  </sheetViews>
  <sheetFormatPr defaultColWidth="7.625" defaultRowHeight="13.5" x14ac:dyDescent="0.15"/>
  <cols>
    <col min="1" max="2" width="30.625" style="114" customWidth="1"/>
    <col min="3" max="3" width="16.625" style="2" customWidth="1"/>
    <col min="4" max="4" width="35.625" style="114" customWidth="1"/>
    <col min="5" max="5" width="25.625" style="114" customWidth="1"/>
    <col min="6" max="7" width="12.625" style="3" customWidth="1"/>
    <col min="8" max="8" width="8.625" style="3" customWidth="1"/>
    <col min="9" max="9" width="60.625" style="114" customWidth="1"/>
    <col min="10" max="11" width="12.625" style="114" customWidth="1"/>
    <col min="12" max="12" width="20.625" style="114" customWidth="1"/>
    <col min="13" max="16384" width="7.625" style="1"/>
  </cols>
  <sheetData>
    <row r="1" spans="1:12" ht="18.75" x14ac:dyDescent="0.15">
      <c r="A1" s="135" t="s">
        <v>0</v>
      </c>
      <c r="B1" s="135"/>
      <c r="C1" s="135"/>
      <c r="D1" s="135"/>
      <c r="E1" s="135"/>
      <c r="F1" s="135"/>
      <c r="G1" s="135"/>
      <c r="H1" s="135"/>
      <c r="I1" s="135"/>
      <c r="J1" s="135"/>
      <c r="K1" s="135"/>
      <c r="L1" s="135"/>
    </row>
    <row r="3" spans="1:12" x14ac:dyDescent="0.15">
      <c r="G3" s="131"/>
      <c r="L3" s="3" t="s">
        <v>1</v>
      </c>
    </row>
    <row r="4" spans="1:12" ht="86.25" customHeight="1" x14ac:dyDescent="0.15">
      <c r="A4" s="126" t="s">
        <v>189</v>
      </c>
      <c r="B4" s="126" t="s">
        <v>2</v>
      </c>
      <c r="C4" s="126" t="s">
        <v>3</v>
      </c>
      <c r="D4" s="126" t="s">
        <v>4</v>
      </c>
      <c r="E4" s="126" t="s">
        <v>5</v>
      </c>
      <c r="F4" s="126" t="s">
        <v>6</v>
      </c>
      <c r="G4" s="126" t="s">
        <v>7</v>
      </c>
      <c r="H4" s="126" t="s">
        <v>8</v>
      </c>
      <c r="I4" s="126" t="s">
        <v>9</v>
      </c>
      <c r="J4" s="126" t="s">
        <v>37</v>
      </c>
      <c r="K4" s="126" t="s">
        <v>38</v>
      </c>
      <c r="L4" s="126" t="s">
        <v>10</v>
      </c>
    </row>
    <row r="5" spans="1:12" s="130" customFormat="1" ht="74.25" customHeight="1" x14ac:dyDescent="0.15">
      <c r="A5" s="112" t="s">
        <v>84</v>
      </c>
      <c r="B5" s="113" t="s">
        <v>192</v>
      </c>
      <c r="C5" s="134">
        <v>43192</v>
      </c>
      <c r="D5" s="112" t="s">
        <v>193</v>
      </c>
      <c r="E5" s="112" t="s">
        <v>210</v>
      </c>
      <c r="F5" s="108">
        <v>2369280</v>
      </c>
      <c r="G5" s="108">
        <v>2369280</v>
      </c>
      <c r="H5" s="124">
        <f t="shared" ref="H5:H30" si="0">IF(F5="－","－",G5/F5)</f>
        <v>1</v>
      </c>
      <c r="I5" s="113" t="s">
        <v>85</v>
      </c>
      <c r="J5" s="116" t="s">
        <v>42</v>
      </c>
      <c r="K5" s="109" t="s">
        <v>44</v>
      </c>
      <c r="L5" s="112"/>
    </row>
    <row r="6" spans="1:12" s="130" customFormat="1" ht="74.25" customHeight="1" x14ac:dyDescent="0.15">
      <c r="A6" s="112" t="s">
        <v>86</v>
      </c>
      <c r="B6" s="113" t="s">
        <v>192</v>
      </c>
      <c r="C6" s="134">
        <v>43192</v>
      </c>
      <c r="D6" s="112" t="s">
        <v>193</v>
      </c>
      <c r="E6" s="112" t="s">
        <v>210</v>
      </c>
      <c r="F6" s="108">
        <v>1404000</v>
      </c>
      <c r="G6" s="108">
        <v>1404000</v>
      </c>
      <c r="H6" s="124">
        <f t="shared" si="0"/>
        <v>1</v>
      </c>
      <c r="I6" s="113" t="s">
        <v>87</v>
      </c>
      <c r="J6" s="116" t="s">
        <v>42</v>
      </c>
      <c r="K6" s="109" t="s">
        <v>44</v>
      </c>
      <c r="L6" s="112"/>
    </row>
    <row r="7" spans="1:12" s="130" customFormat="1" ht="74.25" customHeight="1" x14ac:dyDescent="0.15">
      <c r="A7" s="112" t="s">
        <v>88</v>
      </c>
      <c r="B7" s="113" t="s">
        <v>192</v>
      </c>
      <c r="C7" s="134">
        <v>43192</v>
      </c>
      <c r="D7" s="112" t="s">
        <v>193</v>
      </c>
      <c r="E7" s="112" t="s">
        <v>210</v>
      </c>
      <c r="F7" s="108">
        <v>1450560</v>
      </c>
      <c r="G7" s="108">
        <v>1450560</v>
      </c>
      <c r="H7" s="124">
        <f t="shared" si="0"/>
        <v>1</v>
      </c>
      <c r="I7" s="113" t="s">
        <v>89</v>
      </c>
      <c r="J7" s="116" t="s">
        <v>42</v>
      </c>
      <c r="K7" s="109" t="s">
        <v>44</v>
      </c>
      <c r="L7" s="112"/>
    </row>
    <row r="8" spans="1:12" s="130" customFormat="1" ht="74.25" customHeight="1" x14ac:dyDescent="0.15">
      <c r="A8" s="112" t="s">
        <v>90</v>
      </c>
      <c r="B8" s="113" t="s">
        <v>192</v>
      </c>
      <c r="C8" s="134">
        <v>43192</v>
      </c>
      <c r="D8" s="112" t="s">
        <v>194</v>
      </c>
      <c r="E8" s="112" t="s">
        <v>210</v>
      </c>
      <c r="F8" s="108">
        <v>1080000</v>
      </c>
      <c r="G8" s="108">
        <v>1080000</v>
      </c>
      <c r="H8" s="124">
        <f t="shared" si="0"/>
        <v>1</v>
      </c>
      <c r="I8" s="113" t="s">
        <v>91</v>
      </c>
      <c r="J8" s="116" t="s">
        <v>42</v>
      </c>
      <c r="K8" s="109" t="s">
        <v>44</v>
      </c>
      <c r="L8" s="112"/>
    </row>
    <row r="9" spans="1:12" s="130" customFormat="1" ht="74.25" customHeight="1" x14ac:dyDescent="0.15">
      <c r="A9" s="112" t="s">
        <v>92</v>
      </c>
      <c r="B9" s="113" t="s">
        <v>192</v>
      </c>
      <c r="C9" s="134">
        <v>43192</v>
      </c>
      <c r="D9" s="112" t="s">
        <v>195</v>
      </c>
      <c r="E9" s="112" t="s">
        <v>210</v>
      </c>
      <c r="F9" s="108">
        <v>1158000</v>
      </c>
      <c r="G9" s="108">
        <v>1158000</v>
      </c>
      <c r="H9" s="124">
        <f t="shared" si="0"/>
        <v>1</v>
      </c>
      <c r="I9" s="113" t="s">
        <v>93</v>
      </c>
      <c r="J9" s="116" t="s">
        <v>42</v>
      </c>
      <c r="K9" s="109" t="s">
        <v>44</v>
      </c>
      <c r="L9" s="112"/>
    </row>
    <row r="10" spans="1:12" s="130" customFormat="1" ht="74.25" customHeight="1" x14ac:dyDescent="0.15">
      <c r="A10" s="112" t="s">
        <v>94</v>
      </c>
      <c r="B10" s="113" t="s">
        <v>192</v>
      </c>
      <c r="C10" s="134">
        <v>43192</v>
      </c>
      <c r="D10" s="112" t="s">
        <v>196</v>
      </c>
      <c r="E10" s="112" t="s">
        <v>210</v>
      </c>
      <c r="F10" s="108">
        <v>802800</v>
      </c>
      <c r="G10" s="108">
        <v>802800</v>
      </c>
      <c r="H10" s="124">
        <f t="shared" si="0"/>
        <v>1</v>
      </c>
      <c r="I10" s="113" t="s">
        <v>95</v>
      </c>
      <c r="J10" s="116" t="s">
        <v>42</v>
      </c>
      <c r="K10" s="109" t="s">
        <v>44</v>
      </c>
      <c r="L10" s="112"/>
    </row>
    <row r="11" spans="1:12" s="130" customFormat="1" ht="74.25" customHeight="1" x14ac:dyDescent="0.15">
      <c r="A11" s="112" t="s">
        <v>96</v>
      </c>
      <c r="B11" s="113" t="s">
        <v>192</v>
      </c>
      <c r="C11" s="134">
        <v>43192</v>
      </c>
      <c r="D11" s="112" t="s">
        <v>197</v>
      </c>
      <c r="E11" s="112" t="s">
        <v>210</v>
      </c>
      <c r="F11" s="108">
        <v>1680000</v>
      </c>
      <c r="G11" s="108">
        <v>1680000</v>
      </c>
      <c r="H11" s="124">
        <f t="shared" si="0"/>
        <v>1</v>
      </c>
      <c r="I11" s="113" t="s">
        <v>97</v>
      </c>
      <c r="J11" s="116" t="s">
        <v>42</v>
      </c>
      <c r="K11" s="109" t="s">
        <v>44</v>
      </c>
      <c r="L11" s="112"/>
    </row>
    <row r="12" spans="1:12" s="130" customFormat="1" ht="74.25" customHeight="1" x14ac:dyDescent="0.15">
      <c r="A12" s="112" t="s">
        <v>98</v>
      </c>
      <c r="B12" s="113" t="s">
        <v>192</v>
      </c>
      <c r="C12" s="134">
        <v>43192</v>
      </c>
      <c r="D12" s="112" t="s">
        <v>194</v>
      </c>
      <c r="E12" s="112" t="s">
        <v>210</v>
      </c>
      <c r="F12" s="108">
        <v>804000</v>
      </c>
      <c r="G12" s="108">
        <v>804000</v>
      </c>
      <c r="H12" s="124">
        <f t="shared" si="0"/>
        <v>1</v>
      </c>
      <c r="I12" s="113" t="s">
        <v>99</v>
      </c>
      <c r="J12" s="116" t="s">
        <v>42</v>
      </c>
      <c r="K12" s="109" t="s">
        <v>44</v>
      </c>
      <c r="L12" s="112"/>
    </row>
    <row r="13" spans="1:12" s="130" customFormat="1" ht="74.25" customHeight="1" x14ac:dyDescent="0.15">
      <c r="A13" s="112" t="s">
        <v>100</v>
      </c>
      <c r="B13" s="113" t="s">
        <v>192</v>
      </c>
      <c r="C13" s="134">
        <v>43192</v>
      </c>
      <c r="D13" s="112" t="s">
        <v>194</v>
      </c>
      <c r="E13" s="112" t="s">
        <v>210</v>
      </c>
      <c r="F13" s="108">
        <v>904800</v>
      </c>
      <c r="G13" s="108">
        <v>904800</v>
      </c>
      <c r="H13" s="124">
        <f t="shared" si="0"/>
        <v>1</v>
      </c>
      <c r="I13" s="113" t="s">
        <v>101</v>
      </c>
      <c r="J13" s="116" t="s">
        <v>42</v>
      </c>
      <c r="K13" s="109" t="s">
        <v>44</v>
      </c>
      <c r="L13" s="112"/>
    </row>
    <row r="14" spans="1:12" s="130" customFormat="1" ht="74.25" customHeight="1" x14ac:dyDescent="0.15">
      <c r="A14" s="112" t="s">
        <v>102</v>
      </c>
      <c r="B14" s="113" t="s">
        <v>192</v>
      </c>
      <c r="C14" s="134">
        <v>43192</v>
      </c>
      <c r="D14" s="112" t="s">
        <v>198</v>
      </c>
      <c r="E14" s="112" t="s">
        <v>210</v>
      </c>
      <c r="F14" s="108">
        <v>5112000</v>
      </c>
      <c r="G14" s="108">
        <v>5112000</v>
      </c>
      <c r="H14" s="124">
        <f t="shared" si="0"/>
        <v>1</v>
      </c>
      <c r="I14" s="113" t="s">
        <v>103</v>
      </c>
      <c r="J14" s="116" t="s">
        <v>42</v>
      </c>
      <c r="K14" s="109" t="s">
        <v>44</v>
      </c>
      <c r="L14" s="112"/>
    </row>
    <row r="15" spans="1:12" s="130" customFormat="1" ht="74.25" customHeight="1" x14ac:dyDescent="0.15">
      <c r="A15" s="112" t="s">
        <v>104</v>
      </c>
      <c r="B15" s="113" t="s">
        <v>192</v>
      </c>
      <c r="C15" s="134">
        <v>43192</v>
      </c>
      <c r="D15" s="112" t="s">
        <v>199</v>
      </c>
      <c r="E15" s="112" t="s">
        <v>210</v>
      </c>
      <c r="F15" s="108">
        <v>1440000</v>
      </c>
      <c r="G15" s="108">
        <v>1440000</v>
      </c>
      <c r="H15" s="124">
        <f t="shared" si="0"/>
        <v>1</v>
      </c>
      <c r="I15" s="113" t="s">
        <v>105</v>
      </c>
      <c r="J15" s="116" t="s">
        <v>42</v>
      </c>
      <c r="K15" s="109" t="s">
        <v>44</v>
      </c>
      <c r="L15" s="112"/>
    </row>
    <row r="16" spans="1:12" s="130" customFormat="1" ht="74.25" customHeight="1" x14ac:dyDescent="0.15">
      <c r="A16" s="112" t="s">
        <v>106</v>
      </c>
      <c r="B16" s="113" t="s">
        <v>192</v>
      </c>
      <c r="C16" s="134">
        <v>43192</v>
      </c>
      <c r="D16" s="112" t="s">
        <v>200</v>
      </c>
      <c r="E16" s="112" t="s">
        <v>210</v>
      </c>
      <c r="F16" s="108">
        <v>924000</v>
      </c>
      <c r="G16" s="108">
        <v>924000</v>
      </c>
      <c r="H16" s="124">
        <f t="shared" si="0"/>
        <v>1</v>
      </c>
      <c r="I16" s="113" t="s">
        <v>107</v>
      </c>
      <c r="J16" s="116" t="s">
        <v>42</v>
      </c>
      <c r="K16" s="109" t="s">
        <v>44</v>
      </c>
      <c r="L16" s="112"/>
    </row>
    <row r="17" spans="1:12" s="130" customFormat="1" ht="74.25" customHeight="1" x14ac:dyDescent="0.15">
      <c r="A17" s="112" t="s">
        <v>108</v>
      </c>
      <c r="B17" s="113" t="s">
        <v>192</v>
      </c>
      <c r="C17" s="134">
        <v>43192</v>
      </c>
      <c r="D17" s="112" t="s">
        <v>201</v>
      </c>
      <c r="E17" s="112" t="s">
        <v>210</v>
      </c>
      <c r="F17" s="108">
        <v>4513721</v>
      </c>
      <c r="G17" s="108">
        <v>4513721</v>
      </c>
      <c r="H17" s="124">
        <f t="shared" si="0"/>
        <v>1</v>
      </c>
      <c r="I17" s="113" t="s">
        <v>109</v>
      </c>
      <c r="J17" s="116" t="s">
        <v>42</v>
      </c>
      <c r="K17" s="109" t="s">
        <v>44</v>
      </c>
      <c r="L17" s="112"/>
    </row>
    <row r="18" spans="1:12" s="130" customFormat="1" ht="74.25" customHeight="1" x14ac:dyDescent="0.15">
      <c r="A18" s="112" t="s">
        <v>110</v>
      </c>
      <c r="B18" s="113" t="s">
        <v>192</v>
      </c>
      <c r="C18" s="134">
        <v>43192</v>
      </c>
      <c r="D18" s="112" t="s">
        <v>201</v>
      </c>
      <c r="E18" s="112" t="s">
        <v>210</v>
      </c>
      <c r="F18" s="108">
        <v>932040</v>
      </c>
      <c r="G18" s="108">
        <v>932040</v>
      </c>
      <c r="H18" s="124">
        <f t="shared" si="0"/>
        <v>1</v>
      </c>
      <c r="I18" s="113" t="s">
        <v>111</v>
      </c>
      <c r="J18" s="116" t="s">
        <v>42</v>
      </c>
      <c r="K18" s="109" t="s">
        <v>44</v>
      </c>
      <c r="L18" s="112"/>
    </row>
    <row r="19" spans="1:12" s="130" customFormat="1" ht="74.25" customHeight="1" x14ac:dyDescent="0.15">
      <c r="A19" s="112" t="s">
        <v>112</v>
      </c>
      <c r="B19" s="113" t="s">
        <v>192</v>
      </c>
      <c r="C19" s="134">
        <v>43192</v>
      </c>
      <c r="D19" s="112" t="s">
        <v>202</v>
      </c>
      <c r="E19" s="112" t="s">
        <v>210</v>
      </c>
      <c r="F19" s="108">
        <v>927021</v>
      </c>
      <c r="G19" s="108">
        <v>927021</v>
      </c>
      <c r="H19" s="124">
        <f t="shared" si="0"/>
        <v>1</v>
      </c>
      <c r="I19" s="113" t="s">
        <v>113</v>
      </c>
      <c r="J19" s="116" t="s">
        <v>42</v>
      </c>
      <c r="K19" s="109" t="s">
        <v>44</v>
      </c>
      <c r="L19" s="112"/>
    </row>
    <row r="20" spans="1:12" s="130" customFormat="1" ht="74.25" customHeight="1" x14ac:dyDescent="0.15">
      <c r="A20" s="112" t="s">
        <v>114</v>
      </c>
      <c r="B20" s="113" t="s">
        <v>192</v>
      </c>
      <c r="C20" s="134">
        <v>43192</v>
      </c>
      <c r="D20" s="112" t="s">
        <v>203</v>
      </c>
      <c r="E20" s="112" t="s">
        <v>210</v>
      </c>
      <c r="F20" s="108">
        <v>3419496</v>
      </c>
      <c r="G20" s="108">
        <v>3419496</v>
      </c>
      <c r="H20" s="124">
        <f t="shared" si="0"/>
        <v>1</v>
      </c>
      <c r="I20" s="113" t="s">
        <v>115</v>
      </c>
      <c r="J20" s="116" t="s">
        <v>42</v>
      </c>
      <c r="K20" s="109" t="s">
        <v>44</v>
      </c>
      <c r="L20" s="112"/>
    </row>
    <row r="21" spans="1:12" s="130" customFormat="1" ht="74.25" customHeight="1" x14ac:dyDescent="0.15">
      <c r="A21" s="112" t="s">
        <v>116</v>
      </c>
      <c r="B21" s="113" t="s">
        <v>192</v>
      </c>
      <c r="C21" s="134">
        <v>43192</v>
      </c>
      <c r="D21" s="112" t="s">
        <v>204</v>
      </c>
      <c r="E21" s="112" t="s">
        <v>210</v>
      </c>
      <c r="F21" s="108">
        <v>2088270</v>
      </c>
      <c r="G21" s="108">
        <v>2088270</v>
      </c>
      <c r="H21" s="124">
        <f t="shared" si="0"/>
        <v>1</v>
      </c>
      <c r="I21" s="113" t="s">
        <v>117</v>
      </c>
      <c r="J21" s="116" t="s">
        <v>42</v>
      </c>
      <c r="K21" s="109" t="s">
        <v>44</v>
      </c>
      <c r="L21" s="112"/>
    </row>
    <row r="22" spans="1:12" s="130" customFormat="1" ht="74.25" customHeight="1" x14ac:dyDescent="0.15">
      <c r="A22" s="112" t="s">
        <v>118</v>
      </c>
      <c r="B22" s="113" t="s">
        <v>192</v>
      </c>
      <c r="C22" s="134">
        <v>43192</v>
      </c>
      <c r="D22" s="112" t="s">
        <v>203</v>
      </c>
      <c r="E22" s="112" t="s">
        <v>210</v>
      </c>
      <c r="F22" s="108">
        <v>1627452</v>
      </c>
      <c r="G22" s="108">
        <v>1627452</v>
      </c>
      <c r="H22" s="124">
        <f t="shared" si="0"/>
        <v>1</v>
      </c>
      <c r="I22" s="113" t="s">
        <v>119</v>
      </c>
      <c r="J22" s="116" t="s">
        <v>42</v>
      </c>
      <c r="K22" s="109" t="s">
        <v>44</v>
      </c>
      <c r="L22" s="112"/>
    </row>
    <row r="23" spans="1:12" s="130" customFormat="1" ht="74.25" customHeight="1" x14ac:dyDescent="0.15">
      <c r="A23" s="112" t="s">
        <v>120</v>
      </c>
      <c r="B23" s="113" t="s">
        <v>192</v>
      </c>
      <c r="C23" s="134">
        <v>43192</v>
      </c>
      <c r="D23" s="112" t="s">
        <v>203</v>
      </c>
      <c r="E23" s="112" t="s">
        <v>210</v>
      </c>
      <c r="F23" s="108">
        <v>2666268</v>
      </c>
      <c r="G23" s="108">
        <v>2666268</v>
      </c>
      <c r="H23" s="124">
        <f t="shared" si="0"/>
        <v>1</v>
      </c>
      <c r="I23" s="113" t="s">
        <v>121</v>
      </c>
      <c r="J23" s="116" t="s">
        <v>42</v>
      </c>
      <c r="K23" s="109" t="s">
        <v>44</v>
      </c>
      <c r="L23" s="112"/>
    </row>
    <row r="24" spans="1:12" s="130" customFormat="1" ht="74.25" customHeight="1" x14ac:dyDescent="0.15">
      <c r="A24" s="112" t="s">
        <v>122</v>
      </c>
      <c r="B24" s="113" t="s">
        <v>192</v>
      </c>
      <c r="C24" s="134">
        <v>43192</v>
      </c>
      <c r="D24" s="112" t="s">
        <v>203</v>
      </c>
      <c r="E24" s="112" t="s">
        <v>210</v>
      </c>
      <c r="F24" s="108">
        <v>2000340</v>
      </c>
      <c r="G24" s="108">
        <v>2000340</v>
      </c>
      <c r="H24" s="124">
        <f t="shared" si="0"/>
        <v>1</v>
      </c>
      <c r="I24" s="113" t="s">
        <v>123</v>
      </c>
      <c r="J24" s="116" t="s">
        <v>42</v>
      </c>
      <c r="K24" s="109" t="s">
        <v>44</v>
      </c>
      <c r="L24" s="112"/>
    </row>
    <row r="25" spans="1:12" s="130" customFormat="1" ht="74.25" customHeight="1" x14ac:dyDescent="0.15">
      <c r="A25" s="112" t="s">
        <v>124</v>
      </c>
      <c r="B25" s="113" t="s">
        <v>192</v>
      </c>
      <c r="C25" s="134">
        <v>43192</v>
      </c>
      <c r="D25" s="112" t="s">
        <v>203</v>
      </c>
      <c r="E25" s="112" t="s">
        <v>210</v>
      </c>
      <c r="F25" s="108">
        <v>1120560</v>
      </c>
      <c r="G25" s="108">
        <v>1120560</v>
      </c>
      <c r="H25" s="124">
        <f t="shared" si="0"/>
        <v>1</v>
      </c>
      <c r="I25" s="113" t="s">
        <v>125</v>
      </c>
      <c r="J25" s="116" t="s">
        <v>42</v>
      </c>
      <c r="K25" s="109" t="s">
        <v>44</v>
      </c>
      <c r="L25" s="112"/>
    </row>
    <row r="26" spans="1:12" s="130" customFormat="1" ht="74.25" customHeight="1" x14ac:dyDescent="0.15">
      <c r="A26" s="112" t="s">
        <v>126</v>
      </c>
      <c r="B26" s="113" t="s">
        <v>192</v>
      </c>
      <c r="C26" s="134">
        <v>43192</v>
      </c>
      <c r="D26" s="112" t="s">
        <v>205</v>
      </c>
      <c r="E26" s="112" t="s">
        <v>210</v>
      </c>
      <c r="F26" s="108">
        <v>906936</v>
      </c>
      <c r="G26" s="108">
        <v>906936</v>
      </c>
      <c r="H26" s="124">
        <f t="shared" si="0"/>
        <v>1</v>
      </c>
      <c r="I26" s="113" t="s">
        <v>127</v>
      </c>
      <c r="J26" s="116" t="s">
        <v>42</v>
      </c>
      <c r="K26" s="109" t="s">
        <v>44</v>
      </c>
      <c r="L26" s="112"/>
    </row>
    <row r="27" spans="1:12" s="130" customFormat="1" ht="74.25" customHeight="1" x14ac:dyDescent="0.15">
      <c r="A27" s="112" t="s">
        <v>128</v>
      </c>
      <c r="B27" s="113" t="s">
        <v>192</v>
      </c>
      <c r="C27" s="134">
        <v>43192</v>
      </c>
      <c r="D27" s="112" t="s">
        <v>206</v>
      </c>
      <c r="E27" s="112" t="s">
        <v>210</v>
      </c>
      <c r="F27" s="108">
        <v>1985920</v>
      </c>
      <c r="G27" s="108">
        <v>1985920</v>
      </c>
      <c r="H27" s="124">
        <f t="shared" si="0"/>
        <v>1</v>
      </c>
      <c r="I27" s="113" t="s">
        <v>129</v>
      </c>
      <c r="J27" s="116" t="s">
        <v>42</v>
      </c>
      <c r="K27" s="109" t="s">
        <v>44</v>
      </c>
      <c r="L27" s="112"/>
    </row>
    <row r="28" spans="1:12" s="130" customFormat="1" ht="74.25" customHeight="1" x14ac:dyDescent="0.15">
      <c r="A28" s="112" t="s">
        <v>130</v>
      </c>
      <c r="B28" s="113" t="s">
        <v>192</v>
      </c>
      <c r="C28" s="134">
        <v>43192</v>
      </c>
      <c r="D28" s="112" t="s">
        <v>207</v>
      </c>
      <c r="E28" s="112" t="s">
        <v>210</v>
      </c>
      <c r="F28" s="108">
        <v>1667076</v>
      </c>
      <c r="G28" s="108">
        <v>1667076</v>
      </c>
      <c r="H28" s="124">
        <f t="shared" si="0"/>
        <v>1</v>
      </c>
      <c r="I28" s="113" t="s">
        <v>131</v>
      </c>
      <c r="J28" s="116" t="s">
        <v>42</v>
      </c>
      <c r="K28" s="109" t="s">
        <v>44</v>
      </c>
      <c r="L28" s="112"/>
    </row>
    <row r="29" spans="1:12" s="130" customFormat="1" ht="74.25" customHeight="1" x14ac:dyDescent="0.15">
      <c r="A29" s="112" t="s">
        <v>132</v>
      </c>
      <c r="B29" s="113" t="s">
        <v>192</v>
      </c>
      <c r="C29" s="134">
        <v>43192</v>
      </c>
      <c r="D29" s="112" t="s">
        <v>208</v>
      </c>
      <c r="E29" s="112" t="s">
        <v>210</v>
      </c>
      <c r="F29" s="108">
        <v>1037736</v>
      </c>
      <c r="G29" s="108">
        <v>1037736</v>
      </c>
      <c r="H29" s="124">
        <f t="shared" si="0"/>
        <v>1</v>
      </c>
      <c r="I29" s="113" t="s">
        <v>133</v>
      </c>
      <c r="J29" s="116" t="s">
        <v>42</v>
      </c>
      <c r="K29" s="109" t="s">
        <v>44</v>
      </c>
      <c r="L29" s="112"/>
    </row>
    <row r="30" spans="1:12" s="130" customFormat="1" ht="74.25" customHeight="1" x14ac:dyDescent="0.15">
      <c r="A30" s="112" t="s">
        <v>134</v>
      </c>
      <c r="B30" s="113" t="s">
        <v>192</v>
      </c>
      <c r="C30" s="134">
        <v>43192</v>
      </c>
      <c r="D30" s="112" t="s">
        <v>209</v>
      </c>
      <c r="E30" s="112" t="s">
        <v>210</v>
      </c>
      <c r="F30" s="108">
        <v>3901656</v>
      </c>
      <c r="G30" s="108">
        <v>3901656</v>
      </c>
      <c r="H30" s="124">
        <f t="shared" si="0"/>
        <v>1</v>
      </c>
      <c r="I30" s="113" t="s">
        <v>135</v>
      </c>
      <c r="J30" s="116" t="s">
        <v>42</v>
      </c>
      <c r="K30" s="109" t="s">
        <v>44</v>
      </c>
      <c r="L30" s="112"/>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5:C30">
      <formula1>43191</formula1>
      <formula2>43555</formula2>
    </dataValidation>
    <dataValidation type="list" allowBlank="1" showInputMessage="1" showErrorMessage="1" sqref="J5:J30">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tabSelected="1" view="pageBreakPreview" zoomScaleNormal="100" zoomScaleSheetLayoutView="100" workbookViewId="0">
      <pane ySplit="4" topLeftCell="A37" activePane="bottomLeft" state="frozen"/>
      <selection pane="bottomLeft" activeCell="C37" sqref="C37"/>
    </sheetView>
  </sheetViews>
  <sheetFormatPr defaultColWidth="7.625" defaultRowHeight="13.5" x14ac:dyDescent="0.15"/>
  <cols>
    <col min="1" max="1" width="25.625" style="1" customWidth="1"/>
    <col min="2" max="2" width="30.625" style="1" customWidth="1"/>
    <col min="3" max="3" width="16.625" style="2" customWidth="1"/>
    <col min="4" max="4" width="35.625" style="1" customWidth="1"/>
    <col min="5" max="5" width="25.625" style="1" customWidth="1"/>
    <col min="6" max="7" width="12.625" style="3" customWidth="1"/>
    <col min="8" max="8" width="8.625" style="3" customWidth="1"/>
    <col min="9" max="9" width="45.625" style="114" customWidth="1"/>
    <col min="10" max="10" width="12.625" style="1" customWidth="1"/>
    <col min="11" max="11" width="12.625" style="114" customWidth="1"/>
    <col min="12" max="16384" width="7.625" style="1"/>
  </cols>
  <sheetData>
    <row r="1" spans="1:11" ht="18.75" x14ac:dyDescent="0.15">
      <c r="A1" s="135" t="s">
        <v>11</v>
      </c>
      <c r="B1" s="135"/>
      <c r="C1" s="135"/>
      <c r="D1" s="135"/>
      <c r="E1" s="135"/>
      <c r="F1" s="135"/>
      <c r="G1" s="135"/>
      <c r="H1" s="135"/>
      <c r="I1" s="135"/>
      <c r="J1" s="135"/>
      <c r="K1" s="135"/>
    </row>
    <row r="2" spans="1:11" x14ac:dyDescent="0.15">
      <c r="B2" s="2"/>
    </row>
    <row r="3" spans="1:11" x14ac:dyDescent="0.15">
      <c r="B3" s="2"/>
      <c r="G3" s="119"/>
      <c r="K3" s="3" t="s">
        <v>1</v>
      </c>
    </row>
    <row r="4" spans="1:11" ht="74.25" customHeight="1" x14ac:dyDescent="0.15">
      <c r="A4" s="126" t="s">
        <v>189</v>
      </c>
      <c r="B4" s="126" t="s">
        <v>2</v>
      </c>
      <c r="C4" s="126" t="s">
        <v>3</v>
      </c>
      <c r="D4" s="126" t="s">
        <v>4</v>
      </c>
      <c r="E4" s="126" t="s">
        <v>5</v>
      </c>
      <c r="F4" s="126" t="s">
        <v>6</v>
      </c>
      <c r="G4" s="126" t="s">
        <v>7</v>
      </c>
      <c r="H4" s="126" t="s">
        <v>8</v>
      </c>
      <c r="I4" s="126" t="s">
        <v>12</v>
      </c>
      <c r="J4" s="126" t="s">
        <v>38</v>
      </c>
      <c r="K4" s="126" t="s">
        <v>10</v>
      </c>
    </row>
    <row r="5" spans="1:11" s="130" customFormat="1" ht="169.5" customHeight="1" x14ac:dyDescent="0.15">
      <c r="A5" s="112" t="s">
        <v>136</v>
      </c>
      <c r="B5" s="113" t="s">
        <v>192</v>
      </c>
      <c r="C5" s="134">
        <v>43230</v>
      </c>
      <c r="D5" s="112" t="s">
        <v>211</v>
      </c>
      <c r="E5" s="112" t="s">
        <v>210</v>
      </c>
      <c r="F5" s="111">
        <v>3194000</v>
      </c>
      <c r="G5" s="111">
        <v>2916000</v>
      </c>
      <c r="H5" s="124">
        <f t="shared" ref="H5:H37" si="0">IF(F5="－","－",G5/F5)</f>
        <v>0.91296180338134003</v>
      </c>
      <c r="I5" s="113" t="s">
        <v>137</v>
      </c>
      <c r="J5" s="71"/>
      <c r="K5" s="112"/>
    </row>
    <row r="6" spans="1:11" s="130" customFormat="1" ht="169.5" customHeight="1" x14ac:dyDescent="0.15">
      <c r="A6" s="112" t="s">
        <v>138</v>
      </c>
      <c r="B6" s="113" t="s">
        <v>192</v>
      </c>
      <c r="C6" s="134">
        <v>43245</v>
      </c>
      <c r="D6" s="112" t="s">
        <v>211</v>
      </c>
      <c r="E6" s="112" t="s">
        <v>210</v>
      </c>
      <c r="F6" s="111">
        <v>3684999</v>
      </c>
      <c r="G6" s="111">
        <v>3307716</v>
      </c>
      <c r="H6" s="124">
        <f t="shared" si="0"/>
        <v>0.89761652581181162</v>
      </c>
      <c r="I6" s="113" t="s">
        <v>137</v>
      </c>
      <c r="J6" s="71"/>
      <c r="K6" s="112"/>
    </row>
    <row r="7" spans="1:11" s="130" customFormat="1" ht="169.5" customHeight="1" x14ac:dyDescent="0.15">
      <c r="A7" s="112" t="s">
        <v>139</v>
      </c>
      <c r="B7" s="113" t="s">
        <v>192</v>
      </c>
      <c r="C7" s="134">
        <v>43266</v>
      </c>
      <c r="D7" s="112" t="s">
        <v>215</v>
      </c>
      <c r="E7" s="112" t="s">
        <v>210</v>
      </c>
      <c r="F7" s="111">
        <v>10870000</v>
      </c>
      <c r="G7" s="111">
        <v>10600000</v>
      </c>
      <c r="H7" s="124">
        <f t="shared" si="0"/>
        <v>0.97516099356025754</v>
      </c>
      <c r="I7" s="113" t="s">
        <v>140</v>
      </c>
      <c r="J7" s="71"/>
      <c r="K7" s="112"/>
    </row>
    <row r="8" spans="1:11" s="130" customFormat="1" ht="169.5" customHeight="1" x14ac:dyDescent="0.15">
      <c r="A8" s="112" t="s">
        <v>141</v>
      </c>
      <c r="B8" s="113" t="s">
        <v>192</v>
      </c>
      <c r="C8" s="134">
        <v>43278</v>
      </c>
      <c r="D8" s="112" t="s">
        <v>211</v>
      </c>
      <c r="E8" s="112" t="s">
        <v>210</v>
      </c>
      <c r="F8" s="111">
        <v>13760000</v>
      </c>
      <c r="G8" s="111">
        <v>13454964</v>
      </c>
      <c r="H8" s="124">
        <f t="shared" si="0"/>
        <v>0.97783168604651161</v>
      </c>
      <c r="I8" s="113" t="s">
        <v>142</v>
      </c>
      <c r="J8" s="71"/>
      <c r="K8" s="112"/>
    </row>
    <row r="9" spans="1:11" s="130" customFormat="1" ht="169.5" customHeight="1" x14ac:dyDescent="0.15">
      <c r="A9" s="112" t="s">
        <v>143</v>
      </c>
      <c r="B9" s="113" t="s">
        <v>192</v>
      </c>
      <c r="C9" s="134">
        <v>43283</v>
      </c>
      <c r="D9" s="112" t="s">
        <v>211</v>
      </c>
      <c r="E9" s="112" t="s">
        <v>210</v>
      </c>
      <c r="F9" s="111">
        <v>3057000</v>
      </c>
      <c r="G9" s="111">
        <v>2858868</v>
      </c>
      <c r="H9" s="124">
        <f t="shared" si="0"/>
        <v>0.93518743866535814</v>
      </c>
      <c r="I9" s="113" t="s">
        <v>144</v>
      </c>
      <c r="J9" s="71"/>
      <c r="K9" s="112"/>
    </row>
    <row r="10" spans="1:11" s="130" customFormat="1" ht="169.5" customHeight="1" x14ac:dyDescent="0.15">
      <c r="A10" s="112" t="s">
        <v>145</v>
      </c>
      <c r="B10" s="113" t="s">
        <v>192</v>
      </c>
      <c r="C10" s="134">
        <v>43299</v>
      </c>
      <c r="D10" s="112" t="s">
        <v>211</v>
      </c>
      <c r="E10" s="112" t="s">
        <v>210</v>
      </c>
      <c r="F10" s="111">
        <v>2361000</v>
      </c>
      <c r="G10" s="111">
        <v>2137860</v>
      </c>
      <c r="H10" s="124">
        <f t="shared" si="0"/>
        <v>0.90548919949174078</v>
      </c>
      <c r="I10" s="113" t="s">
        <v>137</v>
      </c>
      <c r="J10" s="71"/>
      <c r="K10" s="112"/>
    </row>
    <row r="11" spans="1:11" s="130" customFormat="1" ht="169.5" customHeight="1" x14ac:dyDescent="0.15">
      <c r="A11" s="112" t="s">
        <v>146</v>
      </c>
      <c r="B11" s="113" t="s">
        <v>192</v>
      </c>
      <c r="C11" s="134">
        <v>43306</v>
      </c>
      <c r="D11" s="112" t="s">
        <v>211</v>
      </c>
      <c r="E11" s="112" t="s">
        <v>210</v>
      </c>
      <c r="F11" s="111">
        <v>2452000</v>
      </c>
      <c r="G11" s="111">
        <v>2274048</v>
      </c>
      <c r="H11" s="124">
        <f t="shared" si="0"/>
        <v>0.92742577487765088</v>
      </c>
      <c r="I11" s="113" t="s">
        <v>137</v>
      </c>
      <c r="J11" s="71"/>
      <c r="K11" s="112"/>
    </row>
    <row r="12" spans="1:11" s="130" customFormat="1" ht="169.5" customHeight="1" x14ac:dyDescent="0.15">
      <c r="A12" s="112" t="s">
        <v>147</v>
      </c>
      <c r="B12" s="113" t="s">
        <v>192</v>
      </c>
      <c r="C12" s="134">
        <v>43318</v>
      </c>
      <c r="D12" s="112" t="s">
        <v>211</v>
      </c>
      <c r="E12" s="112" t="s">
        <v>210</v>
      </c>
      <c r="F12" s="111">
        <v>2374999</v>
      </c>
      <c r="G12" s="111">
        <v>2082456</v>
      </c>
      <c r="H12" s="124">
        <f t="shared" si="0"/>
        <v>0.87682394813639919</v>
      </c>
      <c r="I12" s="113" t="s">
        <v>137</v>
      </c>
      <c r="J12" s="71"/>
      <c r="K12" s="112"/>
    </row>
    <row r="13" spans="1:11" s="130" customFormat="1" ht="169.5" customHeight="1" x14ac:dyDescent="0.15">
      <c r="A13" s="112" t="s">
        <v>148</v>
      </c>
      <c r="B13" s="113" t="s">
        <v>192</v>
      </c>
      <c r="C13" s="134">
        <v>43335</v>
      </c>
      <c r="D13" s="112" t="s">
        <v>211</v>
      </c>
      <c r="E13" s="112" t="s">
        <v>210</v>
      </c>
      <c r="F13" s="111">
        <v>4094000</v>
      </c>
      <c r="G13" s="111">
        <v>3917808</v>
      </c>
      <c r="H13" s="124">
        <f t="shared" si="0"/>
        <v>0.95696336101612112</v>
      </c>
      <c r="I13" s="113" t="s">
        <v>137</v>
      </c>
      <c r="J13" s="71"/>
      <c r="K13" s="112"/>
    </row>
    <row r="14" spans="1:11" s="130" customFormat="1" ht="169.5" customHeight="1" x14ac:dyDescent="0.15">
      <c r="A14" s="112" t="s">
        <v>149</v>
      </c>
      <c r="B14" s="113" t="s">
        <v>192</v>
      </c>
      <c r="C14" s="134">
        <v>43342</v>
      </c>
      <c r="D14" s="112" t="s">
        <v>212</v>
      </c>
      <c r="E14" s="112" t="s">
        <v>210</v>
      </c>
      <c r="F14" s="111">
        <v>23529999</v>
      </c>
      <c r="G14" s="111">
        <v>23230800</v>
      </c>
      <c r="H14" s="124">
        <f t="shared" si="0"/>
        <v>0.98728435985058904</v>
      </c>
      <c r="I14" s="113" t="s">
        <v>150</v>
      </c>
      <c r="J14" s="71"/>
      <c r="K14" s="112"/>
    </row>
    <row r="15" spans="1:11" s="130" customFormat="1" ht="169.5" customHeight="1" x14ac:dyDescent="0.15">
      <c r="A15" s="112" t="s">
        <v>151</v>
      </c>
      <c r="B15" s="113" t="s">
        <v>192</v>
      </c>
      <c r="C15" s="134">
        <v>43346</v>
      </c>
      <c r="D15" s="112" t="s">
        <v>211</v>
      </c>
      <c r="E15" s="112" t="s">
        <v>210</v>
      </c>
      <c r="F15" s="111">
        <v>5160000</v>
      </c>
      <c r="G15" s="111">
        <v>4487076</v>
      </c>
      <c r="H15" s="124">
        <f t="shared" si="0"/>
        <v>0.86958837209302331</v>
      </c>
      <c r="I15" s="113" t="s">
        <v>137</v>
      </c>
      <c r="J15" s="71"/>
      <c r="K15" s="112"/>
    </row>
    <row r="16" spans="1:11" s="130" customFormat="1" ht="169.5" customHeight="1" x14ac:dyDescent="0.15">
      <c r="A16" s="112" t="s">
        <v>152</v>
      </c>
      <c r="B16" s="113" t="s">
        <v>192</v>
      </c>
      <c r="C16" s="134">
        <v>43374</v>
      </c>
      <c r="D16" s="112" t="s">
        <v>211</v>
      </c>
      <c r="E16" s="112" t="s">
        <v>210</v>
      </c>
      <c r="F16" s="111">
        <v>24060000</v>
      </c>
      <c r="G16" s="111">
        <v>22878612</v>
      </c>
      <c r="H16" s="124">
        <f>IF(F16="－","－",G16/F16)</f>
        <v>0.95089825436408981</v>
      </c>
      <c r="I16" s="113" t="s">
        <v>137</v>
      </c>
      <c r="J16" s="71"/>
      <c r="K16" s="112" t="s">
        <v>153</v>
      </c>
    </row>
    <row r="17" spans="1:11" s="130" customFormat="1" ht="169.5" customHeight="1" x14ac:dyDescent="0.15">
      <c r="A17" s="112" t="s">
        <v>154</v>
      </c>
      <c r="B17" s="113" t="s">
        <v>192</v>
      </c>
      <c r="C17" s="134">
        <v>43376</v>
      </c>
      <c r="D17" s="112" t="s">
        <v>211</v>
      </c>
      <c r="E17" s="112" t="s">
        <v>210</v>
      </c>
      <c r="F17" s="111">
        <v>8170000</v>
      </c>
      <c r="G17" s="111">
        <v>7348968</v>
      </c>
      <c r="H17" s="124">
        <f t="shared" si="0"/>
        <v>0.89950648714810277</v>
      </c>
      <c r="I17" s="113" t="s">
        <v>137</v>
      </c>
      <c r="J17" s="71"/>
      <c r="K17" s="112" t="s">
        <v>153</v>
      </c>
    </row>
    <row r="18" spans="1:11" s="130" customFormat="1" ht="169.5" customHeight="1" x14ac:dyDescent="0.15">
      <c r="A18" s="112" t="s">
        <v>155</v>
      </c>
      <c r="B18" s="113" t="s">
        <v>192</v>
      </c>
      <c r="C18" s="134">
        <v>43390</v>
      </c>
      <c r="D18" s="112" t="s">
        <v>211</v>
      </c>
      <c r="E18" s="112" t="s">
        <v>210</v>
      </c>
      <c r="F18" s="111">
        <v>4457000</v>
      </c>
      <c r="G18" s="111">
        <v>3989628</v>
      </c>
      <c r="H18" s="124">
        <f t="shared" si="0"/>
        <v>0.89513753645950189</v>
      </c>
      <c r="I18" s="113" t="s">
        <v>137</v>
      </c>
      <c r="J18" s="71"/>
      <c r="K18" s="112" t="s">
        <v>153</v>
      </c>
    </row>
    <row r="19" spans="1:11" s="130" customFormat="1" ht="169.5" customHeight="1" x14ac:dyDescent="0.15">
      <c r="A19" s="112" t="s">
        <v>156</v>
      </c>
      <c r="B19" s="113" t="s">
        <v>192</v>
      </c>
      <c r="C19" s="134">
        <v>43392</v>
      </c>
      <c r="D19" s="112" t="s">
        <v>213</v>
      </c>
      <c r="E19" s="112" t="s">
        <v>210</v>
      </c>
      <c r="F19" s="111">
        <v>4473500</v>
      </c>
      <c r="G19" s="111">
        <v>2356639</v>
      </c>
      <c r="H19" s="124">
        <f>IF(F19="－","－",G19/F19)</f>
        <v>0.52679982116910695</v>
      </c>
      <c r="I19" s="113" t="s">
        <v>157</v>
      </c>
      <c r="J19" s="71"/>
      <c r="K19" s="112" t="s">
        <v>153</v>
      </c>
    </row>
    <row r="20" spans="1:11" s="130" customFormat="1" ht="169.5" customHeight="1" x14ac:dyDescent="0.15">
      <c r="A20" s="112" t="s">
        <v>158</v>
      </c>
      <c r="B20" s="113" t="s">
        <v>192</v>
      </c>
      <c r="C20" s="134">
        <v>43396</v>
      </c>
      <c r="D20" s="112" t="s">
        <v>211</v>
      </c>
      <c r="E20" s="112" t="s">
        <v>210</v>
      </c>
      <c r="F20" s="111">
        <v>2751000</v>
      </c>
      <c r="G20" s="111">
        <v>2490264</v>
      </c>
      <c r="H20" s="124">
        <f t="shared" si="0"/>
        <v>0.9052213740458015</v>
      </c>
      <c r="I20" s="113" t="s">
        <v>137</v>
      </c>
      <c r="J20" s="71"/>
      <c r="K20" s="112" t="s">
        <v>153</v>
      </c>
    </row>
    <row r="21" spans="1:11" s="130" customFormat="1" ht="169.5" customHeight="1" x14ac:dyDescent="0.15">
      <c r="A21" s="112" t="s">
        <v>159</v>
      </c>
      <c r="B21" s="113" t="s">
        <v>192</v>
      </c>
      <c r="C21" s="134">
        <v>43399</v>
      </c>
      <c r="D21" s="112" t="s">
        <v>216</v>
      </c>
      <c r="E21" s="112" t="s">
        <v>210</v>
      </c>
      <c r="F21" s="111">
        <v>7027000</v>
      </c>
      <c r="G21" s="111">
        <v>6858000</v>
      </c>
      <c r="H21" s="124">
        <f t="shared" si="0"/>
        <v>0.97594990749964428</v>
      </c>
      <c r="I21" s="113" t="s">
        <v>160</v>
      </c>
      <c r="J21" s="71"/>
      <c r="K21" s="112" t="s">
        <v>153</v>
      </c>
    </row>
    <row r="22" spans="1:11" s="130" customFormat="1" ht="169.5" customHeight="1" x14ac:dyDescent="0.15">
      <c r="A22" s="112" t="s">
        <v>161</v>
      </c>
      <c r="B22" s="113" t="s">
        <v>192</v>
      </c>
      <c r="C22" s="134">
        <v>43406</v>
      </c>
      <c r="D22" s="112" t="s">
        <v>211</v>
      </c>
      <c r="E22" s="112" t="s">
        <v>210</v>
      </c>
      <c r="F22" s="111">
        <v>5236000</v>
      </c>
      <c r="G22" s="111">
        <v>4665924</v>
      </c>
      <c r="H22" s="124">
        <f t="shared" si="0"/>
        <v>0.89112375859434678</v>
      </c>
      <c r="I22" s="113" t="s">
        <v>137</v>
      </c>
      <c r="J22" s="71"/>
      <c r="K22" s="112" t="s">
        <v>153</v>
      </c>
    </row>
    <row r="23" spans="1:11" s="130" customFormat="1" ht="169.5" customHeight="1" x14ac:dyDescent="0.15">
      <c r="A23" s="112" t="s">
        <v>162</v>
      </c>
      <c r="B23" s="113" t="s">
        <v>192</v>
      </c>
      <c r="C23" s="134">
        <v>43413</v>
      </c>
      <c r="D23" s="112" t="s">
        <v>211</v>
      </c>
      <c r="E23" s="112" t="s">
        <v>210</v>
      </c>
      <c r="F23" s="111">
        <v>4752000</v>
      </c>
      <c r="G23" s="111">
        <v>3976776</v>
      </c>
      <c r="H23" s="124">
        <f t="shared" si="0"/>
        <v>0.83686363636363637</v>
      </c>
      <c r="I23" s="113" t="s">
        <v>137</v>
      </c>
      <c r="J23" s="71"/>
      <c r="K23" s="112" t="s">
        <v>153</v>
      </c>
    </row>
    <row r="24" spans="1:11" s="130" customFormat="1" ht="169.5" customHeight="1" x14ac:dyDescent="0.15">
      <c r="A24" s="112" t="s">
        <v>163</v>
      </c>
      <c r="B24" s="113" t="s">
        <v>192</v>
      </c>
      <c r="C24" s="134">
        <v>43418</v>
      </c>
      <c r="D24" s="112" t="s">
        <v>214</v>
      </c>
      <c r="E24" s="112" t="s">
        <v>210</v>
      </c>
      <c r="F24" s="111">
        <v>8162000</v>
      </c>
      <c r="G24" s="111">
        <v>7938000</v>
      </c>
      <c r="H24" s="124">
        <f t="shared" si="0"/>
        <v>0.97255574614065177</v>
      </c>
      <c r="I24" s="113" t="s">
        <v>164</v>
      </c>
      <c r="J24" s="71"/>
      <c r="K24" s="112" t="s">
        <v>153</v>
      </c>
    </row>
    <row r="25" spans="1:11" s="130" customFormat="1" ht="169.5" customHeight="1" x14ac:dyDescent="0.15">
      <c r="A25" s="112" t="s">
        <v>165</v>
      </c>
      <c r="B25" s="113" t="s">
        <v>192</v>
      </c>
      <c r="C25" s="134">
        <v>43426</v>
      </c>
      <c r="D25" s="112" t="s">
        <v>211</v>
      </c>
      <c r="E25" s="112" t="s">
        <v>210</v>
      </c>
      <c r="F25" s="111">
        <v>9903000</v>
      </c>
      <c r="G25" s="111">
        <v>8783640</v>
      </c>
      <c r="H25" s="124">
        <f t="shared" si="0"/>
        <v>0.88696758558012723</v>
      </c>
      <c r="I25" s="113" t="s">
        <v>137</v>
      </c>
      <c r="J25" s="71"/>
      <c r="K25" s="112" t="s">
        <v>153</v>
      </c>
    </row>
    <row r="26" spans="1:11" s="130" customFormat="1" ht="169.5" customHeight="1" x14ac:dyDescent="0.15">
      <c r="A26" s="112" t="s">
        <v>166</v>
      </c>
      <c r="B26" s="113" t="s">
        <v>192</v>
      </c>
      <c r="C26" s="134">
        <v>43442</v>
      </c>
      <c r="D26" s="112" t="s">
        <v>211</v>
      </c>
      <c r="E26" s="112" t="s">
        <v>210</v>
      </c>
      <c r="F26" s="111">
        <v>13360000</v>
      </c>
      <c r="G26" s="111">
        <v>12572064</v>
      </c>
      <c r="H26" s="124">
        <f t="shared" si="0"/>
        <v>0.94102275449101791</v>
      </c>
      <c r="I26" s="113" t="s">
        <v>137</v>
      </c>
      <c r="J26" s="71"/>
      <c r="K26" s="112" t="s">
        <v>153</v>
      </c>
    </row>
    <row r="27" spans="1:11" s="130" customFormat="1" ht="169.5" customHeight="1" x14ac:dyDescent="0.15">
      <c r="A27" s="112" t="s">
        <v>167</v>
      </c>
      <c r="B27" s="113" t="s">
        <v>192</v>
      </c>
      <c r="C27" s="134">
        <v>43481</v>
      </c>
      <c r="D27" s="112" t="s">
        <v>211</v>
      </c>
      <c r="E27" s="112" t="s">
        <v>210</v>
      </c>
      <c r="F27" s="111">
        <v>5368000</v>
      </c>
      <c r="G27" s="111">
        <v>4928688</v>
      </c>
      <c r="H27" s="124">
        <f t="shared" si="0"/>
        <v>0.91816095380029805</v>
      </c>
      <c r="I27" s="113" t="s">
        <v>137</v>
      </c>
      <c r="J27" s="71"/>
      <c r="K27" s="112" t="s">
        <v>153</v>
      </c>
    </row>
    <row r="28" spans="1:11" s="130" customFormat="1" ht="169.5" customHeight="1" x14ac:dyDescent="0.15">
      <c r="A28" s="112" t="s">
        <v>168</v>
      </c>
      <c r="B28" s="113" t="s">
        <v>192</v>
      </c>
      <c r="C28" s="134">
        <v>43482</v>
      </c>
      <c r="D28" s="112" t="s">
        <v>212</v>
      </c>
      <c r="E28" s="112" t="s">
        <v>210</v>
      </c>
      <c r="F28" s="111">
        <v>25729999</v>
      </c>
      <c r="G28" s="111">
        <v>25585200</v>
      </c>
      <c r="H28" s="124">
        <f t="shared" si="0"/>
        <v>0.99437236666818374</v>
      </c>
      <c r="I28" s="113" t="s">
        <v>150</v>
      </c>
      <c r="J28" s="71"/>
      <c r="K28" s="112" t="s">
        <v>153</v>
      </c>
    </row>
    <row r="29" spans="1:11" s="130" customFormat="1" ht="169.5" customHeight="1" x14ac:dyDescent="0.15">
      <c r="A29" s="112" t="s">
        <v>169</v>
      </c>
      <c r="B29" s="113" t="s">
        <v>192</v>
      </c>
      <c r="C29" s="134">
        <v>43488</v>
      </c>
      <c r="D29" s="112" t="s">
        <v>211</v>
      </c>
      <c r="E29" s="112" t="s">
        <v>210</v>
      </c>
      <c r="F29" s="111">
        <v>7300000</v>
      </c>
      <c r="G29" s="111">
        <v>6749244</v>
      </c>
      <c r="H29" s="124">
        <f t="shared" si="0"/>
        <v>0.92455397260273975</v>
      </c>
      <c r="I29" s="113" t="s">
        <v>137</v>
      </c>
      <c r="J29" s="71"/>
      <c r="K29" s="112" t="s">
        <v>153</v>
      </c>
    </row>
    <row r="30" spans="1:11" s="130" customFormat="1" ht="169.5" customHeight="1" x14ac:dyDescent="0.15">
      <c r="A30" s="112" t="s">
        <v>170</v>
      </c>
      <c r="B30" s="113" t="s">
        <v>192</v>
      </c>
      <c r="C30" s="134">
        <v>43497</v>
      </c>
      <c r="D30" s="112" t="s">
        <v>211</v>
      </c>
      <c r="E30" s="112" t="s">
        <v>210</v>
      </c>
      <c r="F30" s="111">
        <v>5280000</v>
      </c>
      <c r="G30" s="111">
        <v>4802868</v>
      </c>
      <c r="H30" s="124">
        <f t="shared" si="0"/>
        <v>0.90963409090909086</v>
      </c>
      <c r="I30" s="113" t="s">
        <v>137</v>
      </c>
      <c r="J30" s="71"/>
      <c r="K30" s="112" t="s">
        <v>153</v>
      </c>
    </row>
    <row r="31" spans="1:11" s="130" customFormat="1" ht="169.5" customHeight="1" x14ac:dyDescent="0.15">
      <c r="A31" s="112" t="s">
        <v>171</v>
      </c>
      <c r="B31" s="113" t="s">
        <v>192</v>
      </c>
      <c r="C31" s="134">
        <v>43508</v>
      </c>
      <c r="D31" s="112" t="s">
        <v>213</v>
      </c>
      <c r="E31" s="112" t="s">
        <v>210</v>
      </c>
      <c r="F31" s="111">
        <v>3518660</v>
      </c>
      <c r="G31" s="111">
        <v>1906234</v>
      </c>
      <c r="H31" s="124">
        <f>IF(F31="－","－",G31/F31)</f>
        <v>0.54174998436904953</v>
      </c>
      <c r="I31" s="113" t="s">
        <v>172</v>
      </c>
      <c r="J31" s="71"/>
      <c r="K31" s="112" t="s">
        <v>153</v>
      </c>
    </row>
    <row r="32" spans="1:11" s="130" customFormat="1" ht="169.5" customHeight="1" x14ac:dyDescent="0.15">
      <c r="A32" s="112" t="s">
        <v>173</v>
      </c>
      <c r="B32" s="113" t="s">
        <v>192</v>
      </c>
      <c r="C32" s="134">
        <v>43509</v>
      </c>
      <c r="D32" s="112" t="s">
        <v>211</v>
      </c>
      <c r="E32" s="112" t="s">
        <v>210</v>
      </c>
      <c r="F32" s="111">
        <v>5543000</v>
      </c>
      <c r="G32" s="111">
        <v>5213592</v>
      </c>
      <c r="H32" s="124">
        <f t="shared" si="0"/>
        <v>0.94057225329244087</v>
      </c>
      <c r="I32" s="113" t="s">
        <v>137</v>
      </c>
      <c r="J32" s="71"/>
      <c r="K32" s="112" t="s">
        <v>153</v>
      </c>
    </row>
    <row r="33" spans="1:11" s="130" customFormat="1" ht="169.5" customHeight="1" x14ac:dyDescent="0.15">
      <c r="A33" s="112" t="s">
        <v>174</v>
      </c>
      <c r="B33" s="113" t="s">
        <v>192</v>
      </c>
      <c r="C33" s="134">
        <v>43522</v>
      </c>
      <c r="D33" s="112" t="s">
        <v>211</v>
      </c>
      <c r="E33" s="112" t="s">
        <v>210</v>
      </c>
      <c r="F33" s="111">
        <v>67160000</v>
      </c>
      <c r="G33" s="111">
        <v>65313000</v>
      </c>
      <c r="H33" s="124">
        <f t="shared" si="0"/>
        <v>0.97249851101846341</v>
      </c>
      <c r="I33" s="113" t="s">
        <v>175</v>
      </c>
      <c r="J33" s="71"/>
      <c r="K33" s="112" t="s">
        <v>153</v>
      </c>
    </row>
    <row r="34" spans="1:11" s="130" customFormat="1" ht="169.5" customHeight="1" x14ac:dyDescent="0.15">
      <c r="A34" s="112" t="s">
        <v>176</v>
      </c>
      <c r="B34" s="113" t="s">
        <v>192</v>
      </c>
      <c r="C34" s="134">
        <v>43516</v>
      </c>
      <c r="D34" s="112" t="s">
        <v>211</v>
      </c>
      <c r="E34" s="112" t="s">
        <v>210</v>
      </c>
      <c r="F34" s="111">
        <v>1550000</v>
      </c>
      <c r="G34" s="111">
        <v>1382400</v>
      </c>
      <c r="H34" s="124">
        <f t="shared" si="0"/>
        <v>0.89187096774193553</v>
      </c>
      <c r="I34" s="113" t="s">
        <v>177</v>
      </c>
      <c r="J34" s="71"/>
      <c r="K34" s="112" t="s">
        <v>153</v>
      </c>
    </row>
    <row r="35" spans="1:11" s="130" customFormat="1" ht="169.5" customHeight="1" x14ac:dyDescent="0.15">
      <c r="A35" s="112" t="s">
        <v>178</v>
      </c>
      <c r="B35" s="113" t="s">
        <v>192</v>
      </c>
      <c r="C35" s="134">
        <v>43525</v>
      </c>
      <c r="D35" s="112" t="s">
        <v>211</v>
      </c>
      <c r="E35" s="112" t="s">
        <v>210</v>
      </c>
      <c r="F35" s="111">
        <v>10890000</v>
      </c>
      <c r="G35" s="111">
        <v>9936000</v>
      </c>
      <c r="H35" s="124">
        <f t="shared" si="0"/>
        <v>0.91239669421487601</v>
      </c>
      <c r="I35" s="113" t="s">
        <v>179</v>
      </c>
      <c r="J35" s="71"/>
      <c r="K35" s="112" t="s">
        <v>153</v>
      </c>
    </row>
    <row r="36" spans="1:11" s="130" customFormat="1" ht="169.5" customHeight="1" x14ac:dyDescent="0.15">
      <c r="A36" s="112" t="s">
        <v>180</v>
      </c>
      <c r="B36" s="113" t="s">
        <v>192</v>
      </c>
      <c r="C36" s="134">
        <v>43525</v>
      </c>
      <c r="D36" s="112" t="s">
        <v>211</v>
      </c>
      <c r="E36" s="112" t="s">
        <v>210</v>
      </c>
      <c r="F36" s="111">
        <v>4644000</v>
      </c>
      <c r="G36" s="111">
        <v>4378644</v>
      </c>
      <c r="H36" s="124">
        <f t="shared" si="0"/>
        <v>0.94286046511627908</v>
      </c>
      <c r="I36" s="113" t="s">
        <v>137</v>
      </c>
      <c r="J36" s="71"/>
      <c r="K36" s="112" t="s">
        <v>153</v>
      </c>
    </row>
    <row r="37" spans="1:11" s="130" customFormat="1" ht="169.5" customHeight="1" x14ac:dyDescent="0.15">
      <c r="A37" s="112" t="s">
        <v>181</v>
      </c>
      <c r="B37" s="113" t="s">
        <v>192</v>
      </c>
      <c r="C37" s="134">
        <v>43532</v>
      </c>
      <c r="D37" s="142" t="s">
        <v>217</v>
      </c>
      <c r="E37" s="112" t="s">
        <v>210</v>
      </c>
      <c r="F37" s="111">
        <v>9704792</v>
      </c>
      <c r="G37" s="111">
        <v>4915477</v>
      </c>
      <c r="H37" s="124">
        <f t="shared" si="0"/>
        <v>0.50649998474980196</v>
      </c>
      <c r="I37" s="113" t="s">
        <v>182</v>
      </c>
      <c r="J37" s="71"/>
      <c r="K37" s="112" t="s">
        <v>153</v>
      </c>
    </row>
    <row r="39" spans="1:11" ht="13.5" customHeight="1" x14ac:dyDescent="0.15"/>
    <row r="48" spans="1:11" ht="66" customHeight="1" x14ac:dyDescent="0.15"/>
  </sheetData>
  <sheetProtection formatCells="0" formatRows="0" insertRows="0" deleteRows="0" sort="0" autoFilter="0"/>
  <mergeCells count="1">
    <mergeCell ref="A1:K1"/>
  </mergeCells>
  <phoneticPr fontId="3"/>
  <dataValidations count="2">
    <dataValidation type="date" allowBlank="1" showErrorMessage="1" error="H28.4.1からH29.3.31までの日付を記載してください。" prompt="_x000a_" sqref="C5:C37">
      <formula1>43191</formula1>
      <formula2>43555</formula2>
    </dataValidation>
    <dataValidation type="list" allowBlank="1" showInputMessage="1" showErrorMessage="1" sqref="J5:J37">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zoomScale="85" zoomScaleNormal="100" zoomScaleSheetLayoutView="85" workbookViewId="0">
      <pane ySplit="4" topLeftCell="A26" activePane="bottomLeft" state="frozen"/>
      <selection pane="bottomLeft" activeCell="D14" sqref="D14"/>
    </sheetView>
  </sheetViews>
  <sheetFormatPr defaultColWidth="7.625" defaultRowHeight="13.5" x14ac:dyDescent="0.15"/>
  <cols>
    <col min="1" max="1" width="25.625" style="114" customWidth="1"/>
    <col min="2" max="2" width="30.625" style="114" customWidth="1"/>
    <col min="3" max="3" width="15.625" style="114" customWidth="1"/>
    <col min="4" max="5" width="25.625" style="114" customWidth="1"/>
    <col min="6" max="7" width="12.625" style="3" customWidth="1"/>
    <col min="8" max="8" width="10.625" style="3" customWidth="1"/>
    <col min="9" max="9" width="40.625" style="129" customWidth="1"/>
    <col min="10" max="10" width="12.625" style="114" customWidth="1"/>
    <col min="11" max="11" width="20.625" style="114" customWidth="1"/>
    <col min="12" max="16384" width="7.625" style="1"/>
  </cols>
  <sheetData>
    <row r="1" spans="1:11" ht="18.75" x14ac:dyDescent="0.15">
      <c r="A1" s="136" t="s">
        <v>13</v>
      </c>
      <c r="B1" s="136"/>
      <c r="C1" s="136"/>
      <c r="D1" s="136"/>
      <c r="E1" s="136"/>
      <c r="F1" s="136"/>
      <c r="G1" s="136"/>
      <c r="H1" s="136"/>
      <c r="I1" s="136"/>
      <c r="J1" s="136"/>
      <c r="K1" s="136"/>
    </row>
    <row r="2" spans="1:11" x14ac:dyDescent="0.15">
      <c r="A2" s="2"/>
      <c r="B2" s="2"/>
      <c r="C2" s="2"/>
      <c r="D2" s="2"/>
      <c r="E2" s="2"/>
      <c r="I2" s="128"/>
      <c r="J2" s="2"/>
      <c r="K2" s="2"/>
    </row>
    <row r="3" spans="1:11" x14ac:dyDescent="0.15">
      <c r="A3" s="2"/>
      <c r="B3" s="2"/>
      <c r="C3" s="2"/>
      <c r="D3" s="2"/>
      <c r="E3" s="2"/>
      <c r="G3" s="119"/>
      <c r="I3" s="128"/>
      <c r="J3" s="2"/>
      <c r="K3" s="3" t="s">
        <v>1</v>
      </c>
    </row>
    <row r="4" spans="1:11" ht="81" customHeight="1" x14ac:dyDescent="0.15">
      <c r="A4" s="126" t="s">
        <v>191</v>
      </c>
      <c r="B4" s="126" t="s">
        <v>2</v>
      </c>
      <c r="C4" s="126" t="s">
        <v>3</v>
      </c>
      <c r="D4" s="126" t="s">
        <v>4</v>
      </c>
      <c r="E4" s="126" t="s">
        <v>5</v>
      </c>
      <c r="F4" s="126" t="s">
        <v>6</v>
      </c>
      <c r="G4" s="126" t="s">
        <v>7</v>
      </c>
      <c r="H4" s="126" t="s">
        <v>8</v>
      </c>
      <c r="I4" s="126" t="s">
        <v>14</v>
      </c>
      <c r="J4" s="126" t="s">
        <v>38</v>
      </c>
      <c r="K4" s="126" t="s">
        <v>10</v>
      </c>
    </row>
    <row r="5" spans="1:11" s="110" customFormat="1" ht="105.75" customHeight="1" x14ac:dyDescent="0.15">
      <c r="A5" s="112" t="s">
        <v>183</v>
      </c>
      <c r="B5" s="113" t="s">
        <v>192</v>
      </c>
      <c r="C5" s="115">
        <v>43217</v>
      </c>
      <c r="D5" s="112" t="s">
        <v>211</v>
      </c>
      <c r="E5" s="112" t="s">
        <v>210</v>
      </c>
      <c r="F5" s="111">
        <v>2085000</v>
      </c>
      <c r="G5" s="111">
        <v>1728000</v>
      </c>
      <c r="H5" s="124">
        <f>IF(F5="－","－",G5/F5)</f>
        <v>0.82877697841726616</v>
      </c>
      <c r="I5" s="113" t="s">
        <v>184</v>
      </c>
      <c r="J5" s="127" t="s">
        <v>190</v>
      </c>
      <c r="K5" s="112"/>
    </row>
    <row r="6" spans="1:11" s="110" customFormat="1" ht="105.75" customHeight="1" x14ac:dyDescent="0.15">
      <c r="A6" s="112" t="s">
        <v>183</v>
      </c>
      <c r="B6" s="113" t="s">
        <v>192</v>
      </c>
      <c r="C6" s="115">
        <v>43280</v>
      </c>
      <c r="D6" s="112" t="s">
        <v>211</v>
      </c>
      <c r="E6" s="112" t="s">
        <v>210</v>
      </c>
      <c r="F6" s="111">
        <v>2804000</v>
      </c>
      <c r="G6" s="111">
        <v>2397600</v>
      </c>
      <c r="H6" s="124">
        <f t="shared" ref="H6:H13" si="0">IF(F6="－","－",G6/F6)</f>
        <v>0.85506419400855915</v>
      </c>
      <c r="I6" s="113" t="s">
        <v>144</v>
      </c>
      <c r="J6" s="127" t="s">
        <v>190</v>
      </c>
      <c r="K6" s="112"/>
    </row>
    <row r="7" spans="1:11" s="110" customFormat="1" ht="105.75" customHeight="1" x14ac:dyDescent="0.15">
      <c r="A7" s="112" t="s">
        <v>183</v>
      </c>
      <c r="B7" s="113" t="s">
        <v>192</v>
      </c>
      <c r="C7" s="115">
        <v>43294</v>
      </c>
      <c r="D7" s="112" t="s">
        <v>211</v>
      </c>
      <c r="E7" s="112" t="s">
        <v>210</v>
      </c>
      <c r="F7" s="111">
        <v>2282000</v>
      </c>
      <c r="G7" s="111">
        <v>1814400</v>
      </c>
      <c r="H7" s="124">
        <f t="shared" si="0"/>
        <v>0.79509202453987726</v>
      </c>
      <c r="I7" s="113" t="s">
        <v>185</v>
      </c>
      <c r="J7" s="127" t="s">
        <v>190</v>
      </c>
      <c r="K7" s="112"/>
    </row>
    <row r="8" spans="1:11" s="110" customFormat="1" ht="105.75" customHeight="1" x14ac:dyDescent="0.15">
      <c r="A8" s="112" t="s">
        <v>183</v>
      </c>
      <c r="B8" s="113" t="s">
        <v>192</v>
      </c>
      <c r="C8" s="115">
        <v>43341</v>
      </c>
      <c r="D8" s="112" t="s">
        <v>211</v>
      </c>
      <c r="E8" s="112" t="s">
        <v>210</v>
      </c>
      <c r="F8" s="111">
        <v>3203000</v>
      </c>
      <c r="G8" s="111">
        <v>2732400</v>
      </c>
      <c r="H8" s="124">
        <f t="shared" si="0"/>
        <v>0.85307524196066187</v>
      </c>
      <c r="I8" s="113" t="s">
        <v>144</v>
      </c>
      <c r="J8" s="127" t="s">
        <v>190</v>
      </c>
      <c r="K8" s="112"/>
    </row>
    <row r="9" spans="1:11" s="110" customFormat="1" ht="105.75" customHeight="1" x14ac:dyDescent="0.15">
      <c r="A9" s="112" t="s">
        <v>183</v>
      </c>
      <c r="B9" s="113" t="s">
        <v>192</v>
      </c>
      <c r="C9" s="115">
        <v>43363</v>
      </c>
      <c r="D9" s="112" t="s">
        <v>211</v>
      </c>
      <c r="E9" s="112" t="s">
        <v>210</v>
      </c>
      <c r="F9" s="111">
        <v>1942999</v>
      </c>
      <c r="G9" s="111">
        <v>1755540</v>
      </c>
      <c r="H9" s="124">
        <f t="shared" si="0"/>
        <v>0.90352079440082056</v>
      </c>
      <c r="I9" s="113" t="s">
        <v>144</v>
      </c>
      <c r="J9" s="127" t="s">
        <v>190</v>
      </c>
      <c r="K9" s="112"/>
    </row>
    <row r="10" spans="1:11" s="110" customFormat="1" ht="105.75" customHeight="1" x14ac:dyDescent="0.15">
      <c r="A10" s="112" t="s">
        <v>186</v>
      </c>
      <c r="B10" s="113" t="s">
        <v>192</v>
      </c>
      <c r="C10" s="115">
        <v>43413</v>
      </c>
      <c r="D10" s="112" t="s">
        <v>212</v>
      </c>
      <c r="E10" s="112" t="s">
        <v>210</v>
      </c>
      <c r="F10" s="111">
        <v>1089000</v>
      </c>
      <c r="G10" s="111">
        <v>1069200</v>
      </c>
      <c r="H10" s="124">
        <f t="shared" si="0"/>
        <v>0.98181818181818181</v>
      </c>
      <c r="I10" s="113" t="s">
        <v>187</v>
      </c>
      <c r="J10" s="127" t="s">
        <v>190</v>
      </c>
      <c r="K10" s="112" t="s">
        <v>153</v>
      </c>
    </row>
    <row r="11" spans="1:11" s="110" customFormat="1" ht="105.75" customHeight="1" x14ac:dyDescent="0.15">
      <c r="A11" s="112" t="s">
        <v>183</v>
      </c>
      <c r="B11" s="113" t="s">
        <v>192</v>
      </c>
      <c r="C11" s="115">
        <v>43424</v>
      </c>
      <c r="D11" s="112" t="s">
        <v>211</v>
      </c>
      <c r="E11" s="112" t="s">
        <v>210</v>
      </c>
      <c r="F11" s="111">
        <v>2097000</v>
      </c>
      <c r="G11" s="111">
        <v>2052000</v>
      </c>
      <c r="H11" s="124">
        <f t="shared" si="0"/>
        <v>0.97854077253218885</v>
      </c>
      <c r="I11" s="113" t="s">
        <v>144</v>
      </c>
      <c r="J11" s="127" t="s">
        <v>190</v>
      </c>
      <c r="K11" s="112" t="s">
        <v>153</v>
      </c>
    </row>
    <row r="12" spans="1:11" s="110" customFormat="1" ht="105.75" customHeight="1" x14ac:dyDescent="0.15">
      <c r="A12" s="112" t="s">
        <v>183</v>
      </c>
      <c r="B12" s="113" t="s">
        <v>192</v>
      </c>
      <c r="C12" s="115">
        <v>43441</v>
      </c>
      <c r="D12" s="112" t="s">
        <v>211</v>
      </c>
      <c r="E12" s="112" t="s">
        <v>210</v>
      </c>
      <c r="F12" s="111">
        <v>1575000</v>
      </c>
      <c r="G12" s="111">
        <v>1134000</v>
      </c>
      <c r="H12" s="124">
        <f t="shared" si="0"/>
        <v>0.72</v>
      </c>
      <c r="I12" s="113" t="s">
        <v>188</v>
      </c>
      <c r="J12" s="127" t="s">
        <v>190</v>
      </c>
      <c r="K12" s="112" t="s">
        <v>153</v>
      </c>
    </row>
    <row r="13" spans="1:11" s="110" customFormat="1" ht="105.75" customHeight="1" x14ac:dyDescent="0.15">
      <c r="A13" s="121" t="s">
        <v>183</v>
      </c>
      <c r="B13" s="113" t="s">
        <v>192</v>
      </c>
      <c r="C13" s="122">
        <v>43459</v>
      </c>
      <c r="D13" s="121" t="s">
        <v>211</v>
      </c>
      <c r="E13" s="121" t="s">
        <v>210</v>
      </c>
      <c r="F13" s="123">
        <v>2046000</v>
      </c>
      <c r="G13" s="123">
        <v>1944000</v>
      </c>
      <c r="H13" s="125">
        <f t="shared" si="0"/>
        <v>0.95014662756598245</v>
      </c>
      <c r="I13" s="132" t="s">
        <v>144</v>
      </c>
      <c r="J13" s="133" t="s">
        <v>190</v>
      </c>
      <c r="K13" s="121" t="s">
        <v>153</v>
      </c>
    </row>
    <row r="14" spans="1:11" x14ac:dyDescent="0.15">
      <c r="A14" s="117"/>
      <c r="B14" s="117"/>
      <c r="C14" s="117"/>
      <c r="D14" s="117"/>
      <c r="E14" s="117"/>
      <c r="F14" s="120"/>
      <c r="G14" s="120"/>
      <c r="H14" s="120"/>
      <c r="I14" s="118"/>
      <c r="K14" s="117"/>
    </row>
    <row r="15" spans="1:11" x14ac:dyDescent="0.15">
      <c r="A15" s="117"/>
      <c r="B15" s="117"/>
      <c r="C15" s="117"/>
      <c r="D15" s="117"/>
      <c r="E15" s="117"/>
      <c r="F15" s="120"/>
      <c r="G15" s="120"/>
      <c r="H15" s="120"/>
      <c r="I15" s="118"/>
      <c r="K15" s="117"/>
    </row>
    <row r="18" spans="1:11" s="8" customFormat="1" x14ac:dyDescent="0.15">
      <c r="A18" s="114"/>
      <c r="B18" s="114"/>
      <c r="C18" s="114"/>
      <c r="D18" s="114"/>
      <c r="E18" s="114"/>
      <c r="F18" s="3"/>
      <c r="G18" s="3"/>
      <c r="H18" s="3"/>
      <c r="I18" s="129"/>
      <c r="J18" s="114"/>
      <c r="K18" s="114"/>
    </row>
    <row r="19" spans="1:11" ht="13.5" customHeight="1" x14ac:dyDescent="0.15"/>
    <row r="26" spans="1:11" ht="66" customHeight="1" x14ac:dyDescent="0.15"/>
    <row r="33" spans="1:11" s="8" customFormat="1" x14ac:dyDescent="0.15">
      <c r="A33" s="114"/>
      <c r="B33" s="114"/>
      <c r="C33" s="114"/>
      <c r="D33" s="114"/>
      <c r="E33" s="114"/>
      <c r="F33" s="3"/>
      <c r="G33" s="3"/>
      <c r="H33" s="3"/>
      <c r="I33" s="129"/>
      <c r="J33" s="114"/>
      <c r="K33" s="114"/>
    </row>
    <row r="34" spans="1:11" ht="13.5" customHeight="1" x14ac:dyDescent="0.15"/>
    <row r="43" spans="1:11" ht="66" customHeight="1" x14ac:dyDescent="0.15"/>
    <row r="50" spans="1:11" s="8" customFormat="1" x14ac:dyDescent="0.15">
      <c r="A50" s="114"/>
      <c r="B50" s="114"/>
      <c r="C50" s="114"/>
      <c r="D50" s="114"/>
      <c r="E50" s="114"/>
      <c r="F50" s="3"/>
      <c r="G50" s="3"/>
      <c r="H50" s="3"/>
      <c r="I50" s="129"/>
      <c r="J50" s="114"/>
      <c r="K50" s="114"/>
    </row>
    <row r="53" spans="1:11" s="8" customFormat="1" x14ac:dyDescent="0.15">
      <c r="A53" s="114"/>
      <c r="B53" s="114"/>
      <c r="C53" s="114"/>
      <c r="D53" s="114"/>
      <c r="E53" s="114"/>
      <c r="F53" s="3"/>
      <c r="G53" s="3"/>
      <c r="H53" s="3"/>
      <c r="I53" s="129"/>
      <c r="J53" s="114"/>
      <c r="K53" s="114"/>
    </row>
    <row r="54" spans="1:11" s="8" customFormat="1" x14ac:dyDescent="0.15">
      <c r="A54" s="114"/>
      <c r="B54" s="114"/>
      <c r="C54" s="114"/>
      <c r="D54" s="114"/>
      <c r="E54" s="114"/>
      <c r="F54" s="3"/>
      <c r="G54" s="3"/>
      <c r="H54" s="3"/>
      <c r="I54" s="129"/>
      <c r="J54" s="114"/>
      <c r="K54" s="114"/>
    </row>
    <row r="55" spans="1:11" s="8" customFormat="1" x14ac:dyDescent="0.15">
      <c r="A55" s="114"/>
      <c r="B55" s="114"/>
      <c r="C55" s="114"/>
      <c r="D55" s="114"/>
      <c r="E55" s="114"/>
      <c r="F55" s="3"/>
      <c r="G55" s="3"/>
      <c r="H55" s="3"/>
      <c r="I55" s="129"/>
      <c r="J55" s="114"/>
      <c r="K55" s="114"/>
    </row>
  </sheetData>
  <sheetProtection formatCells="0" formatRows="0" insertRows="0" deleteRows="0" sort="0" autoFilter="0"/>
  <mergeCells count="1">
    <mergeCell ref="A1:K1"/>
  </mergeCells>
  <phoneticPr fontId="3"/>
  <dataValidations count="1">
    <dataValidation type="date" allowBlank="1" showErrorMessage="1" error="H28.4.1からH29.3.31までの日付を記載してください。" prompt="_x000a_" sqref="C5:C13">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41</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16</v>
      </c>
      <c r="E3" s="13"/>
      <c r="F3" s="13"/>
      <c r="G3" s="13"/>
      <c r="H3" s="14"/>
      <c r="I3" s="13"/>
      <c r="J3" s="15"/>
      <c r="K3" s="13"/>
      <c r="L3" s="13"/>
      <c r="M3" s="20"/>
    </row>
    <row r="4" spans="1:20" ht="14.25" thickBot="1" x14ac:dyDescent="0.2">
      <c r="E4" s="13"/>
      <c r="F4" s="13"/>
      <c r="G4" s="13"/>
      <c r="H4" s="14"/>
      <c r="I4" s="13"/>
      <c r="J4" s="15"/>
      <c r="K4" s="13"/>
      <c r="L4" s="13"/>
      <c r="M4" s="20"/>
      <c r="N4" s="20" t="s">
        <v>17</v>
      </c>
    </row>
    <row r="5" spans="1:20" ht="30" customHeight="1" x14ac:dyDescent="0.15">
      <c r="A5" s="72"/>
      <c r="B5" s="137" t="s">
        <v>15</v>
      </c>
      <c r="C5" s="138"/>
      <c r="D5" s="138"/>
      <c r="E5" s="138"/>
      <c r="F5" s="138"/>
      <c r="G5" s="138"/>
      <c r="H5" s="138"/>
      <c r="I5" s="141" t="s">
        <v>36</v>
      </c>
      <c r="J5" s="141"/>
      <c r="K5" s="141"/>
      <c r="L5" s="141"/>
      <c r="M5" s="141"/>
      <c r="N5" s="139" t="s">
        <v>23</v>
      </c>
      <c r="O5" s="79"/>
      <c r="P5" s="80"/>
    </row>
    <row r="6" spans="1:20" s="24" customFormat="1" ht="50.1" customHeight="1" x14ac:dyDescent="0.15">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40"/>
      <c r="O6" s="106" t="s">
        <v>68</v>
      </c>
      <c r="P6" s="107" t="s">
        <v>69</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31</v>
      </c>
      <c r="C8" s="28" t="s">
        <v>45</v>
      </c>
      <c r="D8" s="29">
        <v>43192</v>
      </c>
      <c r="E8" s="28" t="s">
        <v>46</v>
      </c>
      <c r="F8" s="32">
        <v>2680128</v>
      </c>
      <c r="G8" s="31" t="s">
        <v>47</v>
      </c>
      <c r="H8" s="82" t="s">
        <v>48</v>
      </c>
      <c r="I8" s="41" t="s">
        <v>26</v>
      </c>
      <c r="J8" s="28" t="s">
        <v>45</v>
      </c>
      <c r="K8" s="29">
        <v>42828</v>
      </c>
      <c r="L8" s="38" t="s">
        <v>46</v>
      </c>
      <c r="M8" s="83">
        <v>3415610</v>
      </c>
      <c r="N8" s="84"/>
      <c r="O8" s="85" t="s">
        <v>70</v>
      </c>
      <c r="P8" s="86">
        <v>1</v>
      </c>
    </row>
    <row r="9" spans="1:20" ht="50.1" customHeight="1" x14ac:dyDescent="0.15">
      <c r="A9" s="76">
        <f t="shared" si="0"/>
        <v>2</v>
      </c>
      <c r="B9" s="81" t="s">
        <v>31</v>
      </c>
      <c r="C9" s="28" t="s">
        <v>49</v>
      </c>
      <c r="D9" s="29">
        <v>43207</v>
      </c>
      <c r="E9" s="6" t="s">
        <v>50</v>
      </c>
      <c r="F9" s="30">
        <v>8992500</v>
      </c>
      <c r="G9" s="31" t="s">
        <v>51</v>
      </c>
      <c r="H9" s="82" t="s">
        <v>52</v>
      </c>
      <c r="I9" s="41" t="s">
        <v>26</v>
      </c>
      <c r="J9" s="28" t="s">
        <v>49</v>
      </c>
      <c r="K9" s="5">
        <v>41751</v>
      </c>
      <c r="L9" s="35" t="s">
        <v>53</v>
      </c>
      <c r="M9" s="32">
        <v>9594351</v>
      </c>
      <c r="N9" s="84"/>
      <c r="O9" s="85" t="s">
        <v>70</v>
      </c>
      <c r="P9" s="86">
        <v>2</v>
      </c>
    </row>
    <row r="10" spans="1:20" ht="50.1" customHeight="1" x14ac:dyDescent="0.15">
      <c r="A10" s="76">
        <f t="shared" si="0"/>
        <v>3</v>
      </c>
      <c r="B10" s="81" t="s">
        <v>31</v>
      </c>
      <c r="C10" s="28" t="s">
        <v>54</v>
      </c>
      <c r="D10" s="29">
        <v>43192</v>
      </c>
      <c r="E10" s="28" t="s">
        <v>55</v>
      </c>
      <c r="F10" s="32">
        <v>26883360</v>
      </c>
      <c r="G10" s="27" t="s">
        <v>56</v>
      </c>
      <c r="H10" s="82" t="s">
        <v>57</v>
      </c>
      <c r="I10" s="41" t="s">
        <v>26</v>
      </c>
      <c r="J10" s="33" t="s">
        <v>58</v>
      </c>
      <c r="K10" s="5">
        <v>42828</v>
      </c>
      <c r="L10" s="35" t="s">
        <v>59</v>
      </c>
      <c r="M10" s="87">
        <v>26768880</v>
      </c>
      <c r="N10" s="31" t="s">
        <v>60</v>
      </c>
      <c r="O10" s="85" t="s">
        <v>70</v>
      </c>
      <c r="P10" s="86">
        <v>3</v>
      </c>
    </row>
    <row r="11" spans="1:20" ht="50.1" customHeight="1" x14ac:dyDescent="0.15">
      <c r="A11" s="76">
        <f t="shared" si="0"/>
        <v>4</v>
      </c>
      <c r="B11" s="81" t="s">
        <v>31</v>
      </c>
      <c r="C11" s="28" t="s">
        <v>61</v>
      </c>
      <c r="D11" s="29">
        <v>43363</v>
      </c>
      <c r="E11" s="34" t="s">
        <v>59</v>
      </c>
      <c r="F11" s="70">
        <v>13050720</v>
      </c>
      <c r="G11" s="31" t="s">
        <v>62</v>
      </c>
      <c r="H11" s="82" t="s">
        <v>63</v>
      </c>
      <c r="I11" s="41" t="s">
        <v>26</v>
      </c>
      <c r="J11" s="28" t="s">
        <v>61</v>
      </c>
      <c r="K11" s="5">
        <v>41935</v>
      </c>
      <c r="L11" s="35" t="s">
        <v>59</v>
      </c>
      <c r="M11" s="88">
        <v>26438400</v>
      </c>
      <c r="N11" s="84"/>
      <c r="O11" s="85" t="s">
        <v>70</v>
      </c>
      <c r="P11" s="86">
        <v>4</v>
      </c>
    </row>
    <row r="12" spans="1:20" ht="50.1" customHeight="1" x14ac:dyDescent="0.15">
      <c r="A12" s="76">
        <f t="shared" si="0"/>
        <v>5</v>
      </c>
      <c r="B12" s="81" t="s">
        <v>31</v>
      </c>
      <c r="C12" s="4" t="s">
        <v>64</v>
      </c>
      <c r="D12" s="29">
        <v>43355</v>
      </c>
      <c r="E12" s="4" t="s">
        <v>65</v>
      </c>
      <c r="F12" s="32">
        <v>1107000</v>
      </c>
      <c r="G12" s="31" t="s">
        <v>66</v>
      </c>
      <c r="H12" s="82" t="s">
        <v>67</v>
      </c>
      <c r="I12" s="41" t="s">
        <v>24</v>
      </c>
      <c r="J12" s="4" t="s">
        <v>43</v>
      </c>
      <c r="K12" s="29">
        <v>43193</v>
      </c>
      <c r="L12" s="36" t="s">
        <v>65</v>
      </c>
      <c r="M12" s="32">
        <v>5404320</v>
      </c>
      <c r="N12" s="84"/>
      <c r="O12" s="85" t="s">
        <v>70</v>
      </c>
      <c r="P12" s="86">
        <v>5</v>
      </c>
    </row>
    <row r="13" spans="1:20" ht="50.1" customHeight="1" x14ac:dyDescent="0.15">
      <c r="A13" s="77">
        <f t="shared" si="0"/>
        <v>6</v>
      </c>
      <c r="B13" s="81" t="s">
        <v>31</v>
      </c>
      <c r="C13" s="28" t="s">
        <v>71</v>
      </c>
      <c r="D13" s="29">
        <v>43332</v>
      </c>
      <c r="E13" s="34" t="s">
        <v>72</v>
      </c>
      <c r="F13" s="32">
        <v>327907008</v>
      </c>
      <c r="G13" s="31" t="s">
        <v>73</v>
      </c>
      <c r="H13" s="82" t="s">
        <v>74</v>
      </c>
      <c r="I13" s="41" t="s">
        <v>26</v>
      </c>
      <c r="J13" s="28" t="s">
        <v>75</v>
      </c>
      <c r="K13" s="29">
        <v>43005</v>
      </c>
      <c r="L13" s="35" t="s">
        <v>76</v>
      </c>
      <c r="M13" s="32">
        <v>3079231</v>
      </c>
      <c r="N13" s="84"/>
      <c r="O13" s="85" t="s">
        <v>83</v>
      </c>
      <c r="P13" s="86">
        <v>1</v>
      </c>
    </row>
    <row r="14" spans="1:20" ht="50.1" customHeight="1" x14ac:dyDescent="0.15">
      <c r="A14" s="76">
        <f>ROW()-7</f>
        <v>7</v>
      </c>
      <c r="B14" s="81" t="s">
        <v>31</v>
      </c>
      <c r="C14" s="28" t="s">
        <v>77</v>
      </c>
      <c r="D14" s="29">
        <v>43191</v>
      </c>
      <c r="E14" s="34" t="s">
        <v>78</v>
      </c>
      <c r="F14" s="32">
        <v>2471123</v>
      </c>
      <c r="G14" s="37" t="s">
        <v>79</v>
      </c>
      <c r="H14" s="82" t="s">
        <v>80</v>
      </c>
      <c r="I14" s="41" t="s">
        <v>24</v>
      </c>
      <c r="J14" s="38" t="s">
        <v>81</v>
      </c>
      <c r="K14" s="29">
        <v>42826</v>
      </c>
      <c r="L14" s="35" t="s">
        <v>82</v>
      </c>
      <c r="M14" s="32">
        <v>3224867</v>
      </c>
      <c r="N14" s="84"/>
      <c r="O14" s="85" t="s">
        <v>83</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29</v>
      </c>
      <c r="D24" s="12" t="s">
        <v>30</v>
      </c>
    </row>
    <row r="25" spans="1:16" x14ac:dyDescent="0.15">
      <c r="C25" s="11" t="s">
        <v>31</v>
      </c>
      <c r="D25" s="17" t="s">
        <v>24</v>
      </c>
    </row>
    <row r="26" spans="1:16" x14ac:dyDescent="0.15">
      <c r="C26" s="11" t="s">
        <v>32</v>
      </c>
      <c r="D26" s="17" t="s">
        <v>25</v>
      </c>
    </row>
    <row r="27" spans="1:16" x14ac:dyDescent="0.15">
      <c r="C27" s="11" t="s">
        <v>33</v>
      </c>
      <c r="D27" s="17" t="s">
        <v>26</v>
      </c>
    </row>
    <row r="28" spans="1:16" x14ac:dyDescent="0.15">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2019-07-02T23:51:02Z</dcterms:modified>
</cp:coreProperties>
</file>