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540" activeTab="0"/>
  </bookViews>
  <sheets>
    <sheet name="3-5A" sheetId="1" r:id="rId1"/>
    <sheet name="3-5B" sheetId="2" r:id="rId2"/>
  </sheets>
  <definedNames>
    <definedName name="_xlnm.Print_Area" localSheetId="0">'3-5A'!$A$1:$Q$42</definedName>
    <definedName name="_xlnm.Print_Area" localSheetId="1">'3-5B'!$A$1:$L$221</definedName>
  </definedNames>
  <calcPr fullCalcOnLoad="1"/>
</workbook>
</file>

<file path=xl/sharedStrings.xml><?xml version="1.0" encoding="utf-8"?>
<sst xmlns="http://schemas.openxmlformats.org/spreadsheetml/2006/main" count="1008" uniqueCount="170">
  <si>
    <t>３－５(1)品種別移出貨物の推移（上位５品種）</t>
  </si>
  <si>
    <t>　（単位：千トン）</t>
  </si>
  <si>
    <t>調査年</t>
  </si>
  <si>
    <t>石 油 製 品</t>
  </si>
  <si>
    <t>輸 送 機 械</t>
  </si>
  <si>
    <t>重　　　油</t>
  </si>
  <si>
    <t>鉄　　　鋼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</si>
  <si>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</si>
  <si>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</si>
  <si>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</si>
  <si>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</si>
  <si>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</si>
  <si>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</si>
  <si>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</si>
  <si>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</si>
  <si>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</si>
  <si>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</si>
  <si>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</si>
  <si>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</si>
  <si>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</si>
  <si>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</si>
  <si>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</si>
  <si>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</si>
  <si>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</si>
  <si>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</si>
  <si>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</si>
  <si>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</si>
  <si>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</si>
  <si>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</si>
  <si>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</si>
  <si>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昭和45年の数値は甲種港湾分のみの集計である。</t>
  </si>
  <si>
    <t>注２．</t>
  </si>
  <si>
    <t>「全体に占める割合」は、「計」を「３－１ 海上出入貨物の推移」中の移出の「一般」で除した値である。</t>
  </si>
  <si>
    <t>注３．</t>
  </si>
  <si>
    <t>平成11年までは54品種で調査を行っていたが、平成12年より81品種で調査を行っている（品種分類表（新旧対照表）参照）。よって、本表の利用にあたっては以下の点にご留意願いたい。</t>
  </si>
  <si>
    <t>（１）　石油製品</t>
  </si>
  <si>
    <t>（単位：千トン）</t>
  </si>
  <si>
    <t>区　分</t>
  </si>
  <si>
    <t>順　位</t>
  </si>
  <si>
    <t>１６　　　　年</t>
  </si>
  <si>
    <t>港湾名</t>
  </si>
  <si>
    <t>ト　ン　数</t>
  </si>
  <si>
    <t xml:space="preserve">   移　</t>
  </si>
  <si>
    <t>出</t>
  </si>
  <si>
    <t>計（Ａ)</t>
  </si>
  <si>
    <t>全国計(B)</t>
  </si>
  <si>
    <t>A/B(%)</t>
  </si>
  <si>
    <t>移</t>
  </si>
  <si>
    <t>入</t>
  </si>
  <si>
    <t>全国計(B)</t>
  </si>
  <si>
    <t>（２）　完成自動車</t>
  </si>
  <si>
    <t>（単位：千トン）</t>
  </si>
  <si>
    <t>（単位：千トン）</t>
  </si>
  <si>
    <t>津名</t>
  </si>
  <si>
    <t>木更津</t>
  </si>
  <si>
    <t>北九州</t>
  </si>
  <si>
    <t>函館</t>
  </si>
  <si>
    <t>四日市</t>
  </si>
  <si>
    <t>千葉</t>
  </si>
  <si>
    <t>名古屋</t>
  </si>
  <si>
    <t>福山</t>
  </si>
  <si>
    <t>徳山下松</t>
  </si>
  <si>
    <t>東播磨</t>
  </si>
  <si>
    <t>水島</t>
  </si>
  <si>
    <t>大阪</t>
  </si>
  <si>
    <t>鹿島</t>
  </si>
  <si>
    <t>和歌山下津</t>
  </si>
  <si>
    <t>東京</t>
  </si>
  <si>
    <t>横浜</t>
  </si>
  <si>
    <t>堺泉北</t>
  </si>
  <si>
    <t>博多</t>
  </si>
  <si>
    <t>川崎</t>
  </si>
  <si>
    <t>神戸</t>
  </si>
  <si>
    <t>尼崎西宮芦屋</t>
  </si>
  <si>
    <t>唐津</t>
  </si>
  <si>
    <t>横須賀</t>
  </si>
  <si>
    <t>赤穂</t>
  </si>
  <si>
    <t>（単位：千トン）</t>
  </si>
  <si>
    <t>（単位：千トン）</t>
  </si>
  <si>
    <t>（単位：千トン）</t>
  </si>
  <si>
    <t>３－５(2)品種別移入貨物の推移（上位５品種）</t>
  </si>
  <si>
    <t>「全体に占める割合」は、「計」を「３－１ 海上出入貨物の推移」中の移入の「一般」で除した値である。</t>
  </si>
  <si>
    <t>セメント</t>
  </si>
  <si>
    <t>石油製品</t>
  </si>
  <si>
    <t>完成自動車</t>
  </si>
  <si>
    <t>重油</t>
  </si>
  <si>
    <t>鋼材</t>
  </si>
  <si>
    <t>H16</t>
  </si>
  <si>
    <t>砂利・砂</t>
  </si>
  <si>
    <t>１５　　　　年</t>
  </si>
  <si>
    <t>１７　　　　年</t>
  </si>
  <si>
    <t>苫小牧</t>
  </si>
  <si>
    <t>室蘭</t>
  </si>
  <si>
    <t>坂出</t>
  </si>
  <si>
    <t>新潟</t>
  </si>
  <si>
    <t>清水</t>
  </si>
  <si>
    <t>釧路</t>
  </si>
  <si>
    <t>仙台塩釜</t>
  </si>
  <si>
    <t>金沢</t>
  </si>
  <si>
    <t>衣浦</t>
  </si>
  <si>
    <t>三河</t>
  </si>
  <si>
    <t>広島</t>
  </si>
  <si>
    <t>大分</t>
  </si>
  <si>
    <t>岩国</t>
  </si>
  <si>
    <t>小名浜</t>
  </si>
  <si>
    <t>田子の浦</t>
  </si>
  <si>
    <t>呉</t>
  </si>
  <si>
    <t>姫路</t>
  </si>
  <si>
    <t>東予</t>
  </si>
  <si>
    <t>苅田</t>
  </si>
  <si>
    <t>宇部</t>
  </si>
  <si>
    <t>須崎</t>
  </si>
  <si>
    <t>津久見</t>
  </si>
  <si>
    <t>姫川</t>
  </si>
  <si>
    <t>大船渡</t>
  </si>
  <si>
    <t>（3）　鋼　材</t>
  </si>
  <si>
    <t>（4）　砂利・砂</t>
  </si>
  <si>
    <t>H17</t>
  </si>
  <si>
    <t>　　　※１．平成11年以前の「石油製品」は、石油製品、ＬＮＧ（液化天然ガス）、ＬＰＧ（液化石油ガス）、その他石油製品の合計である。</t>
  </si>
  <si>
    <t>　　　※２．平成11年以前の「輸送機械」は、鉄道車両、完成自動車、その他輸送用車両、二輪自動車、自動車部品、その他輸送機械の合計である。</t>
  </si>
  <si>
    <t>　　　※３．平成11年以前の「鉄鋼」は、鉄鋼、鋼材の合計である。</t>
  </si>
  <si>
    <t>H18</t>
  </si>
  <si>
    <t>１８　　　　年</t>
  </si>
  <si>
    <t>鋼材</t>
  </si>
  <si>
    <t>天塩</t>
  </si>
  <si>
    <t>中津</t>
  </si>
  <si>
    <t>八代</t>
  </si>
  <si>
    <t>八戸</t>
  </si>
  <si>
    <t>秋田</t>
  </si>
  <si>
    <t>H19</t>
  </si>
  <si>
    <t>１９　　　　年</t>
  </si>
  <si>
    <t>日立</t>
  </si>
  <si>
    <t>石灰石</t>
  </si>
  <si>
    <t>津久見</t>
  </si>
  <si>
    <t>須崎</t>
  </si>
  <si>
    <t>八戸</t>
  </si>
  <si>
    <t>宇部</t>
  </si>
  <si>
    <t>尻屋岬</t>
  </si>
  <si>
    <t>高知</t>
  </si>
  <si>
    <t>吉津</t>
  </si>
  <si>
    <t>千葉</t>
  </si>
  <si>
    <t>姫川</t>
  </si>
  <si>
    <t>函館</t>
  </si>
  <si>
    <t>徳山下松</t>
  </si>
  <si>
    <t>赤穂</t>
  </si>
  <si>
    <t>木更津</t>
  </si>
  <si>
    <t>川崎</t>
  </si>
  <si>
    <t>東播磨</t>
  </si>
  <si>
    <t>福山</t>
  </si>
  <si>
    <t>室蘭</t>
  </si>
  <si>
    <t>水島</t>
  </si>
  <si>
    <t>鹿島</t>
  </si>
  <si>
    <t>吉津</t>
  </si>
  <si>
    <t>津久見</t>
  </si>
  <si>
    <t>大分</t>
  </si>
  <si>
    <t>佐伯</t>
  </si>
  <si>
    <t>苅田</t>
  </si>
  <si>
    <t>　　　※３．平成11年以前の「輸送機械」は、鉄道車両、完成自動車、その他輸送用車両、二輪自動車、自動車部品、その他輸送機械の合計である。</t>
  </si>
  <si>
    <t>　　　※４．平成11年以前の「鉄鋼」は、鉄鋼、鋼材の合計である。</t>
  </si>
  <si>
    <t>（5）　石灰石</t>
  </si>
  <si>
    <t>（6）　セメント</t>
  </si>
  <si>
    <t>（7）　重　油</t>
  </si>
  <si>
    <t>H12</t>
  </si>
  <si>
    <t>砂利、砂、       石材等</t>
  </si>
  <si>
    <t>　　　※２．平成11年以前の「砂利、砂、石材等」は、砂利、砂、石材の合計である。</t>
  </si>
  <si>
    <t>四日市</t>
  </si>
  <si>
    <t>日立</t>
  </si>
  <si>
    <t>広島</t>
  </si>
  <si>
    <t>横須賀</t>
  </si>
  <si>
    <t>浜金谷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</si>
</sst>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6" fillId="0" borderId="7" xfId="17" applyNumberFormat="1" applyFont="1" applyBorder="1" applyAlignment="1">
      <alignment/>
    </xf>
    <xf numFmtId="176" fontId="6" fillId="0" borderId="11" xfId="17" applyNumberFormat="1" applyFont="1" applyBorder="1" applyAlignment="1">
      <alignment/>
    </xf>
    <xf numFmtId="176" fontId="6" fillId="0" borderId="0" xfId="17" applyNumberFormat="1" applyFont="1" applyBorder="1" applyAlignment="1">
      <alignment/>
    </xf>
    <xf numFmtId="176" fontId="6" fillId="0" borderId="10" xfId="17" applyNumberFormat="1" applyFont="1" applyBorder="1" applyAlignment="1">
      <alignment/>
    </xf>
    <xf numFmtId="176" fontId="6" fillId="0" borderId="6" xfId="17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76" fontId="6" fillId="0" borderId="13" xfId="17" applyNumberFormat="1" applyFont="1" applyBorder="1" applyAlignment="1">
      <alignment/>
    </xf>
    <xf numFmtId="176" fontId="6" fillId="0" borderId="14" xfId="17" applyNumberFormat="1" applyFont="1" applyBorder="1" applyAlignment="1">
      <alignment/>
    </xf>
    <xf numFmtId="176" fontId="6" fillId="0" borderId="15" xfId="17" applyNumberFormat="1" applyFont="1" applyBorder="1" applyAlignment="1">
      <alignment/>
    </xf>
    <xf numFmtId="176" fontId="6" fillId="0" borderId="12" xfId="17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176" fontId="6" fillId="0" borderId="8" xfId="17" applyNumberFormat="1" applyFont="1" applyBorder="1" applyAlignment="1">
      <alignment/>
    </xf>
    <xf numFmtId="0" fontId="7" fillId="0" borderId="0" xfId="0" applyFont="1" applyBorder="1" applyAlignment="1">
      <alignment horizontal="right" vertical="top"/>
    </xf>
    <xf numFmtId="176" fontId="8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6" fontId="0" fillId="0" borderId="16" xfId="0" applyNumberFormat="1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 horizontal="center"/>
    </xf>
    <xf numFmtId="176" fontId="0" fillId="0" borderId="18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 textRotation="255"/>
    </xf>
    <xf numFmtId="0" fontId="6" fillId="0" borderId="2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distributed"/>
    </xf>
    <xf numFmtId="176" fontId="0" fillId="0" borderId="10" xfId="17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 horizontal="distributed"/>
    </xf>
    <xf numFmtId="0" fontId="0" fillId="0" borderId="6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distributed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17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9" fillId="0" borderId="2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 vertical="center" textRotation="255"/>
    </xf>
    <xf numFmtId="176" fontId="9" fillId="0" borderId="18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horizontal="distributed"/>
    </xf>
    <xf numFmtId="176" fontId="0" fillId="0" borderId="17" xfId="17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 horizontal="distributed"/>
    </xf>
    <xf numFmtId="176" fontId="0" fillId="0" borderId="27" xfId="17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176" fontId="0" fillId="0" borderId="28" xfId="0" applyNumberFormat="1" applyFont="1" applyFill="1" applyBorder="1" applyAlignment="1">
      <alignment horizontal="distributed"/>
    </xf>
    <xf numFmtId="176" fontId="0" fillId="0" borderId="20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 horizontal="right" vertical="center"/>
    </xf>
    <xf numFmtId="176" fontId="6" fillId="0" borderId="27" xfId="17" applyNumberFormat="1" applyFont="1" applyBorder="1" applyAlignment="1">
      <alignment/>
    </xf>
    <xf numFmtId="176" fontId="6" fillId="0" borderId="29" xfId="17" applyNumberFormat="1" applyFont="1" applyBorder="1" applyAlignment="1">
      <alignment/>
    </xf>
    <xf numFmtId="176" fontId="0" fillId="0" borderId="0" xfId="0" applyNumberFormat="1" applyFont="1" applyFill="1" applyBorder="1" applyAlignment="1">
      <alignment wrapText="1"/>
    </xf>
    <xf numFmtId="176" fontId="6" fillId="0" borderId="6" xfId="17" applyNumberFormat="1" applyFont="1" applyBorder="1" applyAlignment="1">
      <alignment/>
    </xf>
    <xf numFmtId="176" fontId="0" fillId="0" borderId="30" xfId="0" applyNumberFormat="1" applyFont="1" applyFill="1" applyBorder="1" applyAlignment="1">
      <alignment wrapText="1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/>
    </xf>
    <xf numFmtId="176" fontId="6" fillId="0" borderId="9" xfId="17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176" fontId="0" fillId="0" borderId="3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3"/>
  <sheetViews>
    <sheetView tabSelected="1" view="pageBreakPreview" zoomScale="75" zoomScaleSheetLayoutView="75" workbookViewId="0" topLeftCell="A1">
      <selection activeCell="A1" sqref="A1:Q42"/>
    </sheetView>
  </sheetViews>
  <sheetFormatPr defaultColWidth="9.00390625" defaultRowHeight="13.5"/>
  <cols>
    <col min="1" max="1" width="9.125" style="3" customWidth="1"/>
    <col min="2" max="8" width="16.625" style="3" customWidth="1"/>
    <col min="9" max="9" width="6.25390625" style="3" customWidth="1"/>
    <col min="10" max="10" width="9.125" style="3" customWidth="1"/>
    <col min="11" max="17" width="16.625" style="3" customWidth="1"/>
    <col min="18" max="18" width="6.25390625" style="3" customWidth="1"/>
    <col min="19" max="16384" width="9.00390625" style="3" customWidth="1"/>
  </cols>
  <sheetData>
    <row r="1" spans="1:17" ht="40.5" customHeight="1">
      <c r="A1" s="1" t="s">
        <v>0</v>
      </c>
      <c r="B1" s="2"/>
      <c r="C1" s="2"/>
      <c r="D1" s="2"/>
      <c r="E1" s="2"/>
      <c r="F1" s="2"/>
      <c r="G1" s="2"/>
      <c r="H1" s="2"/>
      <c r="J1" s="1" t="s">
        <v>80</v>
      </c>
      <c r="K1" s="2"/>
      <c r="L1" s="2"/>
      <c r="M1" s="2"/>
      <c r="N1" s="2"/>
      <c r="O1" s="2"/>
      <c r="P1" s="2"/>
      <c r="Q1" s="2"/>
    </row>
    <row r="2" spans="1:17" ht="14.25" customHeight="1" thickBot="1">
      <c r="A2" s="4"/>
      <c r="H2" s="5" t="s">
        <v>1</v>
      </c>
      <c r="J2" s="4"/>
      <c r="Q2" s="5" t="s">
        <v>1</v>
      </c>
    </row>
    <row r="3" spans="1:17" s="12" customFormat="1" ht="41.25" customHeight="1" thickBot="1">
      <c r="A3" s="6" t="s">
        <v>2</v>
      </c>
      <c r="B3" s="7" t="s">
        <v>3</v>
      </c>
      <c r="C3" s="8" t="s">
        <v>4</v>
      </c>
      <c r="D3" s="8" t="s">
        <v>6</v>
      </c>
      <c r="E3" s="9" t="s">
        <v>5</v>
      </c>
      <c r="F3" s="10" t="s">
        <v>82</v>
      </c>
      <c r="G3" s="6" t="s">
        <v>7</v>
      </c>
      <c r="H3" s="11" t="s">
        <v>8</v>
      </c>
      <c r="J3" s="6" t="s">
        <v>2</v>
      </c>
      <c r="K3" s="7" t="s">
        <v>3</v>
      </c>
      <c r="L3" s="8" t="s">
        <v>163</v>
      </c>
      <c r="M3" s="8" t="s">
        <v>4</v>
      </c>
      <c r="N3" s="8" t="s">
        <v>6</v>
      </c>
      <c r="O3" s="10" t="s">
        <v>132</v>
      </c>
      <c r="P3" s="6" t="s">
        <v>7</v>
      </c>
      <c r="Q3" s="11" t="s">
        <v>8</v>
      </c>
    </row>
    <row r="4" spans="1:17" ht="4.5" customHeight="1">
      <c r="A4" s="13"/>
      <c r="B4" s="14"/>
      <c r="C4" s="15"/>
      <c r="D4" s="15"/>
      <c r="E4" s="16"/>
      <c r="F4" s="17"/>
      <c r="G4" s="13"/>
      <c r="H4" s="18"/>
      <c r="J4" s="13"/>
      <c r="K4" s="14"/>
      <c r="L4" s="15"/>
      <c r="M4" s="15"/>
      <c r="N4" s="15"/>
      <c r="O4" s="17"/>
      <c r="P4" s="13"/>
      <c r="Q4" s="18"/>
    </row>
    <row r="5" spans="1:17" ht="18" customHeight="1">
      <c r="A5" s="13" t="s">
        <v>9</v>
      </c>
      <c r="B5" s="19">
        <v>50696</v>
      </c>
      <c r="C5" s="20">
        <v>12706</v>
      </c>
      <c r="D5" s="20">
        <v>58983</v>
      </c>
      <c r="E5" s="33">
        <v>88236</v>
      </c>
      <c r="F5" s="80">
        <v>24237</v>
      </c>
      <c r="G5" s="23">
        <v>234858</v>
      </c>
      <c r="H5" s="24">
        <v>57.4</v>
      </c>
      <c r="J5" s="13" t="s">
        <v>9</v>
      </c>
      <c r="K5" s="19">
        <v>50494</v>
      </c>
      <c r="L5" s="20">
        <v>59004</v>
      </c>
      <c r="M5" s="20">
        <v>11504</v>
      </c>
      <c r="N5" s="20">
        <v>55927</v>
      </c>
      <c r="O5" s="80">
        <v>28502</v>
      </c>
      <c r="P5" s="23">
        <v>205430</v>
      </c>
      <c r="Q5" s="24">
        <v>48.1</v>
      </c>
    </row>
    <row r="6" spans="1:17" ht="18" customHeight="1">
      <c r="A6" s="13" t="s">
        <v>10</v>
      </c>
      <c r="B6" s="19">
        <v>71461</v>
      </c>
      <c r="C6" s="20">
        <v>22021</v>
      </c>
      <c r="D6" s="20">
        <v>60850</v>
      </c>
      <c r="E6" s="33">
        <v>116021</v>
      </c>
      <c r="F6" s="80">
        <v>30849</v>
      </c>
      <c r="G6" s="23">
        <v>301201</v>
      </c>
      <c r="H6" s="24">
        <v>57.36000975037516</v>
      </c>
      <c r="J6" s="13" t="s">
        <v>10</v>
      </c>
      <c r="K6" s="19">
        <v>67202</v>
      </c>
      <c r="L6" s="20">
        <v>65635</v>
      </c>
      <c r="M6" s="20">
        <v>18041</v>
      </c>
      <c r="N6" s="20">
        <v>53398</v>
      </c>
      <c r="O6" s="80">
        <v>39356</v>
      </c>
      <c r="P6" s="23">
        <v>243631</v>
      </c>
      <c r="Q6" s="24">
        <v>47.2</v>
      </c>
    </row>
    <row r="7" spans="1:17" ht="18" customHeight="1">
      <c r="A7" s="13" t="s">
        <v>11</v>
      </c>
      <c r="B7" s="19">
        <v>82686</v>
      </c>
      <c r="C7" s="20">
        <v>26907</v>
      </c>
      <c r="D7" s="20">
        <v>67247</v>
      </c>
      <c r="E7" s="33">
        <v>100519</v>
      </c>
      <c r="F7" s="80">
        <v>47491</v>
      </c>
      <c r="G7" s="23">
        <v>324851</v>
      </c>
      <c r="H7" s="24">
        <v>52.935185562390515</v>
      </c>
      <c r="J7" s="13" t="s">
        <v>11</v>
      </c>
      <c r="K7" s="19">
        <v>80390</v>
      </c>
      <c r="L7" s="20">
        <v>84498</v>
      </c>
      <c r="M7" s="20">
        <v>25745</v>
      </c>
      <c r="N7" s="20">
        <v>66938</v>
      </c>
      <c r="O7" s="80">
        <v>41258</v>
      </c>
      <c r="P7" s="23">
        <v>298829</v>
      </c>
      <c r="Q7" s="24">
        <v>47.8</v>
      </c>
    </row>
    <row r="8" spans="1:17" ht="18" customHeight="1">
      <c r="A8" s="13" t="s">
        <v>12</v>
      </c>
      <c r="B8" s="19">
        <v>85670</v>
      </c>
      <c r="C8" s="20">
        <v>31895</v>
      </c>
      <c r="D8" s="20">
        <v>65555</v>
      </c>
      <c r="E8" s="33">
        <v>67889</v>
      </c>
      <c r="F8" s="80">
        <v>42093</v>
      </c>
      <c r="G8" s="23">
        <v>293101</v>
      </c>
      <c r="H8" s="24">
        <v>51.99738861706695</v>
      </c>
      <c r="J8" s="13" t="s">
        <v>12</v>
      </c>
      <c r="K8" s="19">
        <v>84922</v>
      </c>
      <c r="L8" s="20">
        <v>71751</v>
      </c>
      <c r="M8" s="20">
        <v>29437</v>
      </c>
      <c r="N8" s="20">
        <v>60403</v>
      </c>
      <c r="O8" s="80">
        <v>37349</v>
      </c>
      <c r="P8" s="23">
        <v>298829</v>
      </c>
      <c r="Q8" s="24">
        <v>47.8</v>
      </c>
    </row>
    <row r="9" spans="1:17" ht="18" customHeight="1">
      <c r="A9" s="13" t="s">
        <v>13</v>
      </c>
      <c r="B9" s="19">
        <v>91003</v>
      </c>
      <c r="C9" s="20">
        <v>35682</v>
      </c>
      <c r="D9" s="20">
        <v>67303</v>
      </c>
      <c r="E9" s="33">
        <v>65123</v>
      </c>
      <c r="F9" s="80">
        <v>50259</v>
      </c>
      <c r="G9" s="23">
        <v>309370</v>
      </c>
      <c r="H9" s="24">
        <v>52.24661985293869</v>
      </c>
      <c r="J9" s="13" t="s">
        <v>13</v>
      </c>
      <c r="K9" s="19">
        <v>89919</v>
      </c>
      <c r="L9" s="20">
        <v>86995</v>
      </c>
      <c r="M9" s="20">
        <v>34261</v>
      </c>
      <c r="N9" s="20">
        <v>63240</v>
      </c>
      <c r="O9" s="80">
        <v>41137</v>
      </c>
      <c r="P9" s="23">
        <v>315507</v>
      </c>
      <c r="Q9" s="24">
        <v>53</v>
      </c>
    </row>
    <row r="10" spans="1:17" ht="18" customHeight="1">
      <c r="A10" s="13" t="s">
        <v>14</v>
      </c>
      <c r="B10" s="19">
        <v>94008</v>
      </c>
      <c r="C10" s="20">
        <v>45192</v>
      </c>
      <c r="D10" s="20">
        <v>70520</v>
      </c>
      <c r="E10" s="33">
        <v>68421</v>
      </c>
      <c r="F10" s="80">
        <v>51373</v>
      </c>
      <c r="G10" s="23">
        <v>329515</v>
      </c>
      <c r="H10" s="24">
        <v>53.9406072848647</v>
      </c>
      <c r="J10" s="13" t="s">
        <v>14</v>
      </c>
      <c r="K10" s="19">
        <v>91702</v>
      </c>
      <c r="L10" s="20">
        <v>88035</v>
      </c>
      <c r="M10" s="20">
        <v>42611</v>
      </c>
      <c r="N10" s="20">
        <v>66832</v>
      </c>
      <c r="O10" s="80">
        <v>41552</v>
      </c>
      <c r="P10" s="23">
        <v>330732</v>
      </c>
      <c r="Q10" s="24">
        <v>54.1</v>
      </c>
    </row>
    <row r="11" spans="1:17" ht="18" customHeight="1">
      <c r="A11" s="13" t="s">
        <v>15</v>
      </c>
      <c r="B11" s="19">
        <v>99509</v>
      </c>
      <c r="C11" s="20">
        <v>47373</v>
      </c>
      <c r="D11" s="20">
        <v>72141</v>
      </c>
      <c r="E11" s="33">
        <v>70075</v>
      </c>
      <c r="F11" s="80">
        <v>54567</v>
      </c>
      <c r="G11" s="23">
        <v>343665</v>
      </c>
      <c r="H11" s="24">
        <v>53.766124048593134</v>
      </c>
      <c r="J11" s="13" t="s">
        <v>15</v>
      </c>
      <c r="K11" s="19">
        <v>95735</v>
      </c>
      <c r="L11" s="20">
        <v>92795</v>
      </c>
      <c r="M11" s="20">
        <v>46118</v>
      </c>
      <c r="N11" s="20">
        <v>68991</v>
      </c>
      <c r="O11" s="80">
        <v>41785</v>
      </c>
      <c r="P11" s="23">
        <v>345424</v>
      </c>
      <c r="Q11" s="24">
        <v>54</v>
      </c>
    </row>
    <row r="12" spans="1:17" ht="18" customHeight="1">
      <c r="A12" s="13" t="s">
        <v>16</v>
      </c>
      <c r="B12" s="19">
        <v>101674</v>
      </c>
      <c r="C12" s="20">
        <v>42296</v>
      </c>
      <c r="D12" s="20">
        <v>71894</v>
      </c>
      <c r="E12" s="33">
        <v>66751</v>
      </c>
      <c r="F12" s="80">
        <v>56857</v>
      </c>
      <c r="G12" s="23">
        <v>339472</v>
      </c>
      <c r="H12" s="24">
        <v>53.2</v>
      </c>
      <c r="J12" s="13" t="s">
        <v>16</v>
      </c>
      <c r="K12" s="19">
        <v>99471</v>
      </c>
      <c r="L12" s="20">
        <v>93978</v>
      </c>
      <c r="M12" s="20">
        <v>41001</v>
      </c>
      <c r="N12" s="20">
        <v>69098</v>
      </c>
      <c r="O12" s="80">
        <v>45378</v>
      </c>
      <c r="P12" s="23">
        <v>348927</v>
      </c>
      <c r="Q12" s="24">
        <v>54</v>
      </c>
    </row>
    <row r="13" spans="1:17" ht="18" customHeight="1">
      <c r="A13" s="13" t="s">
        <v>17</v>
      </c>
      <c r="B13" s="19">
        <v>106621</v>
      </c>
      <c r="C13" s="20">
        <v>40577</v>
      </c>
      <c r="D13" s="20">
        <v>66121</v>
      </c>
      <c r="E13" s="33">
        <v>70601</v>
      </c>
      <c r="F13" s="80">
        <v>56116</v>
      </c>
      <c r="G13" s="23">
        <v>340037</v>
      </c>
      <c r="H13" s="24">
        <v>54.08127236580517</v>
      </c>
      <c r="J13" s="13" t="s">
        <v>17</v>
      </c>
      <c r="K13" s="19">
        <v>102978</v>
      </c>
      <c r="L13" s="20">
        <v>88819</v>
      </c>
      <c r="M13" s="20">
        <v>40813</v>
      </c>
      <c r="N13" s="20">
        <v>62765</v>
      </c>
      <c r="O13" s="80">
        <v>44279</v>
      </c>
      <c r="P13" s="23">
        <v>339654</v>
      </c>
      <c r="Q13" s="24">
        <v>54.3</v>
      </c>
    </row>
    <row r="14" spans="1:17" ht="18" customHeight="1">
      <c r="A14" s="13" t="s">
        <v>18</v>
      </c>
      <c r="B14" s="19">
        <v>108275</v>
      </c>
      <c r="C14" s="20">
        <v>41541</v>
      </c>
      <c r="D14" s="20">
        <v>62356</v>
      </c>
      <c r="E14" s="33">
        <v>68686</v>
      </c>
      <c r="F14" s="80">
        <v>53659</v>
      </c>
      <c r="G14" s="23">
        <v>334518</v>
      </c>
      <c r="H14" s="24">
        <v>53.50080606983379</v>
      </c>
      <c r="J14" s="13" t="s">
        <v>18</v>
      </c>
      <c r="K14" s="19">
        <v>105626</v>
      </c>
      <c r="L14" s="20">
        <v>88151</v>
      </c>
      <c r="M14" s="20">
        <v>40392</v>
      </c>
      <c r="N14" s="20">
        <v>59869</v>
      </c>
      <c r="O14" s="80">
        <v>44617</v>
      </c>
      <c r="P14" s="23">
        <v>338656</v>
      </c>
      <c r="Q14" s="24">
        <v>54.7</v>
      </c>
    </row>
    <row r="15" spans="1:17" ht="18" customHeight="1">
      <c r="A15" s="13" t="s">
        <v>19</v>
      </c>
      <c r="B15" s="19">
        <v>109833</v>
      </c>
      <c r="C15" s="20">
        <v>43032</v>
      </c>
      <c r="D15" s="20">
        <v>60306</v>
      </c>
      <c r="E15" s="33">
        <v>70414</v>
      </c>
      <c r="F15" s="80">
        <v>54565</v>
      </c>
      <c r="G15" s="23">
        <v>338150</v>
      </c>
      <c r="H15" s="24">
        <v>52.65165670154459</v>
      </c>
      <c r="J15" s="13" t="s">
        <v>19</v>
      </c>
      <c r="K15" s="19">
        <v>109315</v>
      </c>
      <c r="L15" s="20">
        <v>90699</v>
      </c>
      <c r="M15" s="20">
        <v>40372</v>
      </c>
      <c r="N15" s="20">
        <v>58760</v>
      </c>
      <c r="O15" s="80">
        <v>46584</v>
      </c>
      <c r="P15" s="23">
        <v>345730</v>
      </c>
      <c r="Q15" s="24">
        <v>54.2</v>
      </c>
    </row>
    <row r="16" spans="1:17" ht="18" customHeight="1">
      <c r="A16" s="13" t="s">
        <v>20</v>
      </c>
      <c r="B16" s="19">
        <v>110875</v>
      </c>
      <c r="C16" s="20">
        <v>47164</v>
      </c>
      <c r="D16" s="20">
        <v>64730</v>
      </c>
      <c r="E16" s="33">
        <v>65229</v>
      </c>
      <c r="F16" s="80">
        <v>55419</v>
      </c>
      <c r="G16" s="23">
        <v>343416</v>
      </c>
      <c r="H16" s="24">
        <v>53.97525182750778</v>
      </c>
      <c r="J16" s="13" t="s">
        <v>20</v>
      </c>
      <c r="K16" s="19">
        <v>109551</v>
      </c>
      <c r="L16" s="20">
        <v>90747</v>
      </c>
      <c r="M16" s="20">
        <v>47148</v>
      </c>
      <c r="N16" s="20">
        <v>62122</v>
      </c>
      <c r="O16" s="80">
        <v>48175</v>
      </c>
      <c r="P16" s="23">
        <v>357744</v>
      </c>
      <c r="Q16" s="24">
        <v>55.8</v>
      </c>
    </row>
    <row r="17" spans="1:17" ht="18" customHeight="1">
      <c r="A17" s="13" t="s">
        <v>21</v>
      </c>
      <c r="B17" s="19">
        <v>112143</v>
      </c>
      <c r="C17" s="20">
        <v>48427</v>
      </c>
      <c r="D17" s="20">
        <v>65688</v>
      </c>
      <c r="E17" s="33">
        <v>62629</v>
      </c>
      <c r="F17" s="80">
        <v>58247</v>
      </c>
      <c r="G17" s="23">
        <v>347134</v>
      </c>
      <c r="H17" s="24">
        <v>54.612503166145146</v>
      </c>
      <c r="J17" s="13" t="s">
        <v>21</v>
      </c>
      <c r="K17" s="19">
        <v>111360</v>
      </c>
      <c r="L17" s="20">
        <v>93072</v>
      </c>
      <c r="M17" s="20">
        <v>47846</v>
      </c>
      <c r="N17" s="20">
        <v>61696</v>
      </c>
      <c r="O17" s="80">
        <v>47670</v>
      </c>
      <c r="P17" s="23">
        <v>361644</v>
      </c>
      <c r="Q17" s="24">
        <v>56.3</v>
      </c>
    </row>
    <row r="18" spans="1:17" ht="18" customHeight="1">
      <c r="A18" s="13" t="s">
        <v>22</v>
      </c>
      <c r="B18" s="19">
        <v>109519</v>
      </c>
      <c r="C18" s="20">
        <v>50394</v>
      </c>
      <c r="D18" s="20">
        <v>65374</v>
      </c>
      <c r="E18" s="33">
        <v>60048</v>
      </c>
      <c r="F18" s="80">
        <v>56210</v>
      </c>
      <c r="G18" s="23">
        <v>341545</v>
      </c>
      <c r="H18" s="24">
        <v>54.9251918327607</v>
      </c>
      <c r="J18" s="13" t="s">
        <v>22</v>
      </c>
      <c r="K18" s="19">
        <v>108153</v>
      </c>
      <c r="L18" s="20">
        <v>91084</v>
      </c>
      <c r="M18" s="20">
        <v>48582</v>
      </c>
      <c r="N18" s="20">
        <v>61294</v>
      </c>
      <c r="O18" s="80">
        <v>47375</v>
      </c>
      <c r="P18" s="23">
        <v>356487</v>
      </c>
      <c r="Q18" s="24">
        <v>57</v>
      </c>
    </row>
    <row r="19" spans="1:17" ht="18" customHeight="1">
      <c r="A19" s="13" t="s">
        <v>23</v>
      </c>
      <c r="B19" s="19">
        <v>103847</v>
      </c>
      <c r="C19" s="20">
        <v>48412</v>
      </c>
      <c r="D19" s="20">
        <v>56224</v>
      </c>
      <c r="E19" s="33">
        <v>59147</v>
      </c>
      <c r="F19" s="80">
        <v>51504</v>
      </c>
      <c r="G19" s="23">
        <v>319135</v>
      </c>
      <c r="H19" s="24">
        <v>54.61808211863406</v>
      </c>
      <c r="J19" s="13" t="s">
        <v>23</v>
      </c>
      <c r="K19" s="19">
        <v>101442</v>
      </c>
      <c r="L19" s="20">
        <v>83566</v>
      </c>
      <c r="M19" s="20">
        <v>46926</v>
      </c>
      <c r="N19" s="20">
        <v>53914</v>
      </c>
      <c r="O19" s="80">
        <v>43464</v>
      </c>
      <c r="P19" s="23">
        <v>329313</v>
      </c>
      <c r="Q19" s="24">
        <v>56.6</v>
      </c>
    </row>
    <row r="20" spans="1:17" ht="18" customHeight="1">
      <c r="A20" s="13" t="s">
        <v>24</v>
      </c>
      <c r="B20" s="19">
        <v>96389</v>
      </c>
      <c r="C20" s="20">
        <v>48345</v>
      </c>
      <c r="D20" s="20">
        <v>53580</v>
      </c>
      <c r="E20" s="33">
        <v>56340</v>
      </c>
      <c r="F20" s="80">
        <v>51147</v>
      </c>
      <c r="G20" s="23">
        <v>305801</v>
      </c>
      <c r="H20" s="24">
        <v>53.25604440195121</v>
      </c>
      <c r="J20" s="13" t="s">
        <v>24</v>
      </c>
      <c r="K20" s="19">
        <v>93103</v>
      </c>
      <c r="L20" s="20">
        <v>80564</v>
      </c>
      <c r="M20" s="20">
        <v>47042</v>
      </c>
      <c r="N20" s="20">
        <v>51417</v>
      </c>
      <c r="O20" s="80">
        <v>43781</v>
      </c>
      <c r="P20" s="23">
        <v>315907</v>
      </c>
      <c r="Q20" s="24">
        <v>55.6</v>
      </c>
    </row>
    <row r="21" spans="1:17" ht="6" customHeight="1" thickBot="1">
      <c r="A21" s="25"/>
      <c r="B21" s="26"/>
      <c r="C21" s="27"/>
      <c r="D21" s="27"/>
      <c r="E21" s="27"/>
      <c r="F21" s="81"/>
      <c r="G21" s="29"/>
      <c r="H21" s="30"/>
      <c r="J21" s="25"/>
      <c r="K21" s="26"/>
      <c r="L21" s="27"/>
      <c r="M21" s="27"/>
      <c r="N21" s="27"/>
      <c r="O21" s="28"/>
      <c r="P21" s="29"/>
      <c r="Q21" s="30"/>
    </row>
    <row r="22" spans="1:17" ht="17.25">
      <c r="A22" s="31"/>
      <c r="B22" s="21"/>
      <c r="C22" s="21"/>
      <c r="D22" s="21"/>
      <c r="E22" s="21"/>
      <c r="F22" s="21"/>
      <c r="G22" s="21"/>
      <c r="H22" s="32"/>
      <c r="J22" s="31"/>
      <c r="K22" s="21"/>
      <c r="L22" s="21"/>
      <c r="M22" s="21"/>
      <c r="N22" s="21"/>
      <c r="O22" s="21"/>
      <c r="P22" s="21"/>
      <c r="Q22" s="32"/>
    </row>
    <row r="23" spans="1:17" ht="14.25" customHeight="1" thickBot="1">
      <c r="A23" s="4"/>
      <c r="H23" s="5" t="s">
        <v>1</v>
      </c>
      <c r="J23" s="4"/>
      <c r="Q23" s="5" t="s">
        <v>1</v>
      </c>
    </row>
    <row r="24" spans="1:17" s="12" customFormat="1" ht="41.25" customHeight="1" thickBot="1">
      <c r="A24" s="6" t="s">
        <v>2</v>
      </c>
      <c r="B24" s="7" t="s">
        <v>83</v>
      </c>
      <c r="C24" s="8" t="s">
        <v>84</v>
      </c>
      <c r="D24" s="8" t="s">
        <v>86</v>
      </c>
      <c r="E24" s="8" t="s">
        <v>85</v>
      </c>
      <c r="F24" s="10" t="s">
        <v>82</v>
      </c>
      <c r="G24" s="6" t="s">
        <v>7</v>
      </c>
      <c r="H24" s="11" t="s">
        <v>8</v>
      </c>
      <c r="J24" s="6" t="s">
        <v>2</v>
      </c>
      <c r="K24" s="7" t="s">
        <v>83</v>
      </c>
      <c r="L24" s="8" t="s">
        <v>88</v>
      </c>
      <c r="M24" s="8" t="s">
        <v>84</v>
      </c>
      <c r="N24" s="8" t="s">
        <v>123</v>
      </c>
      <c r="O24" s="10" t="s">
        <v>132</v>
      </c>
      <c r="P24" s="6" t="s">
        <v>7</v>
      </c>
      <c r="Q24" s="11" t="s">
        <v>8</v>
      </c>
    </row>
    <row r="25" spans="1:17" ht="4.5" customHeight="1">
      <c r="A25" s="13"/>
      <c r="B25" s="14"/>
      <c r="C25" s="15"/>
      <c r="D25" s="15"/>
      <c r="E25" s="15"/>
      <c r="F25" s="17"/>
      <c r="G25" s="13"/>
      <c r="H25" s="18"/>
      <c r="J25" s="13"/>
      <c r="K25" s="14"/>
      <c r="L25" s="15"/>
      <c r="M25" s="15"/>
      <c r="N25" s="15"/>
      <c r="O25" s="17"/>
      <c r="P25" s="13"/>
      <c r="Q25" s="18"/>
    </row>
    <row r="26" spans="1:17" ht="18" customHeight="1">
      <c r="A26" s="13" t="s">
        <v>162</v>
      </c>
      <c r="B26" s="23">
        <v>69817</v>
      </c>
      <c r="C26" s="89">
        <v>41087</v>
      </c>
      <c r="D26" s="89">
        <v>36061</v>
      </c>
      <c r="E26" s="89">
        <v>54864</v>
      </c>
      <c r="F26" s="22">
        <v>52931</v>
      </c>
      <c r="G26" s="19">
        <v>254760</v>
      </c>
      <c r="H26" s="24">
        <v>41.4</v>
      </c>
      <c r="J26" s="13" t="s">
        <v>162</v>
      </c>
      <c r="K26" s="23">
        <v>70791</v>
      </c>
      <c r="L26" s="89">
        <v>79688</v>
      </c>
      <c r="M26" s="89">
        <v>34195</v>
      </c>
      <c r="N26" s="89">
        <v>44238</v>
      </c>
      <c r="O26" s="22">
        <v>45642</v>
      </c>
      <c r="P26" s="19">
        <v>274554</v>
      </c>
      <c r="Q26" s="24">
        <v>46.9</v>
      </c>
    </row>
    <row r="27" spans="1:17" ht="18" customHeight="1">
      <c r="A27" s="13" t="s">
        <v>25</v>
      </c>
      <c r="B27" s="19">
        <v>76019</v>
      </c>
      <c r="C27" s="33">
        <v>46909</v>
      </c>
      <c r="D27" s="33">
        <v>43620</v>
      </c>
      <c r="E27" s="33">
        <v>52467</v>
      </c>
      <c r="F27" s="22">
        <v>51255</v>
      </c>
      <c r="G27" s="23">
        <v>270270</v>
      </c>
      <c r="H27" s="24">
        <v>45.10279041902178</v>
      </c>
      <c r="J27" s="13" t="s">
        <v>25</v>
      </c>
      <c r="K27" s="19">
        <v>78177</v>
      </c>
      <c r="L27" s="33">
        <v>70171</v>
      </c>
      <c r="M27" s="33">
        <v>39758</v>
      </c>
      <c r="N27" s="33">
        <v>43505</v>
      </c>
      <c r="O27" s="22">
        <v>44036</v>
      </c>
      <c r="P27" s="23">
        <v>275647</v>
      </c>
      <c r="Q27" s="24">
        <v>48.9</v>
      </c>
    </row>
    <row r="28" spans="1:17" ht="18" customHeight="1">
      <c r="A28" s="13" t="s">
        <v>26</v>
      </c>
      <c r="B28" s="19">
        <v>80312</v>
      </c>
      <c r="C28" s="33">
        <v>47198</v>
      </c>
      <c r="D28" s="33">
        <v>44032</v>
      </c>
      <c r="E28" s="33">
        <v>52374</v>
      </c>
      <c r="F28" s="22">
        <v>49025</v>
      </c>
      <c r="G28" s="23">
        <v>272941</v>
      </c>
      <c r="H28" s="24">
        <v>46.09516571669833</v>
      </c>
      <c r="J28" s="13" t="s">
        <v>26</v>
      </c>
      <c r="K28" s="19">
        <v>75905</v>
      </c>
      <c r="L28" s="33">
        <v>64619</v>
      </c>
      <c r="M28" s="33">
        <v>39250</v>
      </c>
      <c r="N28" s="33">
        <v>43105</v>
      </c>
      <c r="O28" s="22">
        <v>41801</v>
      </c>
      <c r="P28" s="23">
        <v>264679</v>
      </c>
      <c r="Q28" s="24">
        <v>48.5</v>
      </c>
    </row>
    <row r="29" spans="1:17" ht="18" customHeight="1">
      <c r="A29" s="13" t="s">
        <v>27</v>
      </c>
      <c r="B29" s="19">
        <v>79384</v>
      </c>
      <c r="C29" s="33">
        <v>51854</v>
      </c>
      <c r="D29" s="33">
        <v>47607</v>
      </c>
      <c r="E29" s="33">
        <v>56129</v>
      </c>
      <c r="F29" s="22">
        <v>46613</v>
      </c>
      <c r="G29" s="23">
        <v>281587</v>
      </c>
      <c r="H29" s="24">
        <v>49.17559819558957</v>
      </c>
      <c r="J29" s="13" t="s">
        <v>27</v>
      </c>
      <c r="K29" s="19">
        <v>75327</v>
      </c>
      <c r="L29" s="33">
        <v>60444</v>
      </c>
      <c r="M29" s="33">
        <v>45177</v>
      </c>
      <c r="N29" s="33">
        <v>45965</v>
      </c>
      <c r="O29" s="22">
        <v>41384</v>
      </c>
      <c r="P29" s="23">
        <v>268297</v>
      </c>
      <c r="Q29" s="24">
        <v>48.5</v>
      </c>
    </row>
    <row r="30" spans="1:17" ht="18" customHeight="1">
      <c r="A30" s="13" t="s">
        <v>87</v>
      </c>
      <c r="B30" s="19">
        <v>77576</v>
      </c>
      <c r="C30" s="33">
        <v>56254</v>
      </c>
      <c r="D30" s="33">
        <v>49170</v>
      </c>
      <c r="E30" s="33">
        <v>53068</v>
      </c>
      <c r="F30" s="22">
        <v>46061</v>
      </c>
      <c r="G30" s="23">
        <v>282129</v>
      </c>
      <c r="H30" s="24">
        <v>48.87263240679469</v>
      </c>
      <c r="J30" s="13" t="s">
        <v>28</v>
      </c>
      <c r="K30" s="19">
        <v>75677</v>
      </c>
      <c r="L30" s="33">
        <v>60726</v>
      </c>
      <c r="M30" s="33">
        <v>47218</v>
      </c>
      <c r="N30" s="33">
        <v>46905</v>
      </c>
      <c r="O30" s="22">
        <v>41510</v>
      </c>
      <c r="P30" s="23">
        <v>272036</v>
      </c>
      <c r="Q30" s="24">
        <v>48.5</v>
      </c>
    </row>
    <row r="31" spans="1:17" ht="18" customHeight="1">
      <c r="A31" s="13" t="s">
        <v>117</v>
      </c>
      <c r="B31" s="19">
        <v>80313.875</v>
      </c>
      <c r="C31" s="33">
        <v>56892.384</v>
      </c>
      <c r="D31" s="33">
        <v>51999.959</v>
      </c>
      <c r="E31" s="33">
        <v>50733.464</v>
      </c>
      <c r="F31" s="22">
        <v>44754.257</v>
      </c>
      <c r="G31" s="83">
        <v>284693.939</v>
      </c>
      <c r="H31" s="24">
        <f>G31/(582038600/1000)*100</f>
        <v>48.913240290248794</v>
      </c>
      <c r="J31" s="13" t="s">
        <v>117</v>
      </c>
      <c r="K31" s="19">
        <v>77656.627</v>
      </c>
      <c r="L31" s="33">
        <v>63417.26</v>
      </c>
      <c r="M31" s="33">
        <v>45208.669</v>
      </c>
      <c r="N31" s="33">
        <v>48170.444</v>
      </c>
      <c r="O31" s="22">
        <v>41676</v>
      </c>
      <c r="P31" s="23">
        <v>276129</v>
      </c>
      <c r="Q31" s="24">
        <v>48.9</v>
      </c>
    </row>
    <row r="32" spans="1:17" ht="18" customHeight="1">
      <c r="A32" s="13" t="s">
        <v>121</v>
      </c>
      <c r="B32" s="19">
        <v>80725.615</v>
      </c>
      <c r="C32" s="33">
        <v>64207</v>
      </c>
      <c r="D32" s="33">
        <v>52185.134</v>
      </c>
      <c r="E32" s="33">
        <v>49333.239</v>
      </c>
      <c r="F32" s="22">
        <v>42943.555</v>
      </c>
      <c r="G32" s="83">
        <v>289395</v>
      </c>
      <c r="H32" s="24">
        <v>49.5</v>
      </c>
      <c r="J32" s="13" t="s">
        <v>121</v>
      </c>
      <c r="K32" s="19">
        <v>76919.969</v>
      </c>
      <c r="L32" s="33">
        <v>61619.107</v>
      </c>
      <c r="M32" s="33">
        <v>51607</v>
      </c>
      <c r="N32" s="33">
        <v>47721.425</v>
      </c>
      <c r="O32" s="22">
        <v>42068</v>
      </c>
      <c r="P32" s="23">
        <v>279935</v>
      </c>
      <c r="Q32" s="24">
        <v>49.1</v>
      </c>
    </row>
    <row r="33" spans="1:17" ht="18" customHeight="1">
      <c r="A33" s="13" t="s">
        <v>129</v>
      </c>
      <c r="B33" s="19">
        <v>78152.647</v>
      </c>
      <c r="C33" s="33">
        <v>65100.597</v>
      </c>
      <c r="D33" s="33">
        <v>54510.021</v>
      </c>
      <c r="E33" s="33">
        <v>47823.915</v>
      </c>
      <c r="F33" s="22">
        <v>42654.101</v>
      </c>
      <c r="G33" s="83">
        <f>SUM(B33:F33)</f>
        <v>288241.281</v>
      </c>
      <c r="H33" s="24">
        <v>48.18412212650791</v>
      </c>
      <c r="J33" s="13" t="s">
        <v>129</v>
      </c>
      <c r="K33" s="19">
        <v>75996.813</v>
      </c>
      <c r="L33" s="33">
        <v>57799.36</v>
      </c>
      <c r="M33" s="33">
        <v>52621.909</v>
      </c>
      <c r="N33" s="33">
        <v>49612.737</v>
      </c>
      <c r="O33" s="22">
        <v>42692</v>
      </c>
      <c r="P33" s="23">
        <v>278723</v>
      </c>
      <c r="Q33" s="24">
        <v>49</v>
      </c>
    </row>
    <row r="34" spans="1:17" ht="6" customHeight="1" thickBot="1">
      <c r="A34" s="25"/>
      <c r="B34" s="26"/>
      <c r="C34" s="27"/>
      <c r="D34" s="27"/>
      <c r="E34" s="27"/>
      <c r="F34" s="28"/>
      <c r="G34" s="29"/>
      <c r="H34" s="30"/>
      <c r="J34" s="25"/>
      <c r="K34" s="26"/>
      <c r="L34" s="27"/>
      <c r="M34" s="27"/>
      <c r="N34" s="27"/>
      <c r="O34" s="28"/>
      <c r="P34" s="29"/>
      <c r="Q34" s="30"/>
    </row>
    <row r="35" spans="1:17" ht="6" customHeight="1">
      <c r="A35" s="31"/>
      <c r="B35" s="21"/>
      <c r="C35" s="21"/>
      <c r="D35" s="21"/>
      <c r="E35" s="21"/>
      <c r="F35" s="21"/>
      <c r="G35" s="21"/>
      <c r="H35" s="32"/>
      <c r="J35" s="31"/>
      <c r="K35" s="21"/>
      <c r="L35" s="21"/>
      <c r="M35" s="21"/>
      <c r="N35" s="21"/>
      <c r="O35" s="21"/>
      <c r="P35" s="21"/>
      <c r="Q35" s="32"/>
    </row>
    <row r="36" spans="1:17" ht="15" customHeight="1">
      <c r="A36" s="34" t="s">
        <v>29</v>
      </c>
      <c r="B36" s="91" t="s">
        <v>30</v>
      </c>
      <c r="C36" s="91"/>
      <c r="D36" s="91"/>
      <c r="E36" s="91"/>
      <c r="F36" s="91"/>
      <c r="G36" s="91"/>
      <c r="H36" s="91"/>
      <c r="J36" s="34" t="s">
        <v>29</v>
      </c>
      <c r="K36" s="91" t="s">
        <v>30</v>
      </c>
      <c r="L36" s="91"/>
      <c r="M36" s="91"/>
      <c r="N36" s="91"/>
      <c r="O36" s="91"/>
      <c r="P36" s="91"/>
      <c r="Q36" s="91"/>
    </row>
    <row r="37" spans="1:17" ht="15" customHeight="1">
      <c r="A37" s="34" t="s">
        <v>31</v>
      </c>
      <c r="B37" s="91" t="s">
        <v>32</v>
      </c>
      <c r="C37" s="91"/>
      <c r="D37" s="91"/>
      <c r="E37" s="91"/>
      <c r="F37" s="91"/>
      <c r="G37" s="91"/>
      <c r="H37" s="91"/>
      <c r="J37" s="34" t="s">
        <v>31</v>
      </c>
      <c r="K37" s="91" t="s">
        <v>81</v>
      </c>
      <c r="L37" s="91"/>
      <c r="M37" s="91"/>
      <c r="N37" s="91"/>
      <c r="O37" s="91"/>
      <c r="P37" s="91"/>
      <c r="Q37" s="91"/>
    </row>
    <row r="38" spans="1:17" ht="30" customHeight="1">
      <c r="A38" s="34" t="s">
        <v>33</v>
      </c>
      <c r="B38" s="91" t="s">
        <v>34</v>
      </c>
      <c r="C38" s="91"/>
      <c r="D38" s="91"/>
      <c r="E38" s="91"/>
      <c r="F38" s="91"/>
      <c r="G38" s="91"/>
      <c r="H38" s="91"/>
      <c r="J38" s="34" t="s">
        <v>33</v>
      </c>
      <c r="K38" s="91" t="s">
        <v>34</v>
      </c>
      <c r="L38" s="91"/>
      <c r="M38" s="91"/>
      <c r="N38" s="91"/>
      <c r="O38" s="91"/>
      <c r="P38" s="91"/>
      <c r="Q38" s="91"/>
    </row>
    <row r="39" spans="1:17" ht="13.5" customHeight="1">
      <c r="A39" s="90" t="s">
        <v>118</v>
      </c>
      <c r="B39" s="92"/>
      <c r="C39" s="92"/>
      <c r="D39" s="92"/>
      <c r="E39" s="92"/>
      <c r="F39" s="92"/>
      <c r="G39" s="92"/>
      <c r="H39" s="92"/>
      <c r="J39" s="90" t="s">
        <v>118</v>
      </c>
      <c r="K39" s="92"/>
      <c r="L39" s="92"/>
      <c r="M39" s="92"/>
      <c r="N39" s="92"/>
      <c r="O39" s="92"/>
      <c r="P39" s="92"/>
      <c r="Q39" s="92"/>
    </row>
    <row r="40" spans="1:17" ht="13.5" customHeight="1">
      <c r="A40" s="93" t="s">
        <v>119</v>
      </c>
      <c r="B40" s="92"/>
      <c r="C40" s="92"/>
      <c r="D40" s="92"/>
      <c r="E40" s="92"/>
      <c r="F40" s="92"/>
      <c r="G40" s="92"/>
      <c r="H40" s="92"/>
      <c r="J40" s="90" t="s">
        <v>164</v>
      </c>
      <c r="K40" s="92"/>
      <c r="L40" s="92"/>
      <c r="M40" s="92"/>
      <c r="N40" s="92"/>
      <c r="O40" s="92"/>
      <c r="P40" s="92"/>
      <c r="Q40" s="92"/>
    </row>
    <row r="41" spans="1:17" ht="13.5" customHeight="1">
      <c r="A41" s="94" t="s">
        <v>120</v>
      </c>
      <c r="B41" s="92"/>
      <c r="C41" s="92"/>
      <c r="D41" s="92"/>
      <c r="E41" s="92"/>
      <c r="F41" s="92"/>
      <c r="G41" s="92"/>
      <c r="H41" s="92"/>
      <c r="J41" s="90" t="s">
        <v>157</v>
      </c>
      <c r="K41" s="92"/>
      <c r="L41" s="92"/>
      <c r="M41" s="92"/>
      <c r="N41" s="92"/>
      <c r="O41" s="92"/>
      <c r="P41" s="92"/>
      <c r="Q41" s="92"/>
    </row>
    <row r="42" spans="2:17" ht="13.5" customHeight="1">
      <c r="B42" s="90"/>
      <c r="C42" s="90"/>
      <c r="D42" s="90"/>
      <c r="E42" s="90"/>
      <c r="F42" s="90"/>
      <c r="G42" s="90"/>
      <c r="H42" s="90"/>
      <c r="J42" s="90" t="s">
        <v>158</v>
      </c>
      <c r="K42" s="92"/>
      <c r="L42" s="92"/>
      <c r="M42" s="92"/>
      <c r="N42" s="92"/>
      <c r="O42" s="92"/>
      <c r="P42" s="92"/>
      <c r="Q42" s="92"/>
    </row>
    <row r="43" spans="2:8" ht="13.5">
      <c r="B43" s="90"/>
      <c r="C43" s="90"/>
      <c r="D43" s="90"/>
      <c r="E43" s="90"/>
      <c r="F43" s="90"/>
      <c r="G43" s="90"/>
      <c r="H43" s="90"/>
    </row>
  </sheetData>
  <mergeCells count="15">
    <mergeCell ref="J39:Q39"/>
    <mergeCell ref="J40:Q40"/>
    <mergeCell ref="J42:Q42"/>
    <mergeCell ref="J41:Q41"/>
    <mergeCell ref="B36:H36"/>
    <mergeCell ref="K36:Q36"/>
    <mergeCell ref="K37:Q37"/>
    <mergeCell ref="K38:Q38"/>
    <mergeCell ref="B43:H43"/>
    <mergeCell ref="B42:H42"/>
    <mergeCell ref="B37:H37"/>
    <mergeCell ref="B38:H38"/>
    <mergeCell ref="A39:H39"/>
    <mergeCell ref="A40:H40"/>
    <mergeCell ref="A41:H41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77" r:id="rId1"/>
  <colBreaks count="1" manualBreakCount="1">
    <brk id="8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N227"/>
  <sheetViews>
    <sheetView zoomScale="85" zoomScaleNormal="85" zoomScaleSheetLayoutView="75" workbookViewId="0" topLeftCell="A1">
      <selection activeCell="A1" sqref="A1:L221"/>
    </sheetView>
  </sheetViews>
  <sheetFormatPr defaultColWidth="9.00390625" defaultRowHeight="13.5"/>
  <cols>
    <col min="1" max="1" width="6.00390625" style="37" customWidth="1"/>
    <col min="2" max="2" width="8.75390625" style="37" customWidth="1"/>
    <col min="3" max="3" width="13.375" style="37" customWidth="1"/>
    <col min="4" max="4" width="9.00390625" style="37" customWidth="1"/>
    <col min="5" max="5" width="13.375" style="37" customWidth="1"/>
    <col min="6" max="6" width="12.125" style="37" customWidth="1"/>
    <col min="7" max="7" width="13.375" style="37" customWidth="1"/>
    <col min="8" max="8" width="12.125" style="37" customWidth="1"/>
    <col min="9" max="9" width="13.375" style="37" customWidth="1"/>
    <col min="10" max="10" width="12.125" style="37" customWidth="1"/>
    <col min="11" max="11" width="13.375" style="37" customWidth="1"/>
    <col min="12" max="12" width="12.125" style="37" customWidth="1"/>
    <col min="13" max="13" width="11.25390625" style="37" customWidth="1"/>
    <col min="14" max="14" width="12.125" style="37" customWidth="1"/>
    <col min="15" max="16384" width="9.00390625" style="37" customWidth="1"/>
  </cols>
  <sheetData>
    <row r="1" spans="1:14" ht="27" customHeight="1" thickBot="1">
      <c r="A1" s="35" t="s">
        <v>35</v>
      </c>
      <c r="B1" s="36"/>
      <c r="C1" s="36"/>
      <c r="D1" s="36"/>
      <c r="K1" s="38"/>
      <c r="L1" s="39" t="s">
        <v>36</v>
      </c>
      <c r="M1" s="40"/>
      <c r="N1" s="40"/>
    </row>
    <row r="2" spans="1:12" ht="21.75" customHeight="1">
      <c r="A2" s="41" t="s">
        <v>37</v>
      </c>
      <c r="B2" s="42" t="s">
        <v>38</v>
      </c>
      <c r="C2" s="95" t="s">
        <v>89</v>
      </c>
      <c r="D2" s="97"/>
      <c r="E2" s="95" t="s">
        <v>39</v>
      </c>
      <c r="F2" s="97"/>
      <c r="G2" s="95" t="s">
        <v>90</v>
      </c>
      <c r="H2" s="97"/>
      <c r="I2" s="95" t="s">
        <v>122</v>
      </c>
      <c r="J2" s="96"/>
      <c r="K2" s="95" t="s">
        <v>130</v>
      </c>
      <c r="L2" s="96"/>
    </row>
    <row r="3" spans="1:12" ht="21.75" customHeight="1" thickBot="1">
      <c r="A3" s="43"/>
      <c r="B3" s="43"/>
      <c r="C3" s="44" t="s">
        <v>40</v>
      </c>
      <c r="D3" s="45" t="s">
        <v>41</v>
      </c>
      <c r="E3" s="44" t="s">
        <v>40</v>
      </c>
      <c r="F3" s="45" t="s">
        <v>41</v>
      </c>
      <c r="G3" s="46" t="s">
        <v>40</v>
      </c>
      <c r="H3" s="45" t="s">
        <v>41</v>
      </c>
      <c r="I3" s="46" t="s">
        <v>40</v>
      </c>
      <c r="J3" s="45" t="s">
        <v>41</v>
      </c>
      <c r="K3" s="46" t="s">
        <v>40</v>
      </c>
      <c r="L3" s="45" t="s">
        <v>41</v>
      </c>
    </row>
    <row r="4" spans="1:12" ht="17.25" customHeight="1">
      <c r="A4" s="47"/>
      <c r="B4" s="48">
        <v>1</v>
      </c>
      <c r="C4" s="49" t="s">
        <v>58</v>
      </c>
      <c r="D4" s="50">
        <v>13079.677</v>
      </c>
      <c r="E4" s="49" t="s">
        <v>58</v>
      </c>
      <c r="F4" s="50">
        <v>13857.968</v>
      </c>
      <c r="G4" s="51" t="s">
        <v>58</v>
      </c>
      <c r="H4" s="50">
        <v>11978.35</v>
      </c>
      <c r="I4" s="51" t="s">
        <v>58</v>
      </c>
      <c r="J4" s="50">
        <v>12862.78</v>
      </c>
      <c r="K4" s="51" t="s">
        <v>58</v>
      </c>
      <c r="L4" s="50">
        <v>11062.538</v>
      </c>
    </row>
    <row r="5" spans="1:12" ht="17.25" customHeight="1">
      <c r="A5" s="52"/>
      <c r="B5" s="48">
        <v>2</v>
      </c>
      <c r="C5" s="49" t="s">
        <v>71</v>
      </c>
      <c r="D5" s="50">
        <v>9754.415</v>
      </c>
      <c r="E5" s="49" t="s">
        <v>71</v>
      </c>
      <c r="F5" s="50">
        <v>9116.726</v>
      </c>
      <c r="G5" s="51" t="s">
        <v>71</v>
      </c>
      <c r="H5" s="50">
        <v>9366.168</v>
      </c>
      <c r="I5" s="51" t="s">
        <v>71</v>
      </c>
      <c r="J5" s="50">
        <v>8690.913</v>
      </c>
      <c r="K5" s="51" t="s">
        <v>71</v>
      </c>
      <c r="L5" s="50">
        <v>7739.369</v>
      </c>
    </row>
    <row r="6" spans="1:12" ht="17.25" customHeight="1">
      <c r="A6" s="54" t="s">
        <v>42</v>
      </c>
      <c r="B6" s="48">
        <v>3</v>
      </c>
      <c r="C6" s="49" t="s">
        <v>63</v>
      </c>
      <c r="D6" s="50">
        <v>7815.168</v>
      </c>
      <c r="E6" s="49" t="s">
        <v>63</v>
      </c>
      <c r="F6" s="50">
        <v>8269.979</v>
      </c>
      <c r="G6" s="51" t="s">
        <v>63</v>
      </c>
      <c r="H6" s="50">
        <v>7531.163</v>
      </c>
      <c r="I6" s="51" t="s">
        <v>63</v>
      </c>
      <c r="J6" s="50">
        <v>7612.528</v>
      </c>
      <c r="K6" s="51" t="s">
        <v>63</v>
      </c>
      <c r="L6" s="50">
        <v>6809.119</v>
      </c>
    </row>
    <row r="7" spans="1:12" ht="17.25" customHeight="1">
      <c r="A7" s="47"/>
      <c r="B7" s="48">
        <v>4</v>
      </c>
      <c r="C7" s="49" t="s">
        <v>57</v>
      </c>
      <c r="D7" s="50">
        <v>6224.729</v>
      </c>
      <c r="E7" s="49" t="s">
        <v>57</v>
      </c>
      <c r="F7" s="50">
        <v>6071.614</v>
      </c>
      <c r="G7" s="51" t="s">
        <v>57</v>
      </c>
      <c r="H7" s="50">
        <v>6471.103</v>
      </c>
      <c r="I7" s="51" t="s">
        <v>57</v>
      </c>
      <c r="J7" s="50">
        <v>5942.781</v>
      </c>
      <c r="K7" s="51" t="s">
        <v>57</v>
      </c>
      <c r="L7" s="50">
        <v>6805.337</v>
      </c>
    </row>
    <row r="8" spans="1:12" ht="17.25" customHeight="1">
      <c r="A8" s="47"/>
      <c r="B8" s="48">
        <v>5</v>
      </c>
      <c r="C8" s="49" t="s">
        <v>66</v>
      </c>
      <c r="D8" s="50">
        <v>5853.153</v>
      </c>
      <c r="E8" s="49" t="s">
        <v>66</v>
      </c>
      <c r="F8" s="50">
        <v>5649.852</v>
      </c>
      <c r="G8" s="51" t="s">
        <v>66</v>
      </c>
      <c r="H8" s="50">
        <v>6197.689</v>
      </c>
      <c r="I8" s="51" t="s">
        <v>66</v>
      </c>
      <c r="J8" s="50">
        <v>5905.59</v>
      </c>
      <c r="K8" s="51" t="s">
        <v>66</v>
      </c>
      <c r="L8" s="50">
        <v>5206.479</v>
      </c>
    </row>
    <row r="9" spans="1:12" ht="17.25" customHeight="1">
      <c r="A9" s="52"/>
      <c r="B9" s="48">
        <v>6</v>
      </c>
      <c r="C9" s="49" t="s">
        <v>68</v>
      </c>
      <c r="D9" s="50">
        <v>5684.823</v>
      </c>
      <c r="E9" s="49" t="s">
        <v>68</v>
      </c>
      <c r="F9" s="50">
        <v>4733.226</v>
      </c>
      <c r="G9" s="51" t="s">
        <v>68</v>
      </c>
      <c r="H9" s="50">
        <v>5051.915</v>
      </c>
      <c r="I9" s="51" t="s">
        <v>68</v>
      </c>
      <c r="J9" s="50">
        <v>4240.857</v>
      </c>
      <c r="K9" s="51" t="s">
        <v>68</v>
      </c>
      <c r="L9" s="50">
        <v>4311.183</v>
      </c>
    </row>
    <row r="10" spans="1:12" ht="17.25" customHeight="1">
      <c r="A10" s="47"/>
      <c r="B10" s="48">
        <v>7</v>
      </c>
      <c r="C10" s="49" t="s">
        <v>92</v>
      </c>
      <c r="D10" s="50">
        <v>3987.494</v>
      </c>
      <c r="E10" s="49" t="s">
        <v>92</v>
      </c>
      <c r="F10" s="50">
        <v>4521.365</v>
      </c>
      <c r="G10" s="51" t="s">
        <v>92</v>
      </c>
      <c r="H10" s="50">
        <v>3980.143</v>
      </c>
      <c r="I10" s="51" t="s">
        <v>92</v>
      </c>
      <c r="J10" s="50">
        <v>4119.393</v>
      </c>
      <c r="K10" s="51" t="s">
        <v>65</v>
      </c>
      <c r="L10" s="50">
        <v>4034.88</v>
      </c>
    </row>
    <row r="11" spans="1:12" ht="17.25" customHeight="1">
      <c r="A11" s="47"/>
      <c r="B11" s="48">
        <v>8</v>
      </c>
      <c r="C11" s="49" t="s">
        <v>61</v>
      </c>
      <c r="D11" s="50">
        <v>3243.04</v>
      </c>
      <c r="E11" s="49" t="s">
        <v>69</v>
      </c>
      <c r="F11" s="50">
        <v>3268.723</v>
      </c>
      <c r="G11" s="51" t="s">
        <v>65</v>
      </c>
      <c r="H11" s="50">
        <v>3608.8</v>
      </c>
      <c r="I11" s="51" t="s">
        <v>91</v>
      </c>
      <c r="J11" s="50">
        <v>3735.69</v>
      </c>
      <c r="K11" s="51" t="s">
        <v>92</v>
      </c>
      <c r="L11" s="50">
        <v>4034.293</v>
      </c>
    </row>
    <row r="12" spans="1:12" ht="17.25" customHeight="1">
      <c r="A12" s="47"/>
      <c r="B12" s="48">
        <v>9</v>
      </c>
      <c r="C12" s="49" t="s">
        <v>65</v>
      </c>
      <c r="D12" s="50">
        <v>3087.36</v>
      </c>
      <c r="E12" s="49" t="s">
        <v>93</v>
      </c>
      <c r="F12" s="50">
        <v>3179.169</v>
      </c>
      <c r="G12" s="51" t="s">
        <v>61</v>
      </c>
      <c r="H12" s="50">
        <v>3524.238</v>
      </c>
      <c r="I12" s="51" t="s">
        <v>110</v>
      </c>
      <c r="J12" s="50">
        <v>3650.143</v>
      </c>
      <c r="K12" s="51" t="s">
        <v>110</v>
      </c>
      <c r="L12" s="50">
        <v>3940.746</v>
      </c>
    </row>
    <row r="13" spans="1:12" ht="17.25" customHeight="1">
      <c r="A13" s="52"/>
      <c r="B13" s="48">
        <v>10</v>
      </c>
      <c r="C13" s="49" t="s">
        <v>93</v>
      </c>
      <c r="D13" s="50">
        <v>3063.929</v>
      </c>
      <c r="E13" s="49" t="s">
        <v>65</v>
      </c>
      <c r="F13" s="50">
        <v>2798.495</v>
      </c>
      <c r="G13" s="51" t="s">
        <v>69</v>
      </c>
      <c r="H13" s="55">
        <v>3493.103</v>
      </c>
      <c r="I13" s="51" t="s">
        <v>61</v>
      </c>
      <c r="J13" s="55">
        <v>3461.926</v>
      </c>
      <c r="K13" s="51" t="s">
        <v>91</v>
      </c>
      <c r="L13" s="55">
        <v>3733.06</v>
      </c>
    </row>
    <row r="14" spans="1:12" ht="17.25" customHeight="1">
      <c r="A14" s="47" t="s">
        <v>43</v>
      </c>
      <c r="B14" s="56" t="s">
        <v>44</v>
      </c>
      <c r="C14" s="57"/>
      <c r="D14" s="58">
        <v>61793.788</v>
      </c>
      <c r="E14" s="57"/>
      <c r="F14" s="58">
        <v>61467.117000000006</v>
      </c>
      <c r="G14" s="59"/>
      <c r="H14" s="50">
        <v>61202.672000000006</v>
      </c>
      <c r="I14" s="59"/>
      <c r="J14" s="50">
        <f>SUM(J4:J13)</f>
        <v>60222.601</v>
      </c>
      <c r="K14" s="59"/>
      <c r="L14" s="50">
        <f>SUM(L4:L13)</f>
        <v>57677.003999999986</v>
      </c>
    </row>
    <row r="15" spans="1:12" ht="17.25" customHeight="1">
      <c r="A15" s="47"/>
      <c r="B15" s="60" t="s">
        <v>45</v>
      </c>
      <c r="C15" s="61"/>
      <c r="D15" s="62">
        <v>79384</v>
      </c>
      <c r="E15" s="61"/>
      <c r="F15" s="62">
        <v>77576</v>
      </c>
      <c r="G15" s="63"/>
      <c r="H15" s="50">
        <v>80313.875</v>
      </c>
      <c r="I15" s="63"/>
      <c r="J15" s="50">
        <v>80725.615</v>
      </c>
      <c r="K15" s="63"/>
      <c r="L15" s="50">
        <v>78152.647</v>
      </c>
    </row>
    <row r="16" spans="1:12" ht="17.25" customHeight="1" thickBot="1">
      <c r="A16" s="64"/>
      <c r="B16" s="65" t="s">
        <v>46</v>
      </c>
      <c r="C16" s="66"/>
      <c r="D16" s="67">
        <v>77.84161543887937</v>
      </c>
      <c r="E16" s="66"/>
      <c r="F16" s="67">
        <v>79.23470789935033</v>
      </c>
      <c r="G16" s="68"/>
      <c r="H16" s="67">
        <v>76.20435696820755</v>
      </c>
      <c r="I16" s="68"/>
      <c r="J16" s="67">
        <f>J14/J15*100</f>
        <v>74.60160074345671</v>
      </c>
      <c r="K16" s="68"/>
      <c r="L16" s="67">
        <f>L14/L15*100</f>
        <v>73.80044849920438</v>
      </c>
    </row>
    <row r="17" spans="1:12" ht="17.25" customHeight="1">
      <c r="A17" s="69"/>
      <c r="B17" s="48">
        <v>1</v>
      </c>
      <c r="C17" s="49" t="s">
        <v>59</v>
      </c>
      <c r="D17" s="50">
        <v>4938.653</v>
      </c>
      <c r="E17" s="49" t="s">
        <v>59</v>
      </c>
      <c r="F17" s="50">
        <v>4486.13</v>
      </c>
      <c r="G17" s="70" t="s">
        <v>58</v>
      </c>
      <c r="H17" s="71">
        <v>4872.721</v>
      </c>
      <c r="I17" s="70" t="s">
        <v>58</v>
      </c>
      <c r="J17" s="71">
        <v>5195.875</v>
      </c>
      <c r="K17" s="70" t="s">
        <v>58</v>
      </c>
      <c r="L17" s="71">
        <v>6459.708</v>
      </c>
    </row>
    <row r="18" spans="1:12" ht="17.25" customHeight="1">
      <c r="A18" s="52"/>
      <c r="B18" s="48">
        <v>2</v>
      </c>
      <c r="C18" s="53" t="s">
        <v>70</v>
      </c>
      <c r="D18" s="50">
        <v>4137.702</v>
      </c>
      <c r="E18" s="49" t="s">
        <v>70</v>
      </c>
      <c r="F18" s="50">
        <v>4251.232</v>
      </c>
      <c r="G18" s="72" t="s">
        <v>70</v>
      </c>
      <c r="H18" s="73">
        <v>4432.701</v>
      </c>
      <c r="I18" s="72" t="s">
        <v>70</v>
      </c>
      <c r="J18" s="73">
        <v>4358.702</v>
      </c>
      <c r="K18" s="72" t="s">
        <v>70</v>
      </c>
      <c r="L18" s="73">
        <v>4351.512</v>
      </c>
    </row>
    <row r="19" spans="1:12" ht="17.25" customHeight="1">
      <c r="A19" s="74" t="s">
        <v>47</v>
      </c>
      <c r="B19" s="48">
        <v>3</v>
      </c>
      <c r="C19" s="53" t="s">
        <v>58</v>
      </c>
      <c r="D19" s="50">
        <v>4108.529</v>
      </c>
      <c r="E19" s="49" t="s">
        <v>58</v>
      </c>
      <c r="F19" s="50">
        <v>4106.414</v>
      </c>
      <c r="G19" s="72" t="s">
        <v>59</v>
      </c>
      <c r="H19" s="73">
        <v>4307.004</v>
      </c>
      <c r="I19" s="72" t="s">
        <v>59</v>
      </c>
      <c r="J19" s="73">
        <v>4222.192</v>
      </c>
      <c r="K19" s="72" t="s">
        <v>59</v>
      </c>
      <c r="L19" s="73">
        <v>3771.566</v>
      </c>
    </row>
    <row r="20" spans="1:12" ht="17.25" customHeight="1">
      <c r="A20" s="74"/>
      <c r="B20" s="48">
        <v>4</v>
      </c>
      <c r="C20" s="53" t="s">
        <v>94</v>
      </c>
      <c r="D20" s="50">
        <v>2747.149</v>
      </c>
      <c r="E20" s="49" t="s">
        <v>91</v>
      </c>
      <c r="F20" s="50">
        <v>2874.18</v>
      </c>
      <c r="G20" s="72" t="s">
        <v>94</v>
      </c>
      <c r="H20" s="73">
        <v>2840.791</v>
      </c>
      <c r="I20" s="72" t="s">
        <v>94</v>
      </c>
      <c r="J20" s="73">
        <v>2780.328</v>
      </c>
      <c r="K20" s="72" t="s">
        <v>68</v>
      </c>
      <c r="L20" s="73">
        <v>2708.061</v>
      </c>
    </row>
    <row r="21" spans="1:12" ht="17.25" customHeight="1">
      <c r="A21" s="74"/>
      <c r="B21" s="48">
        <v>5</v>
      </c>
      <c r="C21" s="53" t="s">
        <v>91</v>
      </c>
      <c r="D21" s="50">
        <v>2474.038</v>
      </c>
      <c r="E21" s="49" t="s">
        <v>94</v>
      </c>
      <c r="F21" s="50">
        <v>2761.555</v>
      </c>
      <c r="G21" s="72" t="s">
        <v>91</v>
      </c>
      <c r="H21" s="73">
        <v>2708.777</v>
      </c>
      <c r="I21" s="72" t="s">
        <v>68</v>
      </c>
      <c r="J21" s="73">
        <v>2748.754</v>
      </c>
      <c r="K21" s="72" t="s">
        <v>91</v>
      </c>
      <c r="L21" s="73">
        <v>2666.688</v>
      </c>
    </row>
    <row r="22" spans="1:12" ht="17.25" customHeight="1">
      <c r="A22" s="52"/>
      <c r="B22" s="48">
        <v>6</v>
      </c>
      <c r="C22" s="53" t="s">
        <v>68</v>
      </c>
      <c r="D22" s="50">
        <v>2442.299</v>
      </c>
      <c r="E22" s="49" t="s">
        <v>68</v>
      </c>
      <c r="F22" s="50">
        <v>2264.405</v>
      </c>
      <c r="G22" s="72" t="s">
        <v>68</v>
      </c>
      <c r="H22" s="73">
        <v>2499.039</v>
      </c>
      <c r="I22" s="72" t="s">
        <v>91</v>
      </c>
      <c r="J22" s="73">
        <v>2441.924</v>
      </c>
      <c r="K22" s="72" t="s">
        <v>94</v>
      </c>
      <c r="L22" s="73">
        <v>2581.67</v>
      </c>
    </row>
    <row r="23" spans="1:12" ht="17.25" customHeight="1">
      <c r="A23" s="74"/>
      <c r="B23" s="48">
        <v>7</v>
      </c>
      <c r="C23" s="53" t="s">
        <v>95</v>
      </c>
      <c r="D23" s="50">
        <v>2244.66</v>
      </c>
      <c r="E23" s="49" t="s">
        <v>71</v>
      </c>
      <c r="F23" s="50">
        <v>2207.639</v>
      </c>
      <c r="G23" s="72" t="s">
        <v>71</v>
      </c>
      <c r="H23" s="73">
        <v>2462.759</v>
      </c>
      <c r="I23" s="72" t="s">
        <v>71</v>
      </c>
      <c r="J23" s="73">
        <v>2344.709</v>
      </c>
      <c r="K23" s="72" t="s">
        <v>71</v>
      </c>
      <c r="L23" s="73">
        <v>2529.134</v>
      </c>
    </row>
    <row r="24" spans="1:14" ht="17.25" customHeight="1">
      <c r="A24" s="74"/>
      <c r="B24" s="48">
        <v>8</v>
      </c>
      <c r="C24" s="53" t="s">
        <v>96</v>
      </c>
      <c r="D24" s="50">
        <v>2092.389</v>
      </c>
      <c r="E24" s="49" t="s">
        <v>97</v>
      </c>
      <c r="F24" s="50">
        <v>2204.623</v>
      </c>
      <c r="G24" s="72" t="s">
        <v>97</v>
      </c>
      <c r="H24" s="73">
        <v>2306.261</v>
      </c>
      <c r="I24" s="72" t="s">
        <v>97</v>
      </c>
      <c r="J24" s="73">
        <v>2221.098</v>
      </c>
      <c r="K24" s="72" t="s">
        <v>69</v>
      </c>
      <c r="L24" s="73">
        <v>2242.735</v>
      </c>
      <c r="N24" s="75"/>
    </row>
    <row r="25" spans="1:14" ht="17.25" customHeight="1">
      <c r="A25" s="74"/>
      <c r="B25" s="48">
        <v>9</v>
      </c>
      <c r="C25" s="53" t="s">
        <v>71</v>
      </c>
      <c r="D25" s="50">
        <v>1975.776</v>
      </c>
      <c r="E25" s="49" t="s">
        <v>95</v>
      </c>
      <c r="F25" s="50">
        <v>2052.442</v>
      </c>
      <c r="G25" s="72" t="s">
        <v>96</v>
      </c>
      <c r="H25" s="73">
        <v>2155.441</v>
      </c>
      <c r="I25" s="72" t="s">
        <v>95</v>
      </c>
      <c r="J25" s="73">
        <v>1967.52</v>
      </c>
      <c r="K25" s="72" t="s">
        <v>72</v>
      </c>
      <c r="L25" s="73">
        <v>1881.716</v>
      </c>
      <c r="N25" s="75"/>
    </row>
    <row r="26" spans="1:12" ht="17.25" customHeight="1">
      <c r="A26" s="52"/>
      <c r="B26" s="48">
        <v>10</v>
      </c>
      <c r="C26" s="53" t="s">
        <v>98</v>
      </c>
      <c r="D26" s="50">
        <v>1947.318</v>
      </c>
      <c r="E26" s="49" t="s">
        <v>98</v>
      </c>
      <c r="F26" s="50">
        <v>1882.057</v>
      </c>
      <c r="G26" s="76" t="s">
        <v>95</v>
      </c>
      <c r="H26" s="55">
        <v>1989.713</v>
      </c>
      <c r="I26" s="76" t="s">
        <v>98</v>
      </c>
      <c r="J26" s="55">
        <v>1959.4</v>
      </c>
      <c r="K26" s="76" t="s">
        <v>97</v>
      </c>
      <c r="L26" s="55">
        <v>1764.698</v>
      </c>
    </row>
    <row r="27" spans="1:12" ht="17.25" customHeight="1">
      <c r="A27" s="74" t="s">
        <v>48</v>
      </c>
      <c r="B27" s="56" t="s">
        <v>44</v>
      </c>
      <c r="C27" s="57"/>
      <c r="D27" s="58">
        <v>29108.513</v>
      </c>
      <c r="E27" s="57"/>
      <c r="F27" s="58">
        <v>29090.677</v>
      </c>
      <c r="G27" s="59"/>
      <c r="H27" s="50">
        <v>30575.207</v>
      </c>
      <c r="I27" s="59"/>
      <c r="J27" s="50">
        <f>SUM(J17:J26)</f>
        <v>30240.502000000004</v>
      </c>
      <c r="K27" s="59"/>
      <c r="L27" s="50">
        <f>SUM(L17:L26)</f>
        <v>30957.488</v>
      </c>
    </row>
    <row r="28" spans="1:12" ht="17.25" customHeight="1">
      <c r="A28" s="77"/>
      <c r="B28" s="60" t="s">
        <v>49</v>
      </c>
      <c r="C28" s="61"/>
      <c r="D28" s="62">
        <v>75327</v>
      </c>
      <c r="E28" s="61"/>
      <c r="F28" s="62">
        <v>75677</v>
      </c>
      <c r="G28" s="78"/>
      <c r="H28" s="73">
        <v>77656.627</v>
      </c>
      <c r="I28" s="78"/>
      <c r="J28" s="73">
        <v>76919.969</v>
      </c>
      <c r="K28" s="78"/>
      <c r="L28" s="73">
        <v>75996.813</v>
      </c>
    </row>
    <row r="29" spans="1:12" ht="17.25" customHeight="1" thickBot="1">
      <c r="A29" s="43"/>
      <c r="B29" s="65" t="s">
        <v>46</v>
      </c>
      <c r="C29" s="66"/>
      <c r="D29" s="67">
        <v>38.64286776321903</v>
      </c>
      <c r="E29" s="66"/>
      <c r="F29" s="67">
        <v>38.440579039866805</v>
      </c>
      <c r="G29" s="68"/>
      <c r="H29" s="67">
        <v>39.37230881789394</v>
      </c>
      <c r="I29" s="68"/>
      <c r="J29" s="67">
        <f>J27/J28*100</f>
        <v>39.31424101327966</v>
      </c>
      <c r="K29" s="68"/>
      <c r="L29" s="67">
        <f>L27/L28*100</f>
        <v>40.735245042446714</v>
      </c>
    </row>
    <row r="30" spans="1:14" ht="17.25" customHeight="1">
      <c r="A30" s="79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40"/>
      <c r="N30" s="40"/>
    </row>
    <row r="31" spans="1:14" ht="17.25" customHeight="1">
      <c r="A31" s="79"/>
      <c r="B31" s="82"/>
      <c r="C31" s="82"/>
      <c r="D31" s="82"/>
      <c r="E31" s="38"/>
      <c r="F31" s="82"/>
      <c r="G31" s="82"/>
      <c r="H31" s="82"/>
      <c r="I31" s="82"/>
      <c r="J31" s="82"/>
      <c r="K31" s="82"/>
      <c r="L31" s="82"/>
      <c r="M31" s="40"/>
      <c r="N31" s="40"/>
    </row>
    <row r="32" spans="2:14" ht="17.25" customHeight="1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40"/>
      <c r="N32" s="40"/>
    </row>
    <row r="33" spans="1:14" ht="27" customHeight="1" thickBot="1">
      <c r="A33" s="35" t="s">
        <v>50</v>
      </c>
      <c r="B33" s="36"/>
      <c r="I33" s="38"/>
      <c r="J33" s="39"/>
      <c r="K33" s="38"/>
      <c r="L33" s="39" t="s">
        <v>51</v>
      </c>
      <c r="M33" s="40"/>
      <c r="N33" s="40"/>
    </row>
    <row r="34" spans="1:12" ht="21.75" customHeight="1">
      <c r="A34" s="41" t="s">
        <v>37</v>
      </c>
      <c r="B34" s="42" t="s">
        <v>38</v>
      </c>
      <c r="C34" s="95" t="s">
        <v>89</v>
      </c>
      <c r="D34" s="97"/>
      <c r="E34" s="95" t="s">
        <v>39</v>
      </c>
      <c r="F34" s="97"/>
      <c r="G34" s="95" t="s">
        <v>90</v>
      </c>
      <c r="H34" s="97"/>
      <c r="I34" s="95" t="s">
        <v>122</v>
      </c>
      <c r="J34" s="96"/>
      <c r="K34" s="95" t="s">
        <v>130</v>
      </c>
      <c r="L34" s="96"/>
    </row>
    <row r="35" spans="1:12" ht="21.75" customHeight="1" thickBot="1">
      <c r="A35" s="43"/>
      <c r="B35" s="43"/>
      <c r="C35" s="44" t="s">
        <v>40</v>
      </c>
      <c r="D35" s="45" t="s">
        <v>41</v>
      </c>
      <c r="E35" s="44" t="s">
        <v>40</v>
      </c>
      <c r="F35" s="45" t="s">
        <v>41</v>
      </c>
      <c r="G35" s="46" t="s">
        <v>40</v>
      </c>
      <c r="H35" s="45" t="s">
        <v>41</v>
      </c>
      <c r="I35" s="46" t="s">
        <v>40</v>
      </c>
      <c r="J35" s="45" t="s">
        <v>41</v>
      </c>
      <c r="K35" s="46" t="s">
        <v>40</v>
      </c>
      <c r="L35" s="45" t="s">
        <v>41</v>
      </c>
    </row>
    <row r="36" spans="1:12" ht="17.25" customHeight="1">
      <c r="A36" s="47"/>
      <c r="B36" s="48">
        <v>1</v>
      </c>
      <c r="C36" s="49" t="s">
        <v>59</v>
      </c>
      <c r="D36" s="50">
        <v>12983.69</v>
      </c>
      <c r="E36" s="49" t="s">
        <v>59</v>
      </c>
      <c r="F36" s="50">
        <v>18312.455</v>
      </c>
      <c r="G36" s="51" t="s">
        <v>59</v>
      </c>
      <c r="H36" s="50">
        <v>21416.325</v>
      </c>
      <c r="I36" s="51" t="s">
        <v>59</v>
      </c>
      <c r="J36" s="50">
        <v>25934.465</v>
      </c>
      <c r="K36" s="51" t="s">
        <v>59</v>
      </c>
      <c r="L36" s="50">
        <v>28281.415</v>
      </c>
    </row>
    <row r="37" spans="1:12" ht="17.25" customHeight="1">
      <c r="A37" s="52"/>
      <c r="B37" s="48">
        <v>2</v>
      </c>
      <c r="C37" s="49" t="s">
        <v>99</v>
      </c>
      <c r="D37" s="50">
        <v>6029.522</v>
      </c>
      <c r="E37" s="49" t="s">
        <v>99</v>
      </c>
      <c r="F37" s="50">
        <v>4217.028</v>
      </c>
      <c r="G37" s="51" t="s">
        <v>99</v>
      </c>
      <c r="H37" s="50">
        <v>3295.524</v>
      </c>
      <c r="I37" s="51" t="s">
        <v>97</v>
      </c>
      <c r="J37" s="50">
        <v>3961.36</v>
      </c>
      <c r="K37" s="51" t="s">
        <v>97</v>
      </c>
      <c r="L37" s="50">
        <v>4999.087</v>
      </c>
    </row>
    <row r="38" spans="1:12" ht="17.25" customHeight="1">
      <c r="A38" s="54" t="s">
        <v>42</v>
      </c>
      <c r="B38" s="48">
        <v>3</v>
      </c>
      <c r="C38" s="49" t="s">
        <v>70</v>
      </c>
      <c r="D38" s="50">
        <v>3197.167</v>
      </c>
      <c r="E38" s="49" t="s">
        <v>100</v>
      </c>
      <c r="F38" s="50">
        <v>3667.155</v>
      </c>
      <c r="G38" s="51" t="s">
        <v>100</v>
      </c>
      <c r="H38" s="50">
        <v>3112.115</v>
      </c>
      <c r="I38" s="51" t="s">
        <v>55</v>
      </c>
      <c r="J38" s="50">
        <v>3941.212</v>
      </c>
      <c r="K38" s="51" t="s">
        <v>55</v>
      </c>
      <c r="L38" s="50">
        <v>4171.76</v>
      </c>
    </row>
    <row r="39" spans="1:12" ht="17.25" customHeight="1">
      <c r="A39" s="47"/>
      <c r="B39" s="48">
        <v>4</v>
      </c>
      <c r="C39" s="49" t="s">
        <v>100</v>
      </c>
      <c r="D39" s="50">
        <v>3071.561</v>
      </c>
      <c r="E39" s="49" t="s">
        <v>101</v>
      </c>
      <c r="F39" s="50">
        <v>2878.38</v>
      </c>
      <c r="G39" s="51" t="s">
        <v>68</v>
      </c>
      <c r="H39" s="50">
        <v>3076.885</v>
      </c>
      <c r="I39" s="51" t="s">
        <v>68</v>
      </c>
      <c r="J39" s="50">
        <v>3583.145</v>
      </c>
      <c r="K39" s="51" t="s">
        <v>68</v>
      </c>
      <c r="L39" s="50">
        <v>3381.964</v>
      </c>
    </row>
    <row r="40" spans="1:12" ht="17.25" customHeight="1">
      <c r="A40" s="47"/>
      <c r="B40" s="48">
        <v>5</v>
      </c>
      <c r="C40" s="49" t="s">
        <v>101</v>
      </c>
      <c r="D40" s="50">
        <v>2834.312</v>
      </c>
      <c r="E40" s="49" t="s">
        <v>70</v>
      </c>
      <c r="F40" s="50">
        <v>2800.087</v>
      </c>
      <c r="G40" s="51" t="s">
        <v>101</v>
      </c>
      <c r="H40" s="50">
        <v>2820.954</v>
      </c>
      <c r="I40" s="51" t="s">
        <v>100</v>
      </c>
      <c r="J40" s="50">
        <v>3378.359</v>
      </c>
      <c r="K40" s="51" t="s">
        <v>100</v>
      </c>
      <c r="L40" s="50">
        <v>3291.357</v>
      </c>
    </row>
    <row r="41" spans="1:12" ht="17.25" customHeight="1">
      <c r="A41" s="52"/>
      <c r="B41" s="48">
        <v>6</v>
      </c>
      <c r="C41" s="49" t="s">
        <v>68</v>
      </c>
      <c r="D41" s="50">
        <v>2489.352</v>
      </c>
      <c r="E41" s="49" t="s">
        <v>97</v>
      </c>
      <c r="F41" s="50">
        <v>2747.85</v>
      </c>
      <c r="G41" s="51" t="s">
        <v>97</v>
      </c>
      <c r="H41" s="50">
        <v>2789.02</v>
      </c>
      <c r="I41" s="51" t="s">
        <v>99</v>
      </c>
      <c r="J41" s="50">
        <v>2644.22</v>
      </c>
      <c r="K41" s="51" t="s">
        <v>101</v>
      </c>
      <c r="L41" s="50">
        <v>2355.626</v>
      </c>
    </row>
    <row r="42" spans="1:12" ht="17.25" customHeight="1">
      <c r="A42" s="47"/>
      <c r="B42" s="48">
        <v>7</v>
      </c>
      <c r="C42" s="49" t="s">
        <v>97</v>
      </c>
      <c r="D42" s="50">
        <v>2338.65</v>
      </c>
      <c r="E42" s="49" t="s">
        <v>68</v>
      </c>
      <c r="F42" s="50">
        <v>2669.829</v>
      </c>
      <c r="G42" s="51" t="s">
        <v>55</v>
      </c>
      <c r="H42" s="50">
        <v>2677.001</v>
      </c>
      <c r="I42" s="51" t="s">
        <v>101</v>
      </c>
      <c r="J42" s="50">
        <v>2526.631</v>
      </c>
      <c r="K42" s="51" t="s">
        <v>67</v>
      </c>
      <c r="L42" s="50">
        <v>2111.442</v>
      </c>
    </row>
    <row r="43" spans="1:12" ht="17.25" customHeight="1">
      <c r="A43" s="47"/>
      <c r="B43" s="48">
        <v>8</v>
      </c>
      <c r="C43" s="49" t="s">
        <v>169</v>
      </c>
      <c r="D43" s="50">
        <v>1987</v>
      </c>
      <c r="E43" s="49" t="s">
        <v>67</v>
      </c>
      <c r="F43" s="50">
        <v>1922.897</v>
      </c>
      <c r="G43" s="51" t="s">
        <v>75</v>
      </c>
      <c r="H43" s="50">
        <v>1995.933</v>
      </c>
      <c r="I43" s="51" t="s">
        <v>67</v>
      </c>
      <c r="J43" s="50">
        <v>2085.812</v>
      </c>
      <c r="K43" s="51" t="s">
        <v>131</v>
      </c>
      <c r="L43" s="50">
        <v>1891.9</v>
      </c>
    </row>
    <row r="44" spans="1:12" ht="17.25" customHeight="1">
      <c r="A44" s="47"/>
      <c r="B44" s="48">
        <v>9</v>
      </c>
      <c r="C44" s="49" t="s">
        <v>165</v>
      </c>
      <c r="D44" s="50">
        <v>1979</v>
      </c>
      <c r="E44" s="49" t="s">
        <v>169</v>
      </c>
      <c r="F44" s="50">
        <v>1828</v>
      </c>
      <c r="G44" s="51" t="s">
        <v>67</v>
      </c>
      <c r="H44" s="50">
        <v>1902.288</v>
      </c>
      <c r="I44" s="51" t="s">
        <v>71</v>
      </c>
      <c r="J44" s="50">
        <v>1865.85</v>
      </c>
      <c r="K44" s="51" t="s">
        <v>71</v>
      </c>
      <c r="L44" s="50">
        <v>1822.212</v>
      </c>
    </row>
    <row r="45" spans="1:12" ht="17.25" customHeight="1">
      <c r="A45" s="52"/>
      <c r="B45" s="48">
        <v>10</v>
      </c>
      <c r="C45" s="49" t="s">
        <v>146</v>
      </c>
      <c r="D45" s="50">
        <v>1895</v>
      </c>
      <c r="E45" s="49" t="s">
        <v>146</v>
      </c>
      <c r="F45" s="50">
        <v>1815</v>
      </c>
      <c r="G45" s="51" t="s">
        <v>71</v>
      </c>
      <c r="H45" s="55">
        <v>1864.63</v>
      </c>
      <c r="I45" s="51" t="s">
        <v>166</v>
      </c>
      <c r="J45" s="55">
        <v>1695</v>
      </c>
      <c r="K45" s="51" t="s">
        <v>75</v>
      </c>
      <c r="L45" s="55">
        <v>1670.82</v>
      </c>
    </row>
    <row r="46" spans="1:12" ht="17.25" customHeight="1">
      <c r="A46" s="47" t="s">
        <v>43</v>
      </c>
      <c r="B46" s="56" t="s">
        <v>44</v>
      </c>
      <c r="C46" s="57"/>
      <c r="D46" s="58">
        <v>38805</v>
      </c>
      <c r="E46" s="57"/>
      <c r="F46" s="58">
        <v>42858</v>
      </c>
      <c r="G46" s="59"/>
      <c r="H46" s="50">
        <v>44950.67499999999</v>
      </c>
      <c r="I46" s="59"/>
      <c r="J46" s="50">
        <v>51615</v>
      </c>
      <c r="K46" s="59"/>
      <c r="L46" s="50">
        <f>SUM(L36:L45)</f>
        <v>53977.583000000006</v>
      </c>
    </row>
    <row r="47" spans="1:12" ht="17.25" customHeight="1">
      <c r="A47" s="47"/>
      <c r="B47" s="60" t="s">
        <v>49</v>
      </c>
      <c r="C47" s="61"/>
      <c r="D47" s="62">
        <v>51854</v>
      </c>
      <c r="E47" s="61"/>
      <c r="F47" s="62">
        <v>56254</v>
      </c>
      <c r="G47" s="63"/>
      <c r="H47" s="50">
        <v>56892.384</v>
      </c>
      <c r="I47" s="63"/>
      <c r="J47" s="50">
        <v>64207</v>
      </c>
      <c r="K47" s="63"/>
      <c r="L47" s="50">
        <v>65100.597</v>
      </c>
    </row>
    <row r="48" spans="1:12" ht="17.25" customHeight="1" thickBot="1">
      <c r="A48" s="64"/>
      <c r="B48" s="65" t="s">
        <v>46</v>
      </c>
      <c r="C48" s="66"/>
      <c r="D48" s="67">
        <v>74.8</v>
      </c>
      <c r="E48" s="66"/>
      <c r="F48" s="67">
        <v>76.2</v>
      </c>
      <c r="G48" s="68"/>
      <c r="H48" s="67">
        <v>79.01000422130313</v>
      </c>
      <c r="I48" s="68"/>
      <c r="J48" s="67">
        <v>80.4</v>
      </c>
      <c r="K48" s="68"/>
      <c r="L48" s="67">
        <f>L46/L47*100</f>
        <v>82.91411367548596</v>
      </c>
    </row>
    <row r="49" spans="1:12" ht="17.25" customHeight="1">
      <c r="A49" s="69"/>
      <c r="B49" s="48">
        <v>1</v>
      </c>
      <c r="C49" s="49" t="s">
        <v>59</v>
      </c>
      <c r="D49" s="50">
        <v>6033.74</v>
      </c>
      <c r="E49" s="49" t="s">
        <v>59</v>
      </c>
      <c r="F49" s="50">
        <v>7513.25</v>
      </c>
      <c r="G49" s="70" t="s">
        <v>59</v>
      </c>
      <c r="H49" s="71">
        <v>7896.61</v>
      </c>
      <c r="I49" s="70" t="s">
        <v>59</v>
      </c>
      <c r="J49" s="71">
        <v>12365.49</v>
      </c>
      <c r="K49" s="70" t="s">
        <v>59</v>
      </c>
      <c r="L49" s="71">
        <v>13139.71</v>
      </c>
    </row>
    <row r="50" spans="1:12" ht="17.25" customHeight="1">
      <c r="A50" s="52"/>
      <c r="B50" s="48">
        <v>2</v>
      </c>
      <c r="C50" s="53" t="s">
        <v>70</v>
      </c>
      <c r="D50" s="50">
        <v>4253.413</v>
      </c>
      <c r="E50" s="49" t="s">
        <v>97</v>
      </c>
      <c r="F50" s="50">
        <v>4315.06</v>
      </c>
      <c r="G50" s="72" t="s">
        <v>97</v>
      </c>
      <c r="H50" s="73">
        <v>4359.072</v>
      </c>
      <c r="I50" s="72" t="s">
        <v>100</v>
      </c>
      <c r="J50" s="73">
        <v>5791.499</v>
      </c>
      <c r="K50" s="72" t="s">
        <v>100</v>
      </c>
      <c r="L50" s="73">
        <v>7023.936</v>
      </c>
    </row>
    <row r="51" spans="1:12" ht="17.25" customHeight="1">
      <c r="A51" s="74" t="s">
        <v>47</v>
      </c>
      <c r="B51" s="48">
        <v>3</v>
      </c>
      <c r="C51" s="53" t="s">
        <v>97</v>
      </c>
      <c r="D51" s="50">
        <v>4149.767</v>
      </c>
      <c r="E51" s="49" t="s">
        <v>70</v>
      </c>
      <c r="F51" s="50">
        <v>4312.07</v>
      </c>
      <c r="G51" s="72" t="s">
        <v>100</v>
      </c>
      <c r="H51" s="73">
        <v>3998.118</v>
      </c>
      <c r="I51" s="72" t="s">
        <v>97</v>
      </c>
      <c r="J51" s="73">
        <v>4579.566</v>
      </c>
      <c r="K51" s="72" t="s">
        <v>97</v>
      </c>
      <c r="L51" s="73">
        <v>4583.62</v>
      </c>
    </row>
    <row r="52" spans="1:12" ht="17.25" customHeight="1">
      <c r="A52" s="74"/>
      <c r="B52" s="48">
        <v>4</v>
      </c>
      <c r="C52" s="53" t="s">
        <v>58</v>
      </c>
      <c r="D52" s="50">
        <v>3491.937</v>
      </c>
      <c r="E52" s="49" t="s">
        <v>100</v>
      </c>
      <c r="F52" s="50">
        <v>3619.765</v>
      </c>
      <c r="G52" s="72" t="s">
        <v>58</v>
      </c>
      <c r="H52" s="73">
        <v>3327.652</v>
      </c>
      <c r="I52" s="72" t="s">
        <v>58</v>
      </c>
      <c r="J52" s="73">
        <v>3387.98</v>
      </c>
      <c r="K52" s="72" t="s">
        <v>58</v>
      </c>
      <c r="L52" s="73">
        <v>3255.94</v>
      </c>
    </row>
    <row r="53" spans="1:12" ht="17.25" customHeight="1">
      <c r="A53" s="74"/>
      <c r="B53" s="48">
        <v>5</v>
      </c>
      <c r="C53" s="53" t="s">
        <v>100</v>
      </c>
      <c r="D53" s="50">
        <v>3155.529</v>
      </c>
      <c r="E53" s="49" t="s">
        <v>58</v>
      </c>
      <c r="F53" s="50">
        <v>3237.24</v>
      </c>
      <c r="G53" s="72" t="s">
        <v>70</v>
      </c>
      <c r="H53" s="73">
        <v>2540.385</v>
      </c>
      <c r="I53" s="72" t="s">
        <v>68</v>
      </c>
      <c r="J53" s="73">
        <v>2341.649</v>
      </c>
      <c r="K53" s="72" t="s">
        <v>68</v>
      </c>
      <c r="L53" s="73">
        <v>2216.558</v>
      </c>
    </row>
    <row r="54" spans="1:12" ht="17.25" customHeight="1">
      <c r="A54" s="52"/>
      <c r="B54" s="48">
        <v>6</v>
      </c>
      <c r="C54" s="53" t="s">
        <v>91</v>
      </c>
      <c r="D54" s="50">
        <v>2429.61</v>
      </c>
      <c r="E54" s="49" t="s">
        <v>91</v>
      </c>
      <c r="F54" s="50">
        <v>2305.18</v>
      </c>
      <c r="G54" s="72" t="s">
        <v>91</v>
      </c>
      <c r="H54" s="73">
        <v>2253.88</v>
      </c>
      <c r="I54" s="72" t="s">
        <v>91</v>
      </c>
      <c r="J54" s="73">
        <v>2181.125</v>
      </c>
      <c r="K54" s="72" t="s">
        <v>91</v>
      </c>
      <c r="L54" s="73">
        <v>2165.64</v>
      </c>
    </row>
    <row r="55" spans="1:12" ht="17.25" customHeight="1">
      <c r="A55" s="74"/>
      <c r="B55" s="48">
        <v>7</v>
      </c>
      <c r="C55" s="53" t="s">
        <v>99</v>
      </c>
      <c r="D55" s="50">
        <v>2166.658</v>
      </c>
      <c r="E55" s="49" t="s">
        <v>68</v>
      </c>
      <c r="F55" s="50">
        <v>2158.823</v>
      </c>
      <c r="G55" s="72" t="s">
        <v>68</v>
      </c>
      <c r="H55" s="73">
        <v>2127.684</v>
      </c>
      <c r="I55" s="72" t="s">
        <v>55</v>
      </c>
      <c r="J55" s="73">
        <v>2112.485</v>
      </c>
      <c r="K55" s="72" t="s">
        <v>55</v>
      </c>
      <c r="L55" s="73">
        <v>2064.614</v>
      </c>
    </row>
    <row r="56" spans="1:14" ht="17.25" customHeight="1">
      <c r="A56" s="74"/>
      <c r="B56" s="48">
        <v>8</v>
      </c>
      <c r="C56" s="53" t="s">
        <v>68</v>
      </c>
      <c r="D56" s="50">
        <v>1966.823</v>
      </c>
      <c r="E56" s="49" t="s">
        <v>96</v>
      </c>
      <c r="F56" s="50">
        <v>1788.75</v>
      </c>
      <c r="G56" s="72" t="s">
        <v>55</v>
      </c>
      <c r="H56" s="73">
        <v>1810.05</v>
      </c>
      <c r="I56" s="72" t="s">
        <v>70</v>
      </c>
      <c r="J56" s="73">
        <v>2053.442</v>
      </c>
      <c r="K56" s="72" t="s">
        <v>70</v>
      </c>
      <c r="L56" s="73">
        <v>1794.536</v>
      </c>
      <c r="N56" s="75"/>
    </row>
    <row r="57" spans="1:14" ht="17.25" customHeight="1">
      <c r="A57" s="74"/>
      <c r="B57" s="48">
        <v>9</v>
      </c>
      <c r="C57" s="53" t="s">
        <v>169</v>
      </c>
      <c r="D57" s="50">
        <v>1719</v>
      </c>
      <c r="E57" s="49" t="s">
        <v>169</v>
      </c>
      <c r="F57" s="50">
        <v>1573</v>
      </c>
      <c r="G57" s="72" t="s">
        <v>72</v>
      </c>
      <c r="H57" s="73">
        <v>1415.528</v>
      </c>
      <c r="I57" s="72" t="s">
        <v>72</v>
      </c>
      <c r="J57" s="73">
        <v>1747.726</v>
      </c>
      <c r="K57" s="72" t="s">
        <v>72</v>
      </c>
      <c r="L57" s="73">
        <v>1599.761</v>
      </c>
      <c r="N57" s="75"/>
    </row>
    <row r="58" spans="1:12" ht="17.25" customHeight="1">
      <c r="A58" s="52"/>
      <c r="B58" s="48">
        <v>10</v>
      </c>
      <c r="C58" s="53" t="s">
        <v>167</v>
      </c>
      <c r="D58" s="50">
        <v>1549</v>
      </c>
      <c r="E58" s="49" t="s">
        <v>168</v>
      </c>
      <c r="F58" s="50">
        <v>1555</v>
      </c>
      <c r="G58" s="76" t="s">
        <v>75</v>
      </c>
      <c r="H58" s="55">
        <v>1287.92</v>
      </c>
      <c r="I58" s="76" t="s">
        <v>168</v>
      </c>
      <c r="J58" s="55">
        <v>1189</v>
      </c>
      <c r="K58" s="76" t="s">
        <v>75</v>
      </c>
      <c r="L58" s="55">
        <v>1226.602</v>
      </c>
    </row>
    <row r="59" spans="1:12" ht="17.25" customHeight="1">
      <c r="A59" s="74" t="s">
        <v>48</v>
      </c>
      <c r="B59" s="56" t="s">
        <v>44</v>
      </c>
      <c r="C59" s="57"/>
      <c r="D59" s="58">
        <v>30916</v>
      </c>
      <c r="E59" s="57"/>
      <c r="F59" s="58">
        <v>32377</v>
      </c>
      <c r="G59" s="59"/>
      <c r="H59" s="50">
        <v>31016.898999999998</v>
      </c>
      <c r="I59" s="59"/>
      <c r="J59" s="50">
        <v>37749</v>
      </c>
      <c r="K59" s="59"/>
      <c r="L59" s="50">
        <f>SUM(L49:L58)</f>
        <v>39070.916999999994</v>
      </c>
    </row>
    <row r="60" spans="1:12" ht="17.25" customHeight="1">
      <c r="A60" s="77"/>
      <c r="B60" s="60" t="s">
        <v>49</v>
      </c>
      <c r="C60" s="61"/>
      <c r="D60" s="62">
        <v>45177</v>
      </c>
      <c r="E60" s="61"/>
      <c r="F60" s="62">
        <v>47218</v>
      </c>
      <c r="G60" s="78"/>
      <c r="H60" s="62">
        <v>45208.669</v>
      </c>
      <c r="I60" s="78"/>
      <c r="J60" s="50">
        <v>51607</v>
      </c>
      <c r="K60" s="78"/>
      <c r="L60" s="50">
        <v>52621.909</v>
      </c>
    </row>
    <row r="61" spans="1:12" ht="17.25" customHeight="1" thickBot="1">
      <c r="A61" s="43"/>
      <c r="B61" s="65" t="s">
        <v>46</v>
      </c>
      <c r="C61" s="66"/>
      <c r="D61" s="67">
        <v>68.4</v>
      </c>
      <c r="E61" s="66"/>
      <c r="F61" s="67">
        <v>68.6</v>
      </c>
      <c r="G61" s="68"/>
      <c r="H61" s="67">
        <v>68.60829943920712</v>
      </c>
      <c r="I61" s="68"/>
      <c r="J61" s="67">
        <v>73.1</v>
      </c>
      <c r="K61" s="68"/>
      <c r="L61" s="67">
        <f>L59/L60*100</f>
        <v>74.24838388132213</v>
      </c>
    </row>
    <row r="62" spans="1:14" ht="17.25" customHeight="1">
      <c r="A62" s="79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40"/>
      <c r="N62" s="40"/>
    </row>
    <row r="63" spans="1:14" ht="17.25" customHeight="1">
      <c r="A63" s="79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40"/>
      <c r="N63" s="40"/>
    </row>
    <row r="64" spans="2:14" ht="17.25" customHeight="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40"/>
      <c r="N64" s="40"/>
    </row>
    <row r="65" spans="1:14" ht="27" customHeight="1" thickBot="1">
      <c r="A65" s="35" t="s">
        <v>115</v>
      </c>
      <c r="B65" s="36"/>
      <c r="I65" s="38"/>
      <c r="J65" s="39"/>
      <c r="K65" s="38"/>
      <c r="L65" s="39" t="s">
        <v>78</v>
      </c>
      <c r="M65" s="40"/>
      <c r="N65" s="40"/>
    </row>
    <row r="66" spans="1:12" ht="21.75" customHeight="1">
      <c r="A66" s="41" t="s">
        <v>37</v>
      </c>
      <c r="B66" s="42" t="s">
        <v>38</v>
      </c>
      <c r="C66" s="95" t="s">
        <v>89</v>
      </c>
      <c r="D66" s="97"/>
      <c r="E66" s="95" t="s">
        <v>39</v>
      </c>
      <c r="F66" s="97"/>
      <c r="G66" s="95" t="s">
        <v>90</v>
      </c>
      <c r="H66" s="97"/>
      <c r="I66" s="95" t="s">
        <v>122</v>
      </c>
      <c r="J66" s="96"/>
      <c r="K66" s="95" t="s">
        <v>130</v>
      </c>
      <c r="L66" s="96"/>
    </row>
    <row r="67" spans="1:12" ht="21.75" customHeight="1" thickBot="1">
      <c r="A67" s="43"/>
      <c r="B67" s="43"/>
      <c r="C67" s="44" t="s">
        <v>40</v>
      </c>
      <c r="D67" s="45" t="s">
        <v>41</v>
      </c>
      <c r="E67" s="44" t="s">
        <v>40</v>
      </c>
      <c r="F67" s="45" t="s">
        <v>41</v>
      </c>
      <c r="G67" s="46" t="s">
        <v>40</v>
      </c>
      <c r="H67" s="45" t="s">
        <v>41</v>
      </c>
      <c r="I67" s="46" t="s">
        <v>40</v>
      </c>
      <c r="J67" s="45" t="s">
        <v>41</v>
      </c>
      <c r="K67" s="46" t="s">
        <v>40</v>
      </c>
      <c r="L67" s="45" t="s">
        <v>41</v>
      </c>
    </row>
    <row r="68" spans="1:12" ht="17.25" customHeight="1">
      <c r="A68" s="47"/>
      <c r="B68" s="48">
        <v>1</v>
      </c>
      <c r="C68" s="49" t="s">
        <v>102</v>
      </c>
      <c r="D68" s="50">
        <v>5867.653</v>
      </c>
      <c r="E68" s="49" t="s">
        <v>102</v>
      </c>
      <c r="F68" s="50">
        <v>5994.653</v>
      </c>
      <c r="G68" s="51" t="s">
        <v>102</v>
      </c>
      <c r="H68" s="50">
        <v>6382.913</v>
      </c>
      <c r="I68" s="51" t="s">
        <v>102</v>
      </c>
      <c r="J68" s="50">
        <v>6439.814</v>
      </c>
      <c r="K68" s="51" t="s">
        <v>102</v>
      </c>
      <c r="L68" s="50">
        <v>6497.3</v>
      </c>
    </row>
    <row r="69" spans="1:12" ht="17.25" customHeight="1">
      <c r="A69" s="52"/>
      <c r="B69" s="48">
        <v>2</v>
      </c>
      <c r="C69" s="49" t="s">
        <v>63</v>
      </c>
      <c r="D69" s="50">
        <v>5162.501</v>
      </c>
      <c r="E69" s="49" t="s">
        <v>63</v>
      </c>
      <c r="F69" s="50">
        <v>5150.361</v>
      </c>
      <c r="G69" s="51" t="s">
        <v>63</v>
      </c>
      <c r="H69" s="50">
        <v>5639.248</v>
      </c>
      <c r="I69" s="51" t="s">
        <v>63</v>
      </c>
      <c r="J69" s="50">
        <v>5565.309</v>
      </c>
      <c r="K69" s="51" t="s">
        <v>63</v>
      </c>
      <c r="L69" s="50">
        <v>5712.479</v>
      </c>
    </row>
    <row r="70" spans="1:12" ht="17.25" customHeight="1">
      <c r="A70" s="54" t="s">
        <v>42</v>
      </c>
      <c r="B70" s="48">
        <v>3</v>
      </c>
      <c r="C70" s="49" t="s">
        <v>106</v>
      </c>
      <c r="D70" s="50">
        <v>4100.077</v>
      </c>
      <c r="E70" s="49" t="s">
        <v>106</v>
      </c>
      <c r="F70" s="50">
        <v>4158.04</v>
      </c>
      <c r="G70" s="51" t="s">
        <v>106</v>
      </c>
      <c r="H70" s="50">
        <v>4139.713</v>
      </c>
      <c r="I70" s="51" t="s">
        <v>65</v>
      </c>
      <c r="J70" s="50">
        <v>4147.147</v>
      </c>
      <c r="K70" s="51" t="s">
        <v>60</v>
      </c>
      <c r="L70" s="50">
        <v>4340.192</v>
      </c>
    </row>
    <row r="71" spans="1:12" ht="17.25" customHeight="1">
      <c r="A71" s="47"/>
      <c r="B71" s="48">
        <v>4</v>
      </c>
      <c r="C71" s="49" t="s">
        <v>60</v>
      </c>
      <c r="D71" s="50">
        <v>3631.283</v>
      </c>
      <c r="E71" s="49" t="s">
        <v>60</v>
      </c>
      <c r="F71" s="50">
        <v>3502.825</v>
      </c>
      <c r="G71" s="51" t="s">
        <v>65</v>
      </c>
      <c r="H71" s="50">
        <v>3999.617</v>
      </c>
      <c r="I71" s="51" t="s">
        <v>106</v>
      </c>
      <c r="J71" s="50">
        <v>3967.852</v>
      </c>
      <c r="K71" s="51" t="s">
        <v>65</v>
      </c>
      <c r="L71" s="50">
        <v>4158.954</v>
      </c>
    </row>
    <row r="72" spans="1:12" ht="17.25" customHeight="1">
      <c r="A72" s="47"/>
      <c r="B72" s="48">
        <v>5</v>
      </c>
      <c r="C72" s="49" t="s">
        <v>62</v>
      </c>
      <c r="D72" s="50">
        <v>3141.44</v>
      </c>
      <c r="E72" s="49" t="s">
        <v>62</v>
      </c>
      <c r="F72" s="50">
        <v>3327.22</v>
      </c>
      <c r="G72" s="51" t="s">
        <v>60</v>
      </c>
      <c r="H72" s="50">
        <v>3535.679</v>
      </c>
      <c r="I72" s="51" t="s">
        <v>60</v>
      </c>
      <c r="J72" s="50">
        <v>3478.095</v>
      </c>
      <c r="K72" s="51" t="s">
        <v>106</v>
      </c>
      <c r="L72" s="50">
        <v>4094.875</v>
      </c>
    </row>
    <row r="73" spans="1:12" ht="17.25" customHeight="1">
      <c r="A73" s="52"/>
      <c r="B73" s="48">
        <v>6</v>
      </c>
      <c r="C73" s="49" t="s">
        <v>107</v>
      </c>
      <c r="D73" s="50">
        <v>2838.925</v>
      </c>
      <c r="E73" s="49" t="s">
        <v>65</v>
      </c>
      <c r="F73" s="50">
        <v>3075.478</v>
      </c>
      <c r="G73" s="51" t="s">
        <v>62</v>
      </c>
      <c r="H73" s="50">
        <v>3275.908</v>
      </c>
      <c r="I73" s="51" t="s">
        <v>62</v>
      </c>
      <c r="J73" s="50">
        <v>3211.032</v>
      </c>
      <c r="K73" s="51" t="s">
        <v>62</v>
      </c>
      <c r="L73" s="50">
        <v>3379.076</v>
      </c>
    </row>
    <row r="74" spans="1:12" ht="17.25" customHeight="1">
      <c r="A74" s="47"/>
      <c r="B74" s="48">
        <v>7</v>
      </c>
      <c r="C74" s="49" t="s">
        <v>65</v>
      </c>
      <c r="D74" s="50">
        <v>2798.831</v>
      </c>
      <c r="E74" s="49" t="s">
        <v>69</v>
      </c>
      <c r="F74" s="50">
        <v>2960.549</v>
      </c>
      <c r="G74" s="51" t="s">
        <v>69</v>
      </c>
      <c r="H74" s="50">
        <v>2900.662</v>
      </c>
      <c r="I74" s="51" t="s">
        <v>54</v>
      </c>
      <c r="J74" s="50">
        <v>2986.778</v>
      </c>
      <c r="K74" s="51" t="s">
        <v>54</v>
      </c>
      <c r="L74" s="50">
        <v>3144.44</v>
      </c>
    </row>
    <row r="75" spans="1:12" ht="17.25" customHeight="1">
      <c r="A75" s="47"/>
      <c r="B75" s="48">
        <v>8</v>
      </c>
      <c r="C75" s="49" t="s">
        <v>69</v>
      </c>
      <c r="D75" s="50">
        <v>2661.314</v>
      </c>
      <c r="E75" s="49" t="s">
        <v>54</v>
      </c>
      <c r="F75" s="50">
        <v>2615.788</v>
      </c>
      <c r="G75" s="51" t="s">
        <v>54</v>
      </c>
      <c r="H75" s="50">
        <v>2811.632</v>
      </c>
      <c r="I75" s="51" t="s">
        <v>69</v>
      </c>
      <c r="J75" s="50">
        <v>2898.968</v>
      </c>
      <c r="K75" s="51" t="s">
        <v>69</v>
      </c>
      <c r="L75" s="50">
        <v>3076.594</v>
      </c>
    </row>
    <row r="76" spans="1:12" ht="17.25" customHeight="1">
      <c r="A76" s="47"/>
      <c r="B76" s="48">
        <v>9</v>
      </c>
      <c r="C76" s="49" t="s">
        <v>54</v>
      </c>
      <c r="D76" s="50">
        <v>2347.632</v>
      </c>
      <c r="E76" s="49" t="s">
        <v>107</v>
      </c>
      <c r="F76" s="50">
        <v>2568.956</v>
      </c>
      <c r="G76" s="51" t="s">
        <v>107</v>
      </c>
      <c r="H76" s="50">
        <v>2646.631</v>
      </c>
      <c r="I76" s="51" t="s">
        <v>107</v>
      </c>
      <c r="J76" s="50">
        <v>2736.477</v>
      </c>
      <c r="K76" s="51" t="s">
        <v>107</v>
      </c>
      <c r="L76" s="50">
        <v>3044.617</v>
      </c>
    </row>
    <row r="77" spans="1:12" ht="17.25" customHeight="1">
      <c r="A77" s="52"/>
      <c r="B77" s="48">
        <v>10</v>
      </c>
      <c r="C77" s="49" t="s">
        <v>55</v>
      </c>
      <c r="D77" s="50">
        <v>1532.278</v>
      </c>
      <c r="E77" s="49" t="s">
        <v>55</v>
      </c>
      <c r="F77" s="50">
        <v>1638.169</v>
      </c>
      <c r="G77" s="51" t="s">
        <v>58</v>
      </c>
      <c r="H77" s="55">
        <v>1846.2</v>
      </c>
      <c r="I77" s="51" t="s">
        <v>55</v>
      </c>
      <c r="J77" s="55">
        <v>1781.619</v>
      </c>
      <c r="K77" s="51" t="s">
        <v>58</v>
      </c>
      <c r="L77" s="55">
        <v>1760.826</v>
      </c>
    </row>
    <row r="78" spans="1:12" ht="17.25" customHeight="1">
      <c r="A78" s="47" t="s">
        <v>43</v>
      </c>
      <c r="B78" s="56" t="s">
        <v>44</v>
      </c>
      <c r="C78" s="57"/>
      <c r="D78" s="58">
        <v>34081.934</v>
      </c>
      <c r="E78" s="57"/>
      <c r="F78" s="58">
        <v>34992.039000000004</v>
      </c>
      <c r="G78" s="59"/>
      <c r="H78" s="50">
        <v>37178.203</v>
      </c>
      <c r="I78" s="59"/>
      <c r="J78" s="50">
        <f>SUM(J68:J77)</f>
        <v>37213.091</v>
      </c>
      <c r="K78" s="59"/>
      <c r="L78" s="50">
        <f>SUM(L68:L77)</f>
        <v>39209.353</v>
      </c>
    </row>
    <row r="79" spans="1:12" ht="17.25" customHeight="1">
      <c r="A79" s="47"/>
      <c r="B79" s="60" t="s">
        <v>49</v>
      </c>
      <c r="C79" s="61"/>
      <c r="D79" s="62">
        <v>47607</v>
      </c>
      <c r="E79" s="61"/>
      <c r="F79" s="62">
        <v>49170</v>
      </c>
      <c r="G79" s="63"/>
      <c r="H79" s="50">
        <v>51999.959</v>
      </c>
      <c r="I79" s="63"/>
      <c r="J79" s="50">
        <v>52185.134</v>
      </c>
      <c r="K79" s="63"/>
      <c r="L79" s="50">
        <v>54510.021</v>
      </c>
    </row>
    <row r="80" spans="1:12" ht="17.25" customHeight="1" thickBot="1">
      <c r="A80" s="64"/>
      <c r="B80" s="65" t="s">
        <v>46</v>
      </c>
      <c r="C80" s="66"/>
      <c r="D80" s="67">
        <v>71.59017371394964</v>
      </c>
      <c r="E80" s="66"/>
      <c r="F80" s="67">
        <v>71.1654240390482</v>
      </c>
      <c r="G80" s="68"/>
      <c r="H80" s="67">
        <v>71.49660060308894</v>
      </c>
      <c r="I80" s="68"/>
      <c r="J80" s="67">
        <f>J78/J79*100</f>
        <v>71.30975461325826</v>
      </c>
      <c r="K80" s="68"/>
      <c r="L80" s="67">
        <f>L78/L79*100</f>
        <v>71.93054099171967</v>
      </c>
    </row>
    <row r="81" spans="1:12" ht="17.25" customHeight="1">
      <c r="A81" s="69"/>
      <c r="B81" s="48">
        <v>1</v>
      </c>
      <c r="C81" s="49" t="s">
        <v>58</v>
      </c>
      <c r="D81" s="50">
        <v>7207.77</v>
      </c>
      <c r="E81" s="49" t="s">
        <v>58</v>
      </c>
      <c r="F81" s="50">
        <v>7660.15</v>
      </c>
      <c r="G81" s="70" t="s">
        <v>58</v>
      </c>
      <c r="H81" s="71">
        <v>7481.04</v>
      </c>
      <c r="I81" s="70" t="s">
        <v>58</v>
      </c>
      <c r="J81" s="71">
        <v>7219.484</v>
      </c>
      <c r="K81" s="70" t="s">
        <v>58</v>
      </c>
      <c r="L81" s="71">
        <v>7466.678</v>
      </c>
    </row>
    <row r="82" spans="1:12" ht="17.25" customHeight="1">
      <c r="A82" s="52"/>
      <c r="B82" s="48">
        <v>2</v>
      </c>
      <c r="C82" s="53" t="s">
        <v>59</v>
      </c>
      <c r="D82" s="50">
        <v>5327.76</v>
      </c>
      <c r="E82" s="49" t="s">
        <v>59</v>
      </c>
      <c r="F82" s="50">
        <v>5473.587</v>
      </c>
      <c r="G82" s="72" t="s">
        <v>59</v>
      </c>
      <c r="H82" s="73">
        <v>5595.999</v>
      </c>
      <c r="I82" s="72" t="s">
        <v>59</v>
      </c>
      <c r="J82" s="73">
        <v>5720.965</v>
      </c>
      <c r="K82" s="72" t="s">
        <v>59</v>
      </c>
      <c r="L82" s="73">
        <v>6222.277</v>
      </c>
    </row>
    <row r="83" spans="1:12" ht="17.25" customHeight="1">
      <c r="A83" s="74" t="s">
        <v>47</v>
      </c>
      <c r="B83" s="48">
        <v>3</v>
      </c>
      <c r="C83" s="53" t="s">
        <v>69</v>
      </c>
      <c r="D83" s="50">
        <v>4952.094</v>
      </c>
      <c r="E83" s="49" t="s">
        <v>69</v>
      </c>
      <c r="F83" s="50">
        <v>4766.173</v>
      </c>
      <c r="G83" s="72" t="s">
        <v>69</v>
      </c>
      <c r="H83" s="73">
        <v>4927.008</v>
      </c>
      <c r="I83" s="72" t="s">
        <v>69</v>
      </c>
      <c r="J83" s="73">
        <v>4646.984</v>
      </c>
      <c r="K83" s="72" t="s">
        <v>69</v>
      </c>
      <c r="L83" s="73">
        <v>4867.986</v>
      </c>
    </row>
    <row r="84" spans="1:12" ht="17.25" customHeight="1">
      <c r="A84" s="74"/>
      <c r="B84" s="48">
        <v>4</v>
      </c>
      <c r="C84" s="53" t="s">
        <v>64</v>
      </c>
      <c r="D84" s="50">
        <v>4420.068</v>
      </c>
      <c r="E84" s="49" t="s">
        <v>64</v>
      </c>
      <c r="F84" s="50">
        <v>3964.438</v>
      </c>
      <c r="G84" s="72" t="s">
        <v>64</v>
      </c>
      <c r="H84" s="73">
        <v>3866.001</v>
      </c>
      <c r="I84" s="72" t="s">
        <v>64</v>
      </c>
      <c r="J84" s="73">
        <v>3582.192</v>
      </c>
      <c r="K84" s="72" t="s">
        <v>64</v>
      </c>
      <c r="L84" s="73">
        <v>3844.665</v>
      </c>
    </row>
    <row r="85" spans="1:12" ht="17.25" customHeight="1">
      <c r="A85" s="74"/>
      <c r="B85" s="48">
        <v>5</v>
      </c>
      <c r="C85" s="53" t="s">
        <v>55</v>
      </c>
      <c r="D85" s="50">
        <v>2895.639</v>
      </c>
      <c r="E85" s="49" t="s">
        <v>55</v>
      </c>
      <c r="F85" s="50">
        <v>3149.707</v>
      </c>
      <c r="G85" s="72" t="s">
        <v>55</v>
      </c>
      <c r="H85" s="73">
        <v>3371.344</v>
      </c>
      <c r="I85" s="72" t="s">
        <v>55</v>
      </c>
      <c r="J85" s="73">
        <v>3509.537</v>
      </c>
      <c r="K85" s="72" t="s">
        <v>55</v>
      </c>
      <c r="L85" s="73">
        <v>3789.669</v>
      </c>
    </row>
    <row r="86" spans="1:12" ht="17.25" customHeight="1">
      <c r="A86" s="52"/>
      <c r="B86" s="48">
        <v>6</v>
      </c>
      <c r="C86" s="53" t="s">
        <v>61</v>
      </c>
      <c r="D86" s="50">
        <v>2009.412</v>
      </c>
      <c r="E86" s="49" t="s">
        <v>61</v>
      </c>
      <c r="F86" s="50">
        <v>1942.167</v>
      </c>
      <c r="G86" s="72" t="s">
        <v>61</v>
      </c>
      <c r="H86" s="73">
        <v>1913.493</v>
      </c>
      <c r="I86" s="72" t="s">
        <v>61</v>
      </c>
      <c r="J86" s="73">
        <v>1767.764</v>
      </c>
      <c r="K86" s="72" t="s">
        <v>68</v>
      </c>
      <c r="L86" s="73">
        <v>1938.894</v>
      </c>
    </row>
    <row r="87" spans="1:12" ht="17.25" customHeight="1">
      <c r="A87" s="74"/>
      <c r="B87" s="48">
        <v>7</v>
      </c>
      <c r="C87" s="53" t="s">
        <v>68</v>
      </c>
      <c r="D87" s="50">
        <v>1679.13</v>
      </c>
      <c r="E87" s="49" t="s">
        <v>68</v>
      </c>
      <c r="F87" s="50">
        <v>1569.778</v>
      </c>
      <c r="G87" s="72" t="s">
        <v>68</v>
      </c>
      <c r="H87" s="73">
        <v>1635.642</v>
      </c>
      <c r="I87" s="72" t="s">
        <v>68</v>
      </c>
      <c r="J87" s="73">
        <v>1672.056</v>
      </c>
      <c r="K87" s="72" t="s">
        <v>61</v>
      </c>
      <c r="L87" s="73">
        <v>1817.147</v>
      </c>
    </row>
    <row r="88" spans="1:14" ht="17.25" customHeight="1">
      <c r="A88" s="74"/>
      <c r="B88" s="48">
        <v>8</v>
      </c>
      <c r="C88" s="53" t="s">
        <v>99</v>
      </c>
      <c r="D88" s="50">
        <v>1432.615</v>
      </c>
      <c r="E88" s="49" t="s">
        <v>99</v>
      </c>
      <c r="F88" s="50">
        <v>1516.753</v>
      </c>
      <c r="G88" s="72" t="s">
        <v>99</v>
      </c>
      <c r="H88" s="73">
        <v>1596.686</v>
      </c>
      <c r="I88" s="72" t="s">
        <v>99</v>
      </c>
      <c r="J88" s="73">
        <v>1530.831</v>
      </c>
      <c r="K88" s="72" t="s">
        <v>99</v>
      </c>
      <c r="L88" s="73">
        <v>1590.3</v>
      </c>
      <c r="N88" s="75"/>
    </row>
    <row r="89" spans="1:14" ht="17.25" customHeight="1">
      <c r="A89" s="74"/>
      <c r="B89" s="48">
        <v>9</v>
      </c>
      <c r="C89" s="53" t="s">
        <v>67</v>
      </c>
      <c r="D89" s="50">
        <v>1367.701</v>
      </c>
      <c r="E89" s="49" t="s">
        <v>108</v>
      </c>
      <c r="F89" s="50">
        <v>1317.598</v>
      </c>
      <c r="G89" s="72" t="s">
        <v>108</v>
      </c>
      <c r="H89" s="73">
        <v>1451.303</v>
      </c>
      <c r="I89" s="72" t="s">
        <v>108</v>
      </c>
      <c r="J89" s="73">
        <v>1435.233</v>
      </c>
      <c r="K89" s="72" t="s">
        <v>108</v>
      </c>
      <c r="L89" s="73">
        <v>1533.273</v>
      </c>
      <c r="N89" s="75"/>
    </row>
    <row r="90" spans="1:12" ht="17.25" customHeight="1">
      <c r="A90" s="52"/>
      <c r="B90" s="48">
        <v>10</v>
      </c>
      <c r="C90" s="53" t="s">
        <v>108</v>
      </c>
      <c r="D90" s="50">
        <v>1305.862</v>
      </c>
      <c r="E90" s="49" t="s">
        <v>67</v>
      </c>
      <c r="F90" s="50">
        <v>1227.09</v>
      </c>
      <c r="G90" s="76" t="s">
        <v>67</v>
      </c>
      <c r="H90" s="55">
        <v>1226.048</v>
      </c>
      <c r="I90" s="76" t="s">
        <v>66</v>
      </c>
      <c r="J90" s="55">
        <v>1273.181</v>
      </c>
      <c r="K90" s="76" t="s">
        <v>67</v>
      </c>
      <c r="L90" s="55">
        <v>1356.931</v>
      </c>
    </row>
    <row r="91" spans="1:12" ht="17.25" customHeight="1">
      <c r="A91" s="74" t="s">
        <v>48</v>
      </c>
      <c r="B91" s="56" t="s">
        <v>44</v>
      </c>
      <c r="C91" s="57"/>
      <c r="D91" s="58">
        <v>32598.051000000003</v>
      </c>
      <c r="E91" s="57"/>
      <c r="F91" s="58">
        <v>32587.440999999995</v>
      </c>
      <c r="G91" s="59"/>
      <c r="H91" s="50">
        <v>33064.564</v>
      </c>
      <c r="I91" s="59"/>
      <c r="J91" s="50">
        <f>SUM(J81:J90)</f>
        <v>32358.227</v>
      </c>
      <c r="K91" s="59"/>
      <c r="L91" s="50">
        <f>SUM(L81:L90)</f>
        <v>34427.82</v>
      </c>
    </row>
    <row r="92" spans="1:12" ht="17.25" customHeight="1">
      <c r="A92" s="77"/>
      <c r="B92" s="60" t="s">
        <v>49</v>
      </c>
      <c r="C92" s="61"/>
      <c r="D92" s="62">
        <v>45965</v>
      </c>
      <c r="E92" s="61"/>
      <c r="F92" s="62">
        <v>46905</v>
      </c>
      <c r="G92" s="78"/>
      <c r="H92" s="73">
        <v>48170.444</v>
      </c>
      <c r="I92" s="78"/>
      <c r="J92" s="50">
        <v>47721.425</v>
      </c>
      <c r="K92" s="78"/>
      <c r="L92" s="50">
        <v>49612.737</v>
      </c>
    </row>
    <row r="93" spans="1:12" ht="17.25" customHeight="1" thickBot="1">
      <c r="A93" s="43"/>
      <c r="B93" s="65" t="s">
        <v>46</v>
      </c>
      <c r="C93" s="66"/>
      <c r="D93" s="67">
        <v>70.91928858914393</v>
      </c>
      <c r="E93" s="66"/>
      <c r="F93" s="67">
        <v>69.47540987101587</v>
      </c>
      <c r="G93" s="68"/>
      <c r="H93" s="67">
        <v>68.6407706767245</v>
      </c>
      <c r="I93" s="68"/>
      <c r="J93" s="67">
        <f>J91/J92*100</f>
        <v>67.80649781518468</v>
      </c>
      <c r="K93" s="68"/>
      <c r="L93" s="67">
        <f>L91/L92*100</f>
        <v>69.39310766104276</v>
      </c>
    </row>
    <row r="94" spans="1:14" ht="17.25" customHeight="1">
      <c r="A94" s="79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40"/>
      <c r="N94" s="40"/>
    </row>
    <row r="95" spans="1:14" ht="17.25" customHeight="1">
      <c r="A95" s="79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40"/>
      <c r="N95" s="40"/>
    </row>
    <row r="96" spans="2:14" ht="17.25" customHeight="1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40"/>
      <c r="N96" s="40"/>
    </row>
    <row r="97" spans="1:14" ht="27" customHeight="1" thickBot="1">
      <c r="A97" s="35" t="s">
        <v>116</v>
      </c>
      <c r="B97" s="36"/>
      <c r="I97" s="38"/>
      <c r="J97" s="39"/>
      <c r="K97" s="38"/>
      <c r="L97" s="39" t="s">
        <v>52</v>
      </c>
      <c r="M97" s="40"/>
      <c r="N97" s="40"/>
    </row>
    <row r="98" spans="1:12" ht="21.75" customHeight="1">
      <c r="A98" s="41" t="s">
        <v>37</v>
      </c>
      <c r="B98" s="42" t="s">
        <v>38</v>
      </c>
      <c r="C98" s="95" t="s">
        <v>89</v>
      </c>
      <c r="D98" s="97"/>
      <c r="E98" s="95" t="s">
        <v>39</v>
      </c>
      <c r="F98" s="97"/>
      <c r="G98" s="95" t="s">
        <v>90</v>
      </c>
      <c r="H98" s="97"/>
      <c r="I98" s="95" t="s">
        <v>122</v>
      </c>
      <c r="J98" s="96"/>
      <c r="K98" s="95" t="s">
        <v>130</v>
      </c>
      <c r="L98" s="96"/>
    </row>
    <row r="99" spans="1:12" ht="21.75" customHeight="1" thickBot="1">
      <c r="A99" s="43"/>
      <c r="B99" s="43"/>
      <c r="C99" s="44" t="s">
        <v>40</v>
      </c>
      <c r="D99" s="45" t="s">
        <v>41</v>
      </c>
      <c r="E99" s="44" t="s">
        <v>40</v>
      </c>
      <c r="F99" s="45" t="s">
        <v>41</v>
      </c>
      <c r="G99" s="46" t="s">
        <v>40</v>
      </c>
      <c r="H99" s="45" t="s">
        <v>41</v>
      </c>
      <c r="I99" s="46" t="s">
        <v>40</v>
      </c>
      <c r="J99" s="45" t="s">
        <v>41</v>
      </c>
      <c r="K99" s="46" t="s">
        <v>40</v>
      </c>
      <c r="L99" s="45" t="s">
        <v>41</v>
      </c>
    </row>
    <row r="100" spans="1:12" ht="17.25" customHeight="1">
      <c r="A100" s="47"/>
      <c r="B100" s="48">
        <v>1</v>
      </c>
      <c r="C100" s="49" t="s">
        <v>54</v>
      </c>
      <c r="D100" s="50">
        <v>6922.768</v>
      </c>
      <c r="E100" s="49" t="s">
        <v>54</v>
      </c>
      <c r="F100" s="50">
        <v>7223.203</v>
      </c>
      <c r="G100" s="51" t="s">
        <v>54</v>
      </c>
      <c r="H100" s="50">
        <v>6763.033</v>
      </c>
      <c r="I100" s="51" t="s">
        <v>54</v>
      </c>
      <c r="J100" s="50">
        <v>6403.612</v>
      </c>
      <c r="K100" s="51" t="s">
        <v>54</v>
      </c>
      <c r="L100" s="50">
        <v>10414.699</v>
      </c>
    </row>
    <row r="101" spans="1:12" ht="17.25" customHeight="1">
      <c r="A101" s="52"/>
      <c r="B101" s="48">
        <v>2</v>
      </c>
      <c r="C101" s="49" t="s">
        <v>53</v>
      </c>
      <c r="D101" s="50">
        <v>5007.112</v>
      </c>
      <c r="E101" s="49" t="s">
        <v>56</v>
      </c>
      <c r="F101" s="50">
        <v>2300.1</v>
      </c>
      <c r="G101" s="51" t="s">
        <v>56</v>
      </c>
      <c r="H101" s="50">
        <v>2337.661</v>
      </c>
      <c r="I101" s="51" t="s">
        <v>58</v>
      </c>
      <c r="J101" s="50">
        <v>2288.167</v>
      </c>
      <c r="K101" s="51" t="s">
        <v>58</v>
      </c>
      <c r="L101" s="50">
        <v>2814.743</v>
      </c>
    </row>
    <row r="102" spans="1:12" ht="17.25" customHeight="1">
      <c r="A102" s="54" t="s">
        <v>42</v>
      </c>
      <c r="B102" s="48">
        <v>3</v>
      </c>
      <c r="C102" s="49" t="s">
        <v>56</v>
      </c>
      <c r="D102" s="50">
        <v>2221.159</v>
      </c>
      <c r="E102" s="49" t="s">
        <v>58</v>
      </c>
      <c r="F102" s="50">
        <v>2144.67</v>
      </c>
      <c r="G102" s="51" t="s">
        <v>58</v>
      </c>
      <c r="H102" s="50">
        <v>2154.063</v>
      </c>
      <c r="I102" s="51" t="s">
        <v>63</v>
      </c>
      <c r="J102" s="50">
        <v>2273.03</v>
      </c>
      <c r="K102" s="51" t="s">
        <v>61</v>
      </c>
      <c r="L102" s="50">
        <v>1976.822</v>
      </c>
    </row>
    <row r="103" spans="1:12" ht="17.25" customHeight="1">
      <c r="A103" s="47"/>
      <c r="B103" s="48">
        <v>4</v>
      </c>
      <c r="C103" s="49" t="s">
        <v>59</v>
      </c>
      <c r="D103" s="50">
        <v>1933.346</v>
      </c>
      <c r="E103" s="49" t="s">
        <v>55</v>
      </c>
      <c r="F103" s="50">
        <v>1866.681</v>
      </c>
      <c r="G103" s="51" t="s">
        <v>63</v>
      </c>
      <c r="H103" s="50">
        <v>2151.459</v>
      </c>
      <c r="I103" s="51" t="s">
        <v>56</v>
      </c>
      <c r="J103" s="50">
        <v>2200.077</v>
      </c>
      <c r="K103" s="51" t="s">
        <v>56</v>
      </c>
      <c r="L103" s="50">
        <v>1975.543</v>
      </c>
    </row>
    <row r="104" spans="1:12" ht="17.25" customHeight="1">
      <c r="A104" s="47"/>
      <c r="B104" s="48">
        <v>5</v>
      </c>
      <c r="C104" s="49" t="s">
        <v>58</v>
      </c>
      <c r="D104" s="50">
        <v>1921.286</v>
      </c>
      <c r="E104" s="49" t="s">
        <v>61</v>
      </c>
      <c r="F104" s="50">
        <v>1781.204</v>
      </c>
      <c r="G104" s="51" t="s">
        <v>60</v>
      </c>
      <c r="H104" s="50">
        <v>1824.865</v>
      </c>
      <c r="I104" s="51" t="s">
        <v>61</v>
      </c>
      <c r="J104" s="50">
        <v>1881.913</v>
      </c>
      <c r="K104" s="51" t="s">
        <v>63</v>
      </c>
      <c r="L104" s="50">
        <v>1777.902</v>
      </c>
    </row>
    <row r="105" spans="1:12" ht="17.25" customHeight="1">
      <c r="A105" s="52"/>
      <c r="B105" s="48">
        <v>6</v>
      </c>
      <c r="C105" s="49" t="s">
        <v>55</v>
      </c>
      <c r="D105" s="50">
        <v>1857.279</v>
      </c>
      <c r="E105" s="49" t="s">
        <v>60</v>
      </c>
      <c r="F105" s="50">
        <v>1538.433</v>
      </c>
      <c r="G105" s="51" t="s">
        <v>61</v>
      </c>
      <c r="H105" s="50">
        <v>1805.042</v>
      </c>
      <c r="I105" s="51" t="s">
        <v>60</v>
      </c>
      <c r="J105" s="50">
        <v>1724.39</v>
      </c>
      <c r="K105" s="51" t="s">
        <v>55</v>
      </c>
      <c r="L105" s="50">
        <v>1671.982</v>
      </c>
    </row>
    <row r="106" spans="1:12" ht="17.25" customHeight="1">
      <c r="A106" s="47"/>
      <c r="B106" s="48">
        <v>7</v>
      </c>
      <c r="C106" s="49" t="s">
        <v>60</v>
      </c>
      <c r="D106" s="50">
        <v>1696.699</v>
      </c>
      <c r="E106" s="49" t="s">
        <v>63</v>
      </c>
      <c r="F106" s="50">
        <v>1364.49</v>
      </c>
      <c r="G106" s="51" t="s">
        <v>55</v>
      </c>
      <c r="H106" s="50">
        <v>1582.199</v>
      </c>
      <c r="I106" s="51" t="s">
        <v>55</v>
      </c>
      <c r="J106" s="50">
        <v>1564.358</v>
      </c>
      <c r="K106" s="51" t="s">
        <v>60</v>
      </c>
      <c r="L106" s="50">
        <v>1537.826</v>
      </c>
    </row>
    <row r="107" spans="1:12" ht="17.25" customHeight="1">
      <c r="A107" s="47"/>
      <c r="B107" s="48">
        <v>8</v>
      </c>
      <c r="C107" s="49" t="s">
        <v>63</v>
      </c>
      <c r="D107" s="50">
        <v>1387.736</v>
      </c>
      <c r="E107" s="49" t="s">
        <v>59</v>
      </c>
      <c r="F107" s="50">
        <v>1286.628</v>
      </c>
      <c r="G107" s="51" t="s">
        <v>64</v>
      </c>
      <c r="H107" s="50">
        <v>1054.666</v>
      </c>
      <c r="I107" s="51" t="s">
        <v>65</v>
      </c>
      <c r="J107" s="50">
        <v>929.65</v>
      </c>
      <c r="K107" s="51" t="s">
        <v>125</v>
      </c>
      <c r="L107" s="50">
        <v>1026.09</v>
      </c>
    </row>
    <row r="108" spans="1:12" ht="17.25" customHeight="1">
      <c r="A108" s="47"/>
      <c r="B108" s="48">
        <v>9</v>
      </c>
      <c r="C108" s="49" t="s">
        <v>64</v>
      </c>
      <c r="D108" s="50">
        <v>1162.095</v>
      </c>
      <c r="E108" s="49" t="s">
        <v>64</v>
      </c>
      <c r="F108" s="50">
        <v>1104.657</v>
      </c>
      <c r="G108" s="51" t="s">
        <v>65</v>
      </c>
      <c r="H108" s="50">
        <v>997.637</v>
      </c>
      <c r="I108" s="51" t="s">
        <v>124</v>
      </c>
      <c r="J108" s="50">
        <v>821.55</v>
      </c>
      <c r="K108" s="51" t="s">
        <v>109</v>
      </c>
      <c r="L108" s="50">
        <v>993.886</v>
      </c>
    </row>
    <row r="109" spans="1:12" ht="17.25" customHeight="1">
      <c r="A109" s="52"/>
      <c r="B109" s="48">
        <v>10</v>
      </c>
      <c r="C109" s="49" t="s">
        <v>61</v>
      </c>
      <c r="D109" s="50">
        <v>1070.145</v>
      </c>
      <c r="E109" s="49" t="s">
        <v>66</v>
      </c>
      <c r="F109" s="50">
        <v>1085.41</v>
      </c>
      <c r="G109" s="51" t="s">
        <v>124</v>
      </c>
      <c r="H109" s="55">
        <v>936.399</v>
      </c>
      <c r="I109" s="51" t="s">
        <v>125</v>
      </c>
      <c r="J109" s="55">
        <v>786.15</v>
      </c>
      <c r="K109" s="51" t="s">
        <v>65</v>
      </c>
      <c r="L109" s="55">
        <v>940.191</v>
      </c>
    </row>
    <row r="110" spans="1:12" ht="17.25" customHeight="1">
      <c r="A110" s="47" t="s">
        <v>43</v>
      </c>
      <c r="B110" s="56" t="s">
        <v>44</v>
      </c>
      <c r="C110" s="57"/>
      <c r="D110" s="58">
        <v>25179.625000000004</v>
      </c>
      <c r="E110" s="57"/>
      <c r="F110" s="58">
        <v>21695.476000000002</v>
      </c>
      <c r="G110" s="59"/>
      <c r="H110" s="50">
        <v>21607.024</v>
      </c>
      <c r="I110" s="59"/>
      <c r="J110" s="50">
        <f>SUM(J100:J109)</f>
        <v>20872.897000000004</v>
      </c>
      <c r="K110" s="59"/>
      <c r="L110" s="50">
        <f>SUM(L100:L109)</f>
        <v>25129.684</v>
      </c>
    </row>
    <row r="111" spans="1:12" ht="17.25" customHeight="1">
      <c r="A111" s="47"/>
      <c r="B111" s="60" t="s">
        <v>49</v>
      </c>
      <c r="C111" s="61"/>
      <c r="D111" s="62">
        <v>43279</v>
      </c>
      <c r="E111" s="61"/>
      <c r="F111" s="62">
        <v>37548</v>
      </c>
      <c r="G111" s="63"/>
      <c r="H111" s="50">
        <v>36251.234</v>
      </c>
      <c r="I111" s="63"/>
      <c r="J111" s="50">
        <v>35286.337</v>
      </c>
      <c r="K111" s="63"/>
      <c r="L111" s="50">
        <v>37087.948</v>
      </c>
    </row>
    <row r="112" spans="1:12" ht="17.25" customHeight="1" thickBot="1">
      <c r="A112" s="64"/>
      <c r="B112" s="65" t="s">
        <v>46</v>
      </c>
      <c r="C112" s="66"/>
      <c r="D112" s="67">
        <v>58.17977541070728</v>
      </c>
      <c r="E112" s="66"/>
      <c r="F112" s="67">
        <v>57.78064344305955</v>
      </c>
      <c r="G112" s="68"/>
      <c r="H112" s="67">
        <v>59.60355446107022</v>
      </c>
      <c r="I112" s="68"/>
      <c r="J112" s="67">
        <f>J110/J111*100</f>
        <v>59.152915192075625</v>
      </c>
      <c r="K112" s="68"/>
      <c r="L112" s="67">
        <f>L110/L111*100</f>
        <v>67.75700828743614</v>
      </c>
    </row>
    <row r="113" spans="1:12" ht="17.25" customHeight="1">
      <c r="A113" s="69"/>
      <c r="B113" s="48">
        <v>1</v>
      </c>
      <c r="C113" s="49" t="s">
        <v>67</v>
      </c>
      <c r="D113" s="50">
        <v>5914.756</v>
      </c>
      <c r="E113" s="49" t="s">
        <v>67</v>
      </c>
      <c r="F113" s="50">
        <v>6119.759</v>
      </c>
      <c r="G113" s="70" t="s">
        <v>67</v>
      </c>
      <c r="H113" s="71">
        <v>6202.559</v>
      </c>
      <c r="I113" s="70" t="s">
        <v>67</v>
      </c>
      <c r="J113" s="71">
        <v>5934.256</v>
      </c>
      <c r="K113" s="70" t="s">
        <v>67</v>
      </c>
      <c r="L113" s="71">
        <v>5685.38</v>
      </c>
    </row>
    <row r="114" spans="1:12" ht="17.25" customHeight="1">
      <c r="A114" s="52"/>
      <c r="B114" s="48">
        <v>2</v>
      </c>
      <c r="C114" s="53" t="s">
        <v>68</v>
      </c>
      <c r="D114" s="50">
        <v>4027.046</v>
      </c>
      <c r="E114" s="49" t="s">
        <v>68</v>
      </c>
      <c r="F114" s="50">
        <v>3723.976</v>
      </c>
      <c r="G114" s="72" t="s">
        <v>68</v>
      </c>
      <c r="H114" s="73">
        <v>3870.688</v>
      </c>
      <c r="I114" s="72" t="s">
        <v>68</v>
      </c>
      <c r="J114" s="73">
        <v>3806.255</v>
      </c>
      <c r="K114" s="72" t="s">
        <v>68</v>
      </c>
      <c r="L114" s="73">
        <v>3740.357</v>
      </c>
    </row>
    <row r="115" spans="1:12" ht="17.25" customHeight="1">
      <c r="A115" s="74" t="s">
        <v>47</v>
      </c>
      <c r="B115" s="48">
        <v>3</v>
      </c>
      <c r="C115" s="53" t="s">
        <v>58</v>
      </c>
      <c r="D115" s="50">
        <v>2925.2</v>
      </c>
      <c r="E115" s="49" t="s">
        <v>58</v>
      </c>
      <c r="F115" s="50">
        <v>2488.751</v>
      </c>
      <c r="G115" s="72" t="s">
        <v>58</v>
      </c>
      <c r="H115" s="73">
        <v>2924.823</v>
      </c>
      <c r="I115" s="72" t="s">
        <v>58</v>
      </c>
      <c r="J115" s="73">
        <v>3458.508</v>
      </c>
      <c r="K115" s="72" t="s">
        <v>58</v>
      </c>
      <c r="L115" s="73">
        <v>3261.325</v>
      </c>
    </row>
    <row r="116" spans="1:12" ht="17.25" customHeight="1">
      <c r="A116" s="74"/>
      <c r="B116" s="48">
        <v>4</v>
      </c>
      <c r="C116" s="53" t="s">
        <v>70</v>
      </c>
      <c r="D116" s="50">
        <v>2435.427</v>
      </c>
      <c r="E116" s="49" t="s">
        <v>61</v>
      </c>
      <c r="F116" s="50">
        <v>2412.221</v>
      </c>
      <c r="G116" s="72" t="s">
        <v>71</v>
      </c>
      <c r="H116" s="73">
        <v>2608.771</v>
      </c>
      <c r="I116" s="72" t="s">
        <v>69</v>
      </c>
      <c r="J116" s="73">
        <v>2367.132</v>
      </c>
      <c r="K116" s="72" t="s">
        <v>69</v>
      </c>
      <c r="L116" s="73">
        <v>2438.21</v>
      </c>
    </row>
    <row r="117" spans="1:12" ht="17.25" customHeight="1">
      <c r="A117" s="74"/>
      <c r="B117" s="48">
        <v>5</v>
      </c>
      <c r="C117" s="53" t="s">
        <v>69</v>
      </c>
      <c r="D117" s="50">
        <v>2118.596</v>
      </c>
      <c r="E117" s="49" t="s">
        <v>69</v>
      </c>
      <c r="F117" s="50">
        <v>2384.518</v>
      </c>
      <c r="G117" s="72" t="s">
        <v>69</v>
      </c>
      <c r="H117" s="73">
        <v>2295.412</v>
      </c>
      <c r="I117" s="72" t="s">
        <v>71</v>
      </c>
      <c r="J117" s="73">
        <v>2137.497</v>
      </c>
      <c r="K117" s="72" t="s">
        <v>70</v>
      </c>
      <c r="L117" s="73">
        <v>1992.86</v>
      </c>
    </row>
    <row r="118" spans="1:12" ht="17.25" customHeight="1">
      <c r="A118" s="52"/>
      <c r="B118" s="48">
        <v>6</v>
      </c>
      <c r="C118" s="53" t="s">
        <v>71</v>
      </c>
      <c r="D118" s="50">
        <v>1961.258</v>
      </c>
      <c r="E118" s="49" t="s">
        <v>71</v>
      </c>
      <c r="F118" s="50">
        <v>1772.119</v>
      </c>
      <c r="G118" s="72" t="s">
        <v>61</v>
      </c>
      <c r="H118" s="73">
        <v>2266.559</v>
      </c>
      <c r="I118" s="72" t="s">
        <v>64</v>
      </c>
      <c r="J118" s="73">
        <v>2046.131</v>
      </c>
      <c r="K118" s="72" t="s">
        <v>71</v>
      </c>
      <c r="L118" s="73">
        <v>1985.479</v>
      </c>
    </row>
    <row r="119" spans="1:12" ht="17.25" customHeight="1">
      <c r="A119" s="74"/>
      <c r="B119" s="48">
        <v>7</v>
      </c>
      <c r="C119" s="53" t="s">
        <v>64</v>
      </c>
      <c r="D119" s="50">
        <v>1557.704</v>
      </c>
      <c r="E119" s="49" t="s">
        <v>70</v>
      </c>
      <c r="F119" s="50">
        <v>1683.479</v>
      </c>
      <c r="G119" s="72" t="s">
        <v>70</v>
      </c>
      <c r="H119" s="73">
        <v>1615.024</v>
      </c>
      <c r="I119" s="72" t="s">
        <v>61</v>
      </c>
      <c r="J119" s="73">
        <v>1993.283</v>
      </c>
      <c r="K119" s="72" t="s">
        <v>64</v>
      </c>
      <c r="L119" s="73">
        <v>1935.741</v>
      </c>
    </row>
    <row r="120" spans="1:14" ht="17.25" customHeight="1">
      <c r="A120" s="74"/>
      <c r="B120" s="48">
        <v>8</v>
      </c>
      <c r="C120" s="53" t="s">
        <v>73</v>
      </c>
      <c r="D120" s="50">
        <v>1387.156</v>
      </c>
      <c r="E120" s="49" t="s">
        <v>73</v>
      </c>
      <c r="F120" s="50">
        <v>1628.763</v>
      </c>
      <c r="G120" s="72" t="s">
        <v>73</v>
      </c>
      <c r="H120" s="73">
        <v>1600.513</v>
      </c>
      <c r="I120" s="72" t="s">
        <v>70</v>
      </c>
      <c r="J120" s="73">
        <v>1839.704</v>
      </c>
      <c r="K120" s="72" t="s">
        <v>61</v>
      </c>
      <c r="L120" s="73">
        <v>1675.324</v>
      </c>
      <c r="N120" s="75"/>
    </row>
    <row r="121" spans="1:14" ht="17.25" customHeight="1">
      <c r="A121" s="74"/>
      <c r="B121" s="48">
        <v>9</v>
      </c>
      <c r="C121" s="53" t="s">
        <v>61</v>
      </c>
      <c r="D121" s="50">
        <v>1372.859</v>
      </c>
      <c r="E121" s="49" t="s">
        <v>64</v>
      </c>
      <c r="F121" s="50">
        <v>1551.784</v>
      </c>
      <c r="G121" s="72" t="s">
        <v>64</v>
      </c>
      <c r="H121" s="73">
        <v>1593.279</v>
      </c>
      <c r="I121" s="72" t="s">
        <v>73</v>
      </c>
      <c r="J121" s="73">
        <v>1678.495</v>
      </c>
      <c r="K121" s="72" t="s">
        <v>73</v>
      </c>
      <c r="L121" s="73">
        <v>1599.812</v>
      </c>
      <c r="N121" s="75"/>
    </row>
    <row r="122" spans="1:12" ht="17.25" customHeight="1">
      <c r="A122" s="52"/>
      <c r="B122" s="48">
        <v>10</v>
      </c>
      <c r="C122" s="53" t="s">
        <v>76</v>
      </c>
      <c r="D122" s="50">
        <v>1124.828</v>
      </c>
      <c r="E122" s="49" t="s">
        <v>74</v>
      </c>
      <c r="F122" s="50">
        <v>1220.02</v>
      </c>
      <c r="G122" s="76" t="s">
        <v>74</v>
      </c>
      <c r="H122" s="55">
        <v>1346.38</v>
      </c>
      <c r="I122" s="76" t="s">
        <v>74</v>
      </c>
      <c r="J122" s="55">
        <v>1512.71</v>
      </c>
      <c r="K122" s="76" t="s">
        <v>74</v>
      </c>
      <c r="L122" s="55">
        <v>1384.812</v>
      </c>
    </row>
    <row r="123" spans="1:12" ht="17.25" customHeight="1">
      <c r="A123" s="74" t="s">
        <v>48</v>
      </c>
      <c r="B123" s="56" t="s">
        <v>44</v>
      </c>
      <c r="C123" s="57"/>
      <c r="D123" s="58">
        <v>24824.83</v>
      </c>
      <c r="E123" s="57"/>
      <c r="F123" s="58">
        <v>24985.39</v>
      </c>
      <c r="G123" s="59"/>
      <c r="H123" s="50">
        <v>26324.008</v>
      </c>
      <c r="I123" s="59"/>
      <c r="J123" s="50">
        <f>SUM(J113:J122)</f>
        <v>26773.971</v>
      </c>
      <c r="K123" s="59"/>
      <c r="L123" s="50">
        <f>SUM(L113:L122)</f>
        <v>25699.299999999996</v>
      </c>
    </row>
    <row r="124" spans="1:12" ht="17.25" customHeight="1">
      <c r="A124" s="77"/>
      <c r="B124" s="60" t="s">
        <v>49</v>
      </c>
      <c r="C124" s="61"/>
      <c r="D124" s="62">
        <v>60444</v>
      </c>
      <c r="E124" s="61"/>
      <c r="F124" s="62">
        <v>60726</v>
      </c>
      <c r="G124" s="78"/>
      <c r="H124" s="73">
        <v>63417.26</v>
      </c>
      <c r="I124" s="78"/>
      <c r="J124" s="50">
        <v>61619.107</v>
      </c>
      <c r="K124" s="78"/>
      <c r="L124" s="50">
        <v>57799.36</v>
      </c>
    </row>
    <row r="125" spans="1:12" ht="17.25" customHeight="1" thickBot="1">
      <c r="A125" s="43"/>
      <c r="B125" s="65" t="s">
        <v>46</v>
      </c>
      <c r="C125" s="66"/>
      <c r="D125" s="67">
        <v>41.07079279994707</v>
      </c>
      <c r="E125" s="66"/>
      <c r="F125" s="67">
        <v>41.14446859664723</v>
      </c>
      <c r="G125" s="68"/>
      <c r="H125" s="67">
        <v>41.50921689142672</v>
      </c>
      <c r="I125" s="68"/>
      <c r="J125" s="67">
        <f>J123/J124*100</f>
        <v>43.45076114134533</v>
      </c>
      <c r="K125" s="68"/>
      <c r="L125" s="67">
        <f>L123/L124*100</f>
        <v>44.46294907071635</v>
      </c>
    </row>
    <row r="126" spans="1:14" ht="17.25" customHeight="1">
      <c r="A126" s="79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40"/>
      <c r="N126" s="40"/>
    </row>
    <row r="127" spans="1:14" ht="17.25" customHeight="1">
      <c r="A127" s="79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40"/>
      <c r="N127" s="40"/>
    </row>
    <row r="128" spans="2:14" ht="17.25" customHeight="1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40"/>
      <c r="N128" s="40"/>
    </row>
    <row r="129" spans="1:12" ht="26.25" customHeight="1" thickBot="1">
      <c r="A129" s="35" t="s">
        <v>159</v>
      </c>
      <c r="B129" s="36"/>
      <c r="I129" s="38"/>
      <c r="J129" s="39"/>
      <c r="K129" s="38"/>
      <c r="L129" s="39" t="s">
        <v>77</v>
      </c>
    </row>
    <row r="130" spans="1:12" ht="21.75" customHeight="1">
      <c r="A130" s="41" t="s">
        <v>37</v>
      </c>
      <c r="B130" s="42" t="s">
        <v>38</v>
      </c>
      <c r="C130" s="95" t="s">
        <v>89</v>
      </c>
      <c r="D130" s="97"/>
      <c r="E130" s="95" t="s">
        <v>39</v>
      </c>
      <c r="F130" s="97"/>
      <c r="G130" s="95" t="s">
        <v>90</v>
      </c>
      <c r="H130" s="97"/>
      <c r="I130" s="95" t="s">
        <v>122</v>
      </c>
      <c r="J130" s="96"/>
      <c r="K130" s="95" t="s">
        <v>130</v>
      </c>
      <c r="L130" s="96"/>
    </row>
    <row r="131" spans="1:12" ht="21.75" customHeight="1" thickBot="1">
      <c r="A131" s="43"/>
      <c r="B131" s="43"/>
      <c r="C131" s="44" t="s">
        <v>40</v>
      </c>
      <c r="D131" s="45" t="s">
        <v>41</v>
      </c>
      <c r="E131" s="44" t="s">
        <v>40</v>
      </c>
      <c r="F131" s="45" t="s">
        <v>41</v>
      </c>
      <c r="G131" s="46" t="s">
        <v>40</v>
      </c>
      <c r="H131" s="45" t="s">
        <v>41</v>
      </c>
      <c r="I131" s="46" t="s">
        <v>40</v>
      </c>
      <c r="J131" s="45" t="s">
        <v>41</v>
      </c>
      <c r="K131" s="46" t="s">
        <v>40</v>
      </c>
      <c r="L131" s="45" t="s">
        <v>41</v>
      </c>
    </row>
    <row r="132" spans="1:12" ht="17.25">
      <c r="A132" s="47"/>
      <c r="B132" s="48">
        <v>1</v>
      </c>
      <c r="C132" s="49" t="s">
        <v>133</v>
      </c>
      <c r="D132" s="50">
        <v>19214</v>
      </c>
      <c r="E132" s="49" t="s">
        <v>133</v>
      </c>
      <c r="F132" s="50">
        <v>19464</v>
      </c>
      <c r="G132" s="51" t="s">
        <v>153</v>
      </c>
      <c r="H132" s="50">
        <v>19541</v>
      </c>
      <c r="I132" s="51" t="s">
        <v>153</v>
      </c>
      <c r="J132" s="50">
        <v>18040</v>
      </c>
      <c r="K132" s="51" t="s">
        <v>153</v>
      </c>
      <c r="L132" s="50">
        <v>18667</v>
      </c>
    </row>
    <row r="133" spans="1:12" ht="17.25" customHeight="1">
      <c r="A133" s="52"/>
      <c r="B133" s="48">
        <v>2</v>
      </c>
      <c r="C133" s="49" t="s">
        <v>134</v>
      </c>
      <c r="D133" s="50">
        <v>7041</v>
      </c>
      <c r="E133" s="49" t="s">
        <v>134</v>
      </c>
      <c r="F133" s="50">
        <v>6902</v>
      </c>
      <c r="G133" s="51" t="s">
        <v>134</v>
      </c>
      <c r="H133" s="50">
        <v>7118</v>
      </c>
      <c r="I133" s="51" t="s">
        <v>134</v>
      </c>
      <c r="J133" s="50">
        <v>7562</v>
      </c>
      <c r="K133" s="51" t="s">
        <v>134</v>
      </c>
      <c r="L133" s="50">
        <v>8165</v>
      </c>
    </row>
    <row r="134" spans="1:12" ht="17.25">
      <c r="A134" s="54" t="s">
        <v>42</v>
      </c>
      <c r="B134" s="48">
        <v>3</v>
      </c>
      <c r="C134" s="49" t="s">
        <v>135</v>
      </c>
      <c r="D134" s="50">
        <v>2799</v>
      </c>
      <c r="E134" s="49" t="s">
        <v>135</v>
      </c>
      <c r="F134" s="50">
        <v>2889</v>
      </c>
      <c r="G134" s="51" t="s">
        <v>135</v>
      </c>
      <c r="H134" s="50">
        <v>2865</v>
      </c>
      <c r="I134" s="51" t="s">
        <v>135</v>
      </c>
      <c r="J134" s="50">
        <v>3057</v>
      </c>
      <c r="K134" s="51" t="s">
        <v>135</v>
      </c>
      <c r="L134" s="50">
        <v>2846</v>
      </c>
    </row>
    <row r="135" spans="1:12" ht="17.25">
      <c r="A135" s="47"/>
      <c r="B135" s="48">
        <v>4</v>
      </c>
      <c r="C135" s="49" t="s">
        <v>136</v>
      </c>
      <c r="D135" s="50">
        <v>2531</v>
      </c>
      <c r="E135" s="49" t="s">
        <v>136</v>
      </c>
      <c r="F135" s="50">
        <v>2541</v>
      </c>
      <c r="G135" s="51" t="s">
        <v>137</v>
      </c>
      <c r="H135" s="50">
        <v>2574</v>
      </c>
      <c r="I135" s="51" t="s">
        <v>137</v>
      </c>
      <c r="J135" s="50">
        <v>2672</v>
      </c>
      <c r="K135" s="51" t="s">
        <v>138</v>
      </c>
      <c r="L135" s="50">
        <v>2706</v>
      </c>
    </row>
    <row r="136" spans="1:12" ht="17.25">
      <c r="A136" s="47"/>
      <c r="B136" s="48">
        <v>5</v>
      </c>
      <c r="C136" s="49" t="s">
        <v>137</v>
      </c>
      <c r="D136" s="50">
        <v>2358</v>
      </c>
      <c r="E136" s="49" t="s">
        <v>137</v>
      </c>
      <c r="F136" s="50">
        <v>2359</v>
      </c>
      <c r="G136" s="51" t="s">
        <v>138</v>
      </c>
      <c r="H136" s="50">
        <v>2523</v>
      </c>
      <c r="I136" s="51" t="s">
        <v>138</v>
      </c>
      <c r="J136" s="50">
        <v>2496</v>
      </c>
      <c r="K136" s="51" t="s">
        <v>137</v>
      </c>
      <c r="L136" s="50">
        <v>2536</v>
      </c>
    </row>
    <row r="137" spans="1:12" ht="17.25">
      <c r="A137" s="52"/>
      <c r="B137" s="48">
        <v>6</v>
      </c>
      <c r="C137" s="49" t="s">
        <v>138</v>
      </c>
      <c r="D137" s="50">
        <v>2017</v>
      </c>
      <c r="E137" s="49" t="s">
        <v>138</v>
      </c>
      <c r="F137" s="50">
        <v>2315</v>
      </c>
      <c r="G137" s="51" t="s">
        <v>136</v>
      </c>
      <c r="H137" s="50">
        <v>2181</v>
      </c>
      <c r="I137" s="51" t="s">
        <v>136</v>
      </c>
      <c r="J137" s="50">
        <v>2313</v>
      </c>
      <c r="K137" s="51" t="s">
        <v>136</v>
      </c>
      <c r="L137" s="50">
        <v>2133</v>
      </c>
    </row>
    <row r="138" spans="1:12" ht="17.25">
      <c r="A138" s="47"/>
      <c r="B138" s="48">
        <v>7</v>
      </c>
      <c r="C138" s="49" t="s">
        <v>139</v>
      </c>
      <c r="D138" s="50">
        <v>1063</v>
      </c>
      <c r="E138" s="49" t="s">
        <v>152</v>
      </c>
      <c r="F138" s="50">
        <v>1575</v>
      </c>
      <c r="G138" s="51" t="s">
        <v>152</v>
      </c>
      <c r="H138" s="50">
        <v>1686</v>
      </c>
      <c r="I138" s="51" t="s">
        <v>152</v>
      </c>
      <c r="J138" s="50">
        <v>1592</v>
      </c>
      <c r="K138" s="51" t="s">
        <v>152</v>
      </c>
      <c r="L138" s="50">
        <v>1410</v>
      </c>
    </row>
    <row r="139" spans="1:12" ht="17.25">
      <c r="A139" s="47"/>
      <c r="B139" s="48">
        <v>8</v>
      </c>
      <c r="C139" s="49" t="s">
        <v>140</v>
      </c>
      <c r="D139" s="50">
        <v>999</v>
      </c>
      <c r="E139" s="49" t="s">
        <v>141</v>
      </c>
      <c r="F139" s="50">
        <v>1044</v>
      </c>
      <c r="G139" s="51" t="s">
        <v>141</v>
      </c>
      <c r="H139" s="50">
        <v>909</v>
      </c>
      <c r="I139" s="51" t="s">
        <v>141</v>
      </c>
      <c r="J139" s="50">
        <v>803</v>
      </c>
      <c r="K139" s="51" t="s">
        <v>141</v>
      </c>
      <c r="L139" s="50">
        <v>744</v>
      </c>
    </row>
    <row r="140" spans="1:12" ht="17.25">
      <c r="A140" s="47"/>
      <c r="B140" s="48">
        <v>9</v>
      </c>
      <c r="C140" s="49" t="s">
        <v>141</v>
      </c>
      <c r="D140" s="50">
        <v>977</v>
      </c>
      <c r="E140" s="49" t="s">
        <v>142</v>
      </c>
      <c r="F140" s="50">
        <v>786</v>
      </c>
      <c r="G140" s="51" t="s">
        <v>140</v>
      </c>
      <c r="H140" s="50">
        <v>743</v>
      </c>
      <c r="I140" s="51" t="s">
        <v>140</v>
      </c>
      <c r="J140" s="50">
        <v>655</v>
      </c>
      <c r="K140" s="51" t="s">
        <v>140</v>
      </c>
      <c r="L140" s="50">
        <v>573</v>
      </c>
    </row>
    <row r="141" spans="1:12" ht="17.25">
      <c r="A141" s="52"/>
      <c r="B141" s="48">
        <v>10</v>
      </c>
      <c r="C141" s="49" t="s">
        <v>142</v>
      </c>
      <c r="D141" s="50">
        <v>964</v>
      </c>
      <c r="E141" s="49" t="s">
        <v>140</v>
      </c>
      <c r="F141" s="50">
        <v>772</v>
      </c>
      <c r="G141" s="51" t="s">
        <v>142</v>
      </c>
      <c r="H141" s="55">
        <v>657</v>
      </c>
      <c r="I141" s="51" t="s">
        <v>142</v>
      </c>
      <c r="J141" s="55">
        <v>506</v>
      </c>
      <c r="K141" s="51" t="s">
        <v>156</v>
      </c>
      <c r="L141" s="55">
        <v>438</v>
      </c>
    </row>
    <row r="142" spans="1:12" ht="17.25" customHeight="1">
      <c r="A142" s="47" t="s">
        <v>43</v>
      </c>
      <c r="B142" s="56" t="s">
        <v>44</v>
      </c>
      <c r="C142" s="57"/>
      <c r="D142" s="58">
        <v>39963</v>
      </c>
      <c r="E142" s="57"/>
      <c r="F142" s="58">
        <v>40647</v>
      </c>
      <c r="G142" s="59"/>
      <c r="H142" s="50">
        <v>40798</v>
      </c>
      <c r="I142" s="59"/>
      <c r="J142" s="50">
        <v>39695</v>
      </c>
      <c r="K142" s="59"/>
      <c r="L142" s="50">
        <v>40216</v>
      </c>
    </row>
    <row r="143" spans="1:12" ht="17.25" customHeight="1">
      <c r="A143" s="47"/>
      <c r="B143" s="60" t="s">
        <v>49</v>
      </c>
      <c r="C143" s="61"/>
      <c r="D143" s="62">
        <v>41115</v>
      </c>
      <c r="E143" s="61"/>
      <c r="F143" s="62">
        <v>41878</v>
      </c>
      <c r="G143" s="63"/>
      <c r="H143" s="50">
        <v>41775</v>
      </c>
      <c r="I143" s="63"/>
      <c r="J143" s="50">
        <v>40706</v>
      </c>
      <c r="K143" s="63"/>
      <c r="L143" s="50">
        <v>40894</v>
      </c>
    </row>
    <row r="144" spans="1:12" ht="17.25" customHeight="1" thickBot="1">
      <c r="A144" s="64"/>
      <c r="B144" s="65" t="s">
        <v>46</v>
      </c>
      <c r="C144" s="66"/>
      <c r="D144" s="67">
        <v>97.2</v>
      </c>
      <c r="E144" s="66"/>
      <c r="F144" s="67">
        <v>97.1</v>
      </c>
      <c r="G144" s="68"/>
      <c r="H144" s="67">
        <v>97.7</v>
      </c>
      <c r="I144" s="68"/>
      <c r="J144" s="67">
        <v>97.5</v>
      </c>
      <c r="K144" s="68"/>
      <c r="L144" s="67">
        <v>98.3</v>
      </c>
    </row>
    <row r="145" spans="1:12" ht="17.25">
      <c r="A145" s="69"/>
      <c r="B145" s="48">
        <v>1</v>
      </c>
      <c r="C145" s="49" t="s">
        <v>143</v>
      </c>
      <c r="D145" s="50">
        <v>7484</v>
      </c>
      <c r="E145" s="49" t="s">
        <v>143</v>
      </c>
      <c r="F145" s="50">
        <v>8012</v>
      </c>
      <c r="G145" s="70" t="s">
        <v>143</v>
      </c>
      <c r="H145" s="71">
        <v>7888</v>
      </c>
      <c r="I145" s="70" t="s">
        <v>143</v>
      </c>
      <c r="J145" s="71">
        <v>7787</v>
      </c>
      <c r="K145" s="70" t="s">
        <v>143</v>
      </c>
      <c r="L145" s="71">
        <v>7752</v>
      </c>
    </row>
    <row r="146" spans="1:12" ht="17.25">
      <c r="A146" s="52"/>
      <c r="B146" s="48">
        <v>2</v>
      </c>
      <c r="C146" s="53" t="s">
        <v>144</v>
      </c>
      <c r="D146" s="50">
        <v>4312</v>
      </c>
      <c r="E146" s="49" t="s">
        <v>144</v>
      </c>
      <c r="F146" s="50">
        <v>4093</v>
      </c>
      <c r="G146" s="72" t="s">
        <v>144</v>
      </c>
      <c r="H146" s="73">
        <v>4100</v>
      </c>
      <c r="I146" s="72" t="s">
        <v>144</v>
      </c>
      <c r="J146" s="73">
        <v>3748</v>
      </c>
      <c r="K146" s="72" t="s">
        <v>144</v>
      </c>
      <c r="L146" s="73">
        <v>4015</v>
      </c>
    </row>
    <row r="147" spans="1:12" ht="17.25">
      <c r="A147" s="74" t="s">
        <v>47</v>
      </c>
      <c r="B147" s="48">
        <v>3</v>
      </c>
      <c r="C147" s="53" t="s">
        <v>140</v>
      </c>
      <c r="D147" s="50">
        <v>3596</v>
      </c>
      <c r="E147" s="49" t="s">
        <v>140</v>
      </c>
      <c r="F147" s="50">
        <v>3374</v>
      </c>
      <c r="G147" s="72" t="s">
        <v>140</v>
      </c>
      <c r="H147" s="73">
        <v>3713</v>
      </c>
      <c r="I147" s="72" t="s">
        <v>140</v>
      </c>
      <c r="J147" s="73">
        <v>3305</v>
      </c>
      <c r="K147" s="72" t="s">
        <v>140</v>
      </c>
      <c r="L147" s="73">
        <v>3069</v>
      </c>
    </row>
    <row r="148" spans="1:12" ht="17.25">
      <c r="A148" s="74"/>
      <c r="B148" s="48">
        <v>4</v>
      </c>
      <c r="C148" s="53" t="s">
        <v>145</v>
      </c>
      <c r="D148" s="50">
        <v>2481</v>
      </c>
      <c r="E148" s="49" t="s">
        <v>145</v>
      </c>
      <c r="F148" s="50">
        <v>2512</v>
      </c>
      <c r="G148" s="72" t="s">
        <v>150</v>
      </c>
      <c r="H148" s="73">
        <v>1908</v>
      </c>
      <c r="I148" s="72" t="s">
        <v>145</v>
      </c>
      <c r="J148" s="73">
        <v>2678</v>
      </c>
      <c r="K148" s="72" t="s">
        <v>145</v>
      </c>
      <c r="L148" s="73">
        <v>2816</v>
      </c>
    </row>
    <row r="149" spans="1:12" ht="17.25">
      <c r="A149" s="74"/>
      <c r="B149" s="48">
        <v>5</v>
      </c>
      <c r="C149" s="53" t="s">
        <v>146</v>
      </c>
      <c r="D149" s="50">
        <v>2181</v>
      </c>
      <c r="E149" s="49" t="s">
        <v>146</v>
      </c>
      <c r="F149" s="50">
        <v>2002</v>
      </c>
      <c r="G149" s="72" t="s">
        <v>151</v>
      </c>
      <c r="H149" s="73">
        <v>1834</v>
      </c>
      <c r="I149" s="72" t="s">
        <v>150</v>
      </c>
      <c r="J149" s="73">
        <v>2192</v>
      </c>
      <c r="K149" s="72" t="s">
        <v>150</v>
      </c>
      <c r="L149" s="73">
        <v>2306</v>
      </c>
    </row>
    <row r="150" spans="1:12" ht="17.25">
      <c r="A150" s="52"/>
      <c r="B150" s="48">
        <v>6</v>
      </c>
      <c r="C150" s="53" t="s">
        <v>147</v>
      </c>
      <c r="D150" s="50">
        <v>1703</v>
      </c>
      <c r="E150" s="49" t="s">
        <v>150</v>
      </c>
      <c r="F150" s="50">
        <v>1982</v>
      </c>
      <c r="G150" s="72" t="s">
        <v>149</v>
      </c>
      <c r="H150" s="73">
        <v>1828</v>
      </c>
      <c r="I150" s="72" t="s">
        <v>149</v>
      </c>
      <c r="J150" s="73">
        <v>1927</v>
      </c>
      <c r="K150" s="72" t="s">
        <v>146</v>
      </c>
      <c r="L150" s="73">
        <v>1951</v>
      </c>
    </row>
    <row r="151" spans="1:12" ht="17.25">
      <c r="A151" s="74"/>
      <c r="B151" s="48">
        <v>7</v>
      </c>
      <c r="C151" s="53" t="s">
        <v>148</v>
      </c>
      <c r="D151" s="50">
        <v>1678</v>
      </c>
      <c r="E151" s="49" t="s">
        <v>151</v>
      </c>
      <c r="F151" s="50">
        <v>1782</v>
      </c>
      <c r="G151" s="72" t="s">
        <v>154</v>
      </c>
      <c r="H151" s="73">
        <v>1651</v>
      </c>
      <c r="I151" s="72" t="s">
        <v>146</v>
      </c>
      <c r="J151" s="73">
        <v>1879</v>
      </c>
      <c r="K151" s="72" t="s">
        <v>151</v>
      </c>
      <c r="L151" s="73">
        <v>1918</v>
      </c>
    </row>
    <row r="152" spans="1:12" ht="17.25">
      <c r="A152" s="74"/>
      <c r="B152" s="48">
        <v>8</v>
      </c>
      <c r="C152" s="53" t="s">
        <v>149</v>
      </c>
      <c r="D152" s="50">
        <v>1643</v>
      </c>
      <c r="E152" s="49" t="s">
        <v>148</v>
      </c>
      <c r="F152" s="50">
        <v>1782</v>
      </c>
      <c r="G152" s="72" t="s">
        <v>147</v>
      </c>
      <c r="H152" s="73">
        <v>1631</v>
      </c>
      <c r="I152" s="72" t="s">
        <v>151</v>
      </c>
      <c r="J152" s="73">
        <v>1800</v>
      </c>
      <c r="K152" s="72" t="s">
        <v>149</v>
      </c>
      <c r="L152" s="73">
        <v>1875</v>
      </c>
    </row>
    <row r="153" spans="1:12" ht="17.25">
      <c r="A153" s="74"/>
      <c r="B153" s="48">
        <v>9</v>
      </c>
      <c r="C153" s="53" t="s">
        <v>150</v>
      </c>
      <c r="D153" s="50">
        <v>1626</v>
      </c>
      <c r="E153" s="49" t="s">
        <v>147</v>
      </c>
      <c r="F153" s="50">
        <v>1731</v>
      </c>
      <c r="G153" s="72" t="s">
        <v>148</v>
      </c>
      <c r="H153" s="73">
        <v>1602</v>
      </c>
      <c r="I153" s="72" t="s">
        <v>148</v>
      </c>
      <c r="J153" s="73">
        <v>1733</v>
      </c>
      <c r="K153" s="72" t="s">
        <v>148</v>
      </c>
      <c r="L153" s="73">
        <v>1788</v>
      </c>
    </row>
    <row r="154" spans="1:12" ht="17.25">
      <c r="A154" s="52"/>
      <c r="B154" s="48">
        <v>10</v>
      </c>
      <c r="C154" s="53" t="s">
        <v>151</v>
      </c>
      <c r="D154" s="50">
        <v>1607</v>
      </c>
      <c r="E154" s="49" t="s">
        <v>149</v>
      </c>
      <c r="F154" s="50">
        <v>1675</v>
      </c>
      <c r="G154" s="76" t="s">
        <v>155</v>
      </c>
      <c r="H154" s="55">
        <v>1383</v>
      </c>
      <c r="I154" s="76" t="s">
        <v>147</v>
      </c>
      <c r="J154" s="55">
        <v>1643</v>
      </c>
      <c r="K154" s="76" t="s">
        <v>154</v>
      </c>
      <c r="L154" s="55">
        <v>1644</v>
      </c>
    </row>
    <row r="155" spans="1:12" ht="17.25" customHeight="1">
      <c r="A155" s="74" t="s">
        <v>48</v>
      </c>
      <c r="B155" s="56" t="s">
        <v>44</v>
      </c>
      <c r="C155" s="57"/>
      <c r="D155" s="58">
        <v>28309</v>
      </c>
      <c r="E155" s="57"/>
      <c r="F155" s="58">
        <v>28944</v>
      </c>
      <c r="G155" s="59"/>
      <c r="H155" s="50">
        <v>28753</v>
      </c>
      <c r="I155" s="59"/>
      <c r="J155" s="50">
        <v>28692</v>
      </c>
      <c r="K155" s="59"/>
      <c r="L155" s="50">
        <v>29134</v>
      </c>
    </row>
    <row r="156" spans="1:12" ht="17.25" customHeight="1">
      <c r="A156" s="77"/>
      <c r="B156" s="60" t="s">
        <v>49</v>
      </c>
      <c r="C156" s="61"/>
      <c r="D156" s="62">
        <v>41384</v>
      </c>
      <c r="E156" s="61"/>
      <c r="F156" s="62">
        <v>41510</v>
      </c>
      <c r="G156" s="78"/>
      <c r="H156" s="73">
        <v>41676</v>
      </c>
      <c r="I156" s="78"/>
      <c r="J156" s="50">
        <v>42068</v>
      </c>
      <c r="K156" s="78"/>
      <c r="L156" s="50">
        <v>42692</v>
      </c>
    </row>
    <row r="157" spans="1:12" ht="17.25" customHeight="1" thickBot="1">
      <c r="A157" s="43"/>
      <c r="B157" s="65" t="s">
        <v>46</v>
      </c>
      <c r="C157" s="66"/>
      <c r="D157" s="67">
        <v>68.4</v>
      </c>
      <c r="E157" s="66"/>
      <c r="F157" s="67">
        <v>69.7</v>
      </c>
      <c r="G157" s="68"/>
      <c r="H157" s="67">
        <v>69</v>
      </c>
      <c r="I157" s="68"/>
      <c r="J157" s="67">
        <v>68.2</v>
      </c>
      <c r="K157" s="68"/>
      <c r="L157" s="67">
        <v>68.2</v>
      </c>
    </row>
    <row r="158" spans="1:12" ht="17.25" customHeight="1">
      <c r="A158" s="61"/>
      <c r="B158" s="87"/>
      <c r="C158" s="61"/>
      <c r="D158" s="88"/>
      <c r="E158" s="61"/>
      <c r="F158" s="88"/>
      <c r="G158" s="61"/>
      <c r="H158" s="88"/>
      <c r="I158" s="61"/>
      <c r="J158" s="88"/>
      <c r="K158" s="61"/>
      <c r="L158" s="88"/>
    </row>
    <row r="159" spans="1:12" ht="17.25" customHeight="1">
      <c r="A159" s="61"/>
      <c r="B159" s="87"/>
      <c r="C159" s="61"/>
      <c r="D159" s="88"/>
      <c r="E159" s="61"/>
      <c r="F159" s="88"/>
      <c r="G159" s="61"/>
      <c r="H159" s="88"/>
      <c r="I159" s="61"/>
      <c r="J159" s="88"/>
      <c r="K159" s="61"/>
      <c r="L159" s="88"/>
    </row>
    <row r="160" spans="1:12" ht="17.25" customHeight="1">
      <c r="A160" s="61"/>
      <c r="B160" s="87"/>
      <c r="C160" s="61"/>
      <c r="D160" s="88"/>
      <c r="E160" s="61"/>
      <c r="F160" s="88"/>
      <c r="G160" s="61"/>
      <c r="H160" s="88"/>
      <c r="I160" s="61"/>
      <c r="J160" s="88"/>
      <c r="K160" s="61"/>
      <c r="L160" s="88"/>
    </row>
    <row r="161" spans="1:14" ht="27" customHeight="1" thickBot="1">
      <c r="A161" s="35" t="s">
        <v>160</v>
      </c>
      <c r="B161" s="36"/>
      <c r="I161" s="38"/>
      <c r="J161" s="39"/>
      <c r="K161" s="38"/>
      <c r="L161" s="39" t="s">
        <v>79</v>
      </c>
      <c r="M161" s="40"/>
      <c r="N161" s="40"/>
    </row>
    <row r="162" spans="1:12" ht="21.75" customHeight="1">
      <c r="A162" s="41" t="s">
        <v>37</v>
      </c>
      <c r="B162" s="42" t="s">
        <v>38</v>
      </c>
      <c r="C162" s="95" t="s">
        <v>89</v>
      </c>
      <c r="D162" s="97"/>
      <c r="E162" s="95" t="s">
        <v>39</v>
      </c>
      <c r="F162" s="97"/>
      <c r="G162" s="95" t="s">
        <v>90</v>
      </c>
      <c r="H162" s="97"/>
      <c r="I162" s="95" t="s">
        <v>122</v>
      </c>
      <c r="J162" s="96"/>
      <c r="K162" s="95" t="s">
        <v>130</v>
      </c>
      <c r="L162" s="96"/>
    </row>
    <row r="163" spans="1:12" ht="21.75" customHeight="1" thickBot="1">
      <c r="A163" s="43"/>
      <c r="B163" s="43"/>
      <c r="C163" s="44" t="s">
        <v>40</v>
      </c>
      <c r="D163" s="45" t="s">
        <v>41</v>
      </c>
      <c r="E163" s="44" t="s">
        <v>40</v>
      </c>
      <c r="F163" s="45" t="s">
        <v>41</v>
      </c>
      <c r="G163" s="46" t="s">
        <v>40</v>
      </c>
      <c r="H163" s="45" t="s">
        <v>41</v>
      </c>
      <c r="I163" s="46" t="s">
        <v>40</v>
      </c>
      <c r="J163" s="45" t="s">
        <v>41</v>
      </c>
      <c r="K163" s="46" t="s">
        <v>40</v>
      </c>
      <c r="L163" s="45" t="s">
        <v>41</v>
      </c>
    </row>
    <row r="164" spans="1:12" ht="17.25" customHeight="1">
      <c r="A164" s="47"/>
      <c r="B164" s="48">
        <v>1</v>
      </c>
      <c r="C164" s="49" t="s">
        <v>109</v>
      </c>
      <c r="D164" s="50">
        <v>8698.362</v>
      </c>
      <c r="E164" s="49" t="s">
        <v>109</v>
      </c>
      <c r="F164" s="50">
        <v>8032.237</v>
      </c>
      <c r="G164" s="51" t="s">
        <v>109</v>
      </c>
      <c r="H164" s="50">
        <v>7574.416</v>
      </c>
      <c r="I164" s="51" t="s">
        <v>109</v>
      </c>
      <c r="J164" s="50">
        <v>7840.115</v>
      </c>
      <c r="K164" s="51" t="s">
        <v>109</v>
      </c>
      <c r="L164" s="50">
        <v>7652.117</v>
      </c>
    </row>
    <row r="165" spans="1:12" ht="17.25" customHeight="1">
      <c r="A165" s="52"/>
      <c r="B165" s="48">
        <v>2</v>
      </c>
      <c r="C165" s="49" t="s">
        <v>61</v>
      </c>
      <c r="D165" s="50">
        <v>4657.52</v>
      </c>
      <c r="E165" s="49" t="s">
        <v>61</v>
      </c>
      <c r="F165" s="50">
        <v>5017.257</v>
      </c>
      <c r="G165" s="51" t="s">
        <v>61</v>
      </c>
      <c r="H165" s="50">
        <v>5123.5</v>
      </c>
      <c r="I165" s="51" t="s">
        <v>61</v>
      </c>
      <c r="J165" s="50">
        <v>5141.376</v>
      </c>
      <c r="K165" s="51" t="s">
        <v>61</v>
      </c>
      <c r="L165" s="50">
        <v>5059.339</v>
      </c>
    </row>
    <row r="166" spans="1:12" ht="17.25" customHeight="1">
      <c r="A166" s="54" t="s">
        <v>42</v>
      </c>
      <c r="B166" s="48">
        <v>3</v>
      </c>
      <c r="C166" s="49" t="s">
        <v>110</v>
      </c>
      <c r="D166" s="50">
        <v>4196.833</v>
      </c>
      <c r="E166" s="49" t="s">
        <v>110</v>
      </c>
      <c r="F166" s="50">
        <v>4196.557</v>
      </c>
      <c r="G166" s="51" t="s">
        <v>110</v>
      </c>
      <c r="H166" s="50">
        <v>4302.111</v>
      </c>
      <c r="I166" s="51" t="s">
        <v>110</v>
      </c>
      <c r="J166" s="50">
        <v>4267.624</v>
      </c>
      <c r="K166" s="51" t="s">
        <v>110</v>
      </c>
      <c r="L166" s="50">
        <v>4225.525</v>
      </c>
    </row>
    <row r="167" spans="1:12" ht="17.25" customHeight="1">
      <c r="A167" s="47"/>
      <c r="B167" s="48">
        <v>4</v>
      </c>
      <c r="C167" s="49" t="s">
        <v>76</v>
      </c>
      <c r="D167" s="50">
        <v>3723.697</v>
      </c>
      <c r="E167" s="49" t="s">
        <v>56</v>
      </c>
      <c r="F167" s="50">
        <v>3650.536</v>
      </c>
      <c r="G167" s="51" t="s">
        <v>56</v>
      </c>
      <c r="H167" s="50">
        <v>3874.596</v>
      </c>
      <c r="I167" s="51" t="s">
        <v>56</v>
      </c>
      <c r="J167" s="50">
        <v>3674.566</v>
      </c>
      <c r="K167" s="51" t="s">
        <v>56</v>
      </c>
      <c r="L167" s="50">
        <v>3480.971</v>
      </c>
    </row>
    <row r="168" spans="1:12" ht="17.25" customHeight="1">
      <c r="A168" s="47"/>
      <c r="B168" s="48">
        <v>5</v>
      </c>
      <c r="C168" s="49" t="s">
        <v>56</v>
      </c>
      <c r="D168" s="50">
        <v>3537.902</v>
      </c>
      <c r="E168" s="49" t="s">
        <v>76</v>
      </c>
      <c r="F168" s="50">
        <v>3594.417</v>
      </c>
      <c r="G168" s="51" t="s">
        <v>76</v>
      </c>
      <c r="H168" s="50">
        <v>3605.997</v>
      </c>
      <c r="I168" s="51" t="s">
        <v>76</v>
      </c>
      <c r="J168" s="50">
        <v>3527.132</v>
      </c>
      <c r="K168" s="51" t="s">
        <v>76</v>
      </c>
      <c r="L168" s="50">
        <v>3429.223</v>
      </c>
    </row>
    <row r="169" spans="1:12" ht="17.25" customHeight="1">
      <c r="A169" s="52"/>
      <c r="B169" s="48">
        <v>6</v>
      </c>
      <c r="C169" s="49" t="s">
        <v>111</v>
      </c>
      <c r="D169" s="50">
        <v>3353.357</v>
      </c>
      <c r="E169" s="49" t="s">
        <v>111</v>
      </c>
      <c r="F169" s="50">
        <v>3542.589</v>
      </c>
      <c r="G169" s="51" t="s">
        <v>111</v>
      </c>
      <c r="H169" s="50">
        <v>2936.638</v>
      </c>
      <c r="I169" s="51" t="s">
        <v>111</v>
      </c>
      <c r="J169" s="50">
        <v>2853.585</v>
      </c>
      <c r="K169" s="51" t="s">
        <v>111</v>
      </c>
      <c r="L169" s="50">
        <v>3115.986</v>
      </c>
    </row>
    <row r="170" spans="1:12" ht="17.25" customHeight="1">
      <c r="A170" s="47"/>
      <c r="B170" s="48">
        <v>7</v>
      </c>
      <c r="C170" s="49" t="s">
        <v>112</v>
      </c>
      <c r="D170" s="50">
        <v>2001.896</v>
      </c>
      <c r="E170" s="49" t="s">
        <v>112</v>
      </c>
      <c r="F170" s="50">
        <v>2187.664</v>
      </c>
      <c r="G170" s="51" t="s">
        <v>112</v>
      </c>
      <c r="H170" s="50">
        <v>2104.394</v>
      </c>
      <c r="I170" s="51" t="s">
        <v>112</v>
      </c>
      <c r="J170" s="50">
        <v>1987.002</v>
      </c>
      <c r="K170" s="51" t="s">
        <v>112</v>
      </c>
      <c r="L170" s="50">
        <v>1960.425</v>
      </c>
    </row>
    <row r="171" spans="1:12" ht="17.25" customHeight="1">
      <c r="A171" s="47"/>
      <c r="B171" s="48">
        <v>8</v>
      </c>
      <c r="C171" s="49" t="s">
        <v>55</v>
      </c>
      <c r="D171" s="50">
        <v>1791.007</v>
      </c>
      <c r="E171" s="49" t="s">
        <v>113</v>
      </c>
      <c r="F171" s="50">
        <v>1813.624</v>
      </c>
      <c r="G171" s="51" t="s">
        <v>113</v>
      </c>
      <c r="H171" s="50">
        <v>1803.868</v>
      </c>
      <c r="I171" s="51" t="s">
        <v>113</v>
      </c>
      <c r="J171" s="50">
        <v>1871.452</v>
      </c>
      <c r="K171" s="51" t="s">
        <v>113</v>
      </c>
      <c r="L171" s="50">
        <v>1783.916</v>
      </c>
    </row>
    <row r="172" spans="1:12" ht="17.25" customHeight="1">
      <c r="A172" s="47"/>
      <c r="B172" s="48">
        <v>9</v>
      </c>
      <c r="C172" s="49" t="s">
        <v>114</v>
      </c>
      <c r="D172" s="50">
        <v>1682.099</v>
      </c>
      <c r="E172" s="49" t="s">
        <v>114</v>
      </c>
      <c r="F172" s="50">
        <v>1605.709</v>
      </c>
      <c r="G172" s="51" t="s">
        <v>114</v>
      </c>
      <c r="H172" s="50">
        <v>1785.82</v>
      </c>
      <c r="I172" s="51" t="s">
        <v>114</v>
      </c>
      <c r="J172" s="50">
        <v>1657.434</v>
      </c>
      <c r="K172" s="51" t="s">
        <v>55</v>
      </c>
      <c r="L172" s="50">
        <v>1560.241</v>
      </c>
    </row>
    <row r="173" spans="1:12" ht="17.25" customHeight="1">
      <c r="A173" s="52"/>
      <c r="B173" s="48">
        <v>10</v>
      </c>
      <c r="C173" s="49" t="s">
        <v>113</v>
      </c>
      <c r="D173" s="50">
        <v>1613.13</v>
      </c>
      <c r="E173" s="49" t="s">
        <v>55</v>
      </c>
      <c r="F173" s="50">
        <v>1499.497</v>
      </c>
      <c r="G173" s="51" t="s">
        <v>55</v>
      </c>
      <c r="H173" s="55">
        <v>1572.09</v>
      </c>
      <c r="I173" s="51" t="s">
        <v>55</v>
      </c>
      <c r="J173" s="55">
        <v>1464.342</v>
      </c>
      <c r="K173" s="51" t="s">
        <v>114</v>
      </c>
      <c r="L173" s="55">
        <v>1548.751</v>
      </c>
    </row>
    <row r="174" spans="1:12" ht="17.25" customHeight="1">
      <c r="A174" s="47" t="s">
        <v>43</v>
      </c>
      <c r="B174" s="56" t="s">
        <v>44</v>
      </c>
      <c r="C174" s="57"/>
      <c r="D174" s="58">
        <v>35255.803</v>
      </c>
      <c r="E174" s="57"/>
      <c r="F174" s="58">
        <v>35140.08700000001</v>
      </c>
      <c r="G174" s="59"/>
      <c r="H174" s="50">
        <v>34683.43</v>
      </c>
      <c r="I174" s="59"/>
      <c r="J174" s="50">
        <f>SUM(J164:J173)</f>
        <v>34284.628</v>
      </c>
      <c r="K174" s="59"/>
      <c r="L174" s="50">
        <f>SUM(L164:L173)</f>
        <v>33816.494</v>
      </c>
    </row>
    <row r="175" spans="1:12" ht="17.25" customHeight="1">
      <c r="A175" s="47"/>
      <c r="B175" s="60" t="s">
        <v>49</v>
      </c>
      <c r="C175" s="61"/>
      <c r="D175" s="62">
        <v>46613</v>
      </c>
      <c r="E175" s="61"/>
      <c r="F175" s="62">
        <v>46061</v>
      </c>
      <c r="G175" s="63"/>
      <c r="H175" s="50">
        <v>44754.257</v>
      </c>
      <c r="I175" s="63"/>
      <c r="J175" s="50">
        <v>42943.555</v>
      </c>
      <c r="K175" s="63"/>
      <c r="L175" s="50">
        <v>42654.101</v>
      </c>
    </row>
    <row r="176" spans="1:12" ht="17.25" customHeight="1" thickBot="1">
      <c r="A176" s="64"/>
      <c r="B176" s="65" t="s">
        <v>46</v>
      </c>
      <c r="C176" s="66"/>
      <c r="D176" s="67">
        <v>75.63512968485186</v>
      </c>
      <c r="E176" s="66"/>
      <c r="F176" s="67">
        <v>76.29032587221295</v>
      </c>
      <c r="G176" s="68"/>
      <c r="H176" s="67">
        <v>77.49749928816829</v>
      </c>
      <c r="I176" s="68"/>
      <c r="J176" s="67">
        <f>J174/J175*100</f>
        <v>79.83649234442747</v>
      </c>
      <c r="K176" s="68"/>
      <c r="L176" s="67">
        <f>L174/L175*100</f>
        <v>79.28075661470393</v>
      </c>
    </row>
    <row r="177" spans="1:12" ht="17.25" customHeight="1">
      <c r="A177" s="69"/>
      <c r="B177" s="48">
        <v>1</v>
      </c>
      <c r="C177" s="49" t="s">
        <v>67</v>
      </c>
      <c r="D177" s="50">
        <v>3251.432</v>
      </c>
      <c r="E177" s="49" t="s">
        <v>67</v>
      </c>
      <c r="F177" s="50">
        <v>3220.091</v>
      </c>
      <c r="G177" s="70" t="s">
        <v>68</v>
      </c>
      <c r="H177" s="71">
        <v>3022.424</v>
      </c>
      <c r="I177" s="70" t="s">
        <v>68</v>
      </c>
      <c r="J177" s="71">
        <v>3184.021</v>
      </c>
      <c r="K177" s="70" t="s">
        <v>68</v>
      </c>
      <c r="L177" s="71">
        <v>3287.483</v>
      </c>
    </row>
    <row r="178" spans="1:12" ht="17.25" customHeight="1">
      <c r="A178" s="52"/>
      <c r="B178" s="48">
        <v>2</v>
      </c>
      <c r="C178" s="53" t="s">
        <v>68</v>
      </c>
      <c r="D178" s="50">
        <v>2972.393</v>
      </c>
      <c r="E178" s="49" t="s">
        <v>68</v>
      </c>
      <c r="F178" s="50">
        <v>2815.229</v>
      </c>
      <c r="G178" s="72" t="s">
        <v>67</v>
      </c>
      <c r="H178" s="73">
        <v>3004.62</v>
      </c>
      <c r="I178" s="72" t="s">
        <v>67</v>
      </c>
      <c r="J178" s="73">
        <v>2909.714</v>
      </c>
      <c r="K178" s="72" t="s">
        <v>67</v>
      </c>
      <c r="L178" s="73">
        <v>2694.111</v>
      </c>
    </row>
    <row r="179" spans="1:12" ht="17.25" customHeight="1">
      <c r="A179" s="74" t="s">
        <v>47</v>
      </c>
      <c r="B179" s="48">
        <v>3</v>
      </c>
      <c r="C179" s="53" t="s">
        <v>59</v>
      </c>
      <c r="D179" s="50">
        <v>2548.649</v>
      </c>
      <c r="E179" s="49" t="s">
        <v>59</v>
      </c>
      <c r="F179" s="50">
        <v>2389.586</v>
      </c>
      <c r="G179" s="72" t="s">
        <v>64</v>
      </c>
      <c r="H179" s="73">
        <v>2246.742</v>
      </c>
      <c r="I179" s="72" t="s">
        <v>59</v>
      </c>
      <c r="J179" s="73">
        <v>2426.106</v>
      </c>
      <c r="K179" s="72" t="s">
        <v>64</v>
      </c>
      <c r="L179" s="73">
        <v>2617.991</v>
      </c>
    </row>
    <row r="180" spans="1:12" ht="17.25" customHeight="1">
      <c r="A180" s="74"/>
      <c r="B180" s="48">
        <v>4</v>
      </c>
      <c r="C180" s="53" t="s">
        <v>64</v>
      </c>
      <c r="D180" s="50">
        <v>1936.256</v>
      </c>
      <c r="E180" s="49" t="s">
        <v>64</v>
      </c>
      <c r="F180" s="50">
        <v>2153.501</v>
      </c>
      <c r="G180" s="72" t="s">
        <v>58</v>
      </c>
      <c r="H180" s="73">
        <v>2229.714</v>
      </c>
      <c r="I180" s="72" t="s">
        <v>58</v>
      </c>
      <c r="J180" s="73">
        <v>2317.093</v>
      </c>
      <c r="K180" s="72" t="s">
        <v>58</v>
      </c>
      <c r="L180" s="73">
        <v>2444.957</v>
      </c>
    </row>
    <row r="181" spans="1:12" ht="17.25" customHeight="1">
      <c r="A181" s="74"/>
      <c r="B181" s="48">
        <v>5</v>
      </c>
      <c r="C181" s="53" t="s">
        <v>58</v>
      </c>
      <c r="D181" s="50">
        <v>1819.444</v>
      </c>
      <c r="E181" s="49" t="s">
        <v>58</v>
      </c>
      <c r="F181" s="50">
        <v>1894.699</v>
      </c>
      <c r="G181" s="72" t="s">
        <v>59</v>
      </c>
      <c r="H181" s="73">
        <v>2179.312</v>
      </c>
      <c r="I181" s="72" t="s">
        <v>64</v>
      </c>
      <c r="J181" s="73">
        <v>2294.896</v>
      </c>
      <c r="K181" s="72" t="s">
        <v>59</v>
      </c>
      <c r="L181" s="73">
        <v>2197.821</v>
      </c>
    </row>
    <row r="182" spans="1:12" ht="17.25" customHeight="1">
      <c r="A182" s="52"/>
      <c r="B182" s="48">
        <v>6</v>
      </c>
      <c r="C182" s="53" t="s">
        <v>69</v>
      </c>
      <c r="D182" s="50">
        <v>1501.528</v>
      </c>
      <c r="E182" s="49" t="s">
        <v>69</v>
      </c>
      <c r="F182" s="50">
        <v>1587.388</v>
      </c>
      <c r="G182" s="72" t="s">
        <v>69</v>
      </c>
      <c r="H182" s="73">
        <v>1729.128</v>
      </c>
      <c r="I182" s="72" t="s">
        <v>69</v>
      </c>
      <c r="J182" s="73">
        <v>1698.523</v>
      </c>
      <c r="K182" s="72" t="s">
        <v>69</v>
      </c>
      <c r="L182" s="73">
        <v>1733.627</v>
      </c>
    </row>
    <row r="183" spans="1:12" ht="17.25" customHeight="1">
      <c r="A183" s="74"/>
      <c r="B183" s="48">
        <v>7</v>
      </c>
      <c r="C183" s="53" t="s">
        <v>71</v>
      </c>
      <c r="D183" s="50">
        <v>1309.038</v>
      </c>
      <c r="E183" s="49" t="s">
        <v>71</v>
      </c>
      <c r="F183" s="50">
        <v>1237.311</v>
      </c>
      <c r="G183" s="72" t="s">
        <v>97</v>
      </c>
      <c r="H183" s="73">
        <v>1209.807</v>
      </c>
      <c r="I183" s="72" t="s">
        <v>97</v>
      </c>
      <c r="J183" s="73">
        <v>1195.735</v>
      </c>
      <c r="K183" s="72" t="s">
        <v>97</v>
      </c>
      <c r="L183" s="73">
        <v>1209.277</v>
      </c>
    </row>
    <row r="184" spans="1:14" ht="17.25" customHeight="1">
      <c r="A184" s="74"/>
      <c r="B184" s="48">
        <v>8</v>
      </c>
      <c r="C184" s="53" t="s">
        <v>97</v>
      </c>
      <c r="D184" s="50">
        <v>1283.709</v>
      </c>
      <c r="E184" s="49" t="s">
        <v>97</v>
      </c>
      <c r="F184" s="50">
        <v>1232.586</v>
      </c>
      <c r="G184" s="72" t="s">
        <v>71</v>
      </c>
      <c r="H184" s="73">
        <v>1064.262</v>
      </c>
      <c r="I184" s="72" t="s">
        <v>101</v>
      </c>
      <c r="J184" s="73">
        <v>1094.181</v>
      </c>
      <c r="K184" s="72" t="s">
        <v>126</v>
      </c>
      <c r="L184" s="73">
        <v>1056.09</v>
      </c>
      <c r="N184" s="75"/>
    </row>
    <row r="185" spans="1:14" ht="17.25" customHeight="1">
      <c r="A185" s="74"/>
      <c r="B185" s="48">
        <v>9</v>
      </c>
      <c r="C185" s="53" t="s">
        <v>63</v>
      </c>
      <c r="D185" s="50">
        <v>1047.064</v>
      </c>
      <c r="E185" s="49" t="s">
        <v>63</v>
      </c>
      <c r="F185" s="50">
        <v>1026.747</v>
      </c>
      <c r="G185" s="72" t="s">
        <v>126</v>
      </c>
      <c r="H185" s="73">
        <v>1054.872</v>
      </c>
      <c r="I185" s="72" t="s">
        <v>71</v>
      </c>
      <c r="J185" s="73">
        <v>1031.344</v>
      </c>
      <c r="K185" s="72" t="s">
        <v>63</v>
      </c>
      <c r="L185" s="73">
        <v>910.36</v>
      </c>
      <c r="N185" s="75"/>
    </row>
    <row r="186" spans="1:12" ht="17.25" customHeight="1">
      <c r="A186" s="52"/>
      <c r="B186" s="48">
        <v>10</v>
      </c>
      <c r="C186" s="53" t="s">
        <v>107</v>
      </c>
      <c r="D186" s="50">
        <v>988.667</v>
      </c>
      <c r="E186" s="49" t="s">
        <v>66</v>
      </c>
      <c r="F186" s="50">
        <v>939.606</v>
      </c>
      <c r="G186" s="76" t="s">
        <v>63</v>
      </c>
      <c r="H186" s="55">
        <v>1033.309</v>
      </c>
      <c r="I186" s="76" t="s">
        <v>63</v>
      </c>
      <c r="J186" s="55">
        <v>964.059</v>
      </c>
      <c r="K186" s="76" t="s">
        <v>101</v>
      </c>
      <c r="L186" s="55">
        <v>889.547</v>
      </c>
    </row>
    <row r="187" spans="1:12" ht="17.25" customHeight="1">
      <c r="A187" s="74" t="s">
        <v>48</v>
      </c>
      <c r="B187" s="56" t="s">
        <v>44</v>
      </c>
      <c r="C187" s="57"/>
      <c r="D187" s="58">
        <v>18658.18</v>
      </c>
      <c r="E187" s="57"/>
      <c r="F187" s="58">
        <v>18496.744</v>
      </c>
      <c r="G187" s="59"/>
      <c r="H187" s="50">
        <v>18774.19</v>
      </c>
      <c r="I187" s="59"/>
      <c r="J187" s="50">
        <f>SUM(J177:J186)</f>
        <v>19115.672000000002</v>
      </c>
      <c r="K187" s="59"/>
      <c r="L187" s="50">
        <f>SUM(L177:L186)</f>
        <v>19041.264</v>
      </c>
    </row>
    <row r="188" spans="1:12" ht="17.25" customHeight="1">
      <c r="A188" s="77"/>
      <c r="B188" s="60" t="s">
        <v>49</v>
      </c>
      <c r="C188" s="61"/>
      <c r="D188" s="62">
        <v>42591</v>
      </c>
      <c r="E188" s="61"/>
      <c r="F188" s="62">
        <v>41944</v>
      </c>
      <c r="G188" s="78"/>
      <c r="H188" s="73">
        <v>42240.739</v>
      </c>
      <c r="I188" s="78"/>
      <c r="J188" s="50">
        <v>41727.717</v>
      </c>
      <c r="K188" s="78"/>
      <c r="L188" s="50">
        <v>40888.24</v>
      </c>
    </row>
    <row r="189" spans="1:12" ht="17.25" customHeight="1" thickBot="1">
      <c r="A189" s="43"/>
      <c r="B189" s="65" t="s">
        <v>46</v>
      </c>
      <c r="C189" s="66"/>
      <c r="D189" s="67">
        <v>43.80779976990444</v>
      </c>
      <c r="E189" s="66"/>
      <c r="F189" s="67">
        <v>44.09866488651535</v>
      </c>
      <c r="G189" s="68"/>
      <c r="H189" s="67">
        <v>44.44569494866082</v>
      </c>
      <c r="I189" s="68"/>
      <c r="J189" s="67">
        <f>J187/J188*100</f>
        <v>45.81049090224611</v>
      </c>
      <c r="K189" s="68"/>
      <c r="L189" s="67">
        <f>L187/L188*100</f>
        <v>46.569047726192174</v>
      </c>
    </row>
    <row r="190" spans="1:14" ht="17.25" customHeight="1">
      <c r="A190" s="79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40"/>
      <c r="N190" s="40"/>
    </row>
    <row r="191" spans="1:14" ht="17.25" customHeight="1">
      <c r="A191" s="79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40"/>
      <c r="N191" s="40"/>
    </row>
    <row r="192" spans="2:14" ht="17.25" customHeight="1"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40"/>
      <c r="N192" s="40"/>
    </row>
    <row r="193" spans="1:14" ht="27" customHeight="1" thickBot="1">
      <c r="A193" s="35" t="s">
        <v>161</v>
      </c>
      <c r="B193" s="36"/>
      <c r="I193" s="38"/>
      <c r="J193" s="39"/>
      <c r="K193" s="38"/>
      <c r="L193" s="39" t="s">
        <v>77</v>
      </c>
      <c r="M193" s="40"/>
      <c r="N193" s="40"/>
    </row>
    <row r="194" spans="1:12" ht="21.75" customHeight="1">
      <c r="A194" s="41" t="s">
        <v>37</v>
      </c>
      <c r="B194" s="42" t="s">
        <v>38</v>
      </c>
      <c r="C194" s="95" t="s">
        <v>89</v>
      </c>
      <c r="D194" s="97"/>
      <c r="E194" s="95" t="s">
        <v>39</v>
      </c>
      <c r="F194" s="97"/>
      <c r="G194" s="95" t="s">
        <v>90</v>
      </c>
      <c r="H194" s="97"/>
      <c r="I194" s="95" t="s">
        <v>122</v>
      </c>
      <c r="J194" s="96"/>
      <c r="K194" s="95" t="s">
        <v>130</v>
      </c>
      <c r="L194" s="96"/>
    </row>
    <row r="195" spans="1:12" ht="21.75" customHeight="1" thickBot="1">
      <c r="A195" s="43"/>
      <c r="B195" s="43"/>
      <c r="C195" s="44" t="s">
        <v>40</v>
      </c>
      <c r="D195" s="45" t="s">
        <v>41</v>
      </c>
      <c r="E195" s="44" t="s">
        <v>40</v>
      </c>
      <c r="F195" s="45" t="s">
        <v>41</v>
      </c>
      <c r="G195" s="46" t="s">
        <v>40</v>
      </c>
      <c r="H195" s="45" t="s">
        <v>41</v>
      </c>
      <c r="I195" s="46" t="s">
        <v>40</v>
      </c>
      <c r="J195" s="45" t="s">
        <v>41</v>
      </c>
      <c r="K195" s="46" t="s">
        <v>40</v>
      </c>
      <c r="L195" s="45" t="s">
        <v>41</v>
      </c>
    </row>
    <row r="196" spans="1:12" ht="17.25" customHeight="1">
      <c r="A196" s="47"/>
      <c r="B196" s="48">
        <v>1</v>
      </c>
      <c r="C196" s="49" t="s">
        <v>58</v>
      </c>
      <c r="D196" s="50">
        <v>8815.391</v>
      </c>
      <c r="E196" s="49" t="s">
        <v>58</v>
      </c>
      <c r="F196" s="50">
        <v>8297.917</v>
      </c>
      <c r="G196" s="51" t="s">
        <v>58</v>
      </c>
      <c r="H196" s="50">
        <v>8372.041</v>
      </c>
      <c r="I196" s="51" t="s">
        <v>58</v>
      </c>
      <c r="J196" s="50">
        <v>7966.608</v>
      </c>
      <c r="K196" s="51" t="s">
        <v>58</v>
      </c>
      <c r="L196" s="50">
        <v>7812.762</v>
      </c>
    </row>
    <row r="197" spans="1:12" ht="17.25" customHeight="1">
      <c r="A197" s="52"/>
      <c r="B197" s="48">
        <v>2</v>
      </c>
      <c r="C197" s="49" t="s">
        <v>68</v>
      </c>
      <c r="D197" s="50">
        <v>5600.634</v>
      </c>
      <c r="E197" s="49" t="s">
        <v>63</v>
      </c>
      <c r="F197" s="50">
        <v>5757.175</v>
      </c>
      <c r="G197" s="51" t="s">
        <v>63</v>
      </c>
      <c r="H197" s="50">
        <v>5466.232</v>
      </c>
      <c r="I197" s="51" t="s">
        <v>63</v>
      </c>
      <c r="J197" s="50">
        <v>5400.653</v>
      </c>
      <c r="K197" s="51" t="s">
        <v>63</v>
      </c>
      <c r="L197" s="50">
        <v>5126.496</v>
      </c>
    </row>
    <row r="198" spans="1:12" ht="17.25" customHeight="1">
      <c r="A198" s="54" t="s">
        <v>42</v>
      </c>
      <c r="B198" s="48">
        <v>3</v>
      </c>
      <c r="C198" s="49" t="s">
        <v>63</v>
      </c>
      <c r="D198" s="50">
        <v>5275.486</v>
      </c>
      <c r="E198" s="49" t="s">
        <v>68</v>
      </c>
      <c r="F198" s="50">
        <v>4877.339</v>
      </c>
      <c r="G198" s="51" t="s">
        <v>68</v>
      </c>
      <c r="H198" s="50">
        <v>4875.235</v>
      </c>
      <c r="I198" s="51" t="s">
        <v>68</v>
      </c>
      <c r="J198" s="50">
        <v>4367.874</v>
      </c>
      <c r="K198" s="51" t="s">
        <v>68</v>
      </c>
      <c r="L198" s="50">
        <v>4028.933</v>
      </c>
    </row>
    <row r="199" spans="1:12" ht="17.25" customHeight="1">
      <c r="A199" s="47"/>
      <c r="B199" s="48">
        <v>4</v>
      </c>
      <c r="C199" s="49" t="s">
        <v>71</v>
      </c>
      <c r="D199" s="50">
        <v>4667.014</v>
      </c>
      <c r="E199" s="49" t="s">
        <v>71</v>
      </c>
      <c r="F199" s="50">
        <v>4403.333</v>
      </c>
      <c r="G199" s="51" t="s">
        <v>69</v>
      </c>
      <c r="H199" s="50">
        <v>3819.167</v>
      </c>
      <c r="I199" s="51" t="s">
        <v>69</v>
      </c>
      <c r="J199" s="50">
        <v>3751.504</v>
      </c>
      <c r="K199" s="51" t="s">
        <v>57</v>
      </c>
      <c r="L199" s="50">
        <v>3528.177</v>
      </c>
    </row>
    <row r="200" spans="1:12" ht="17.25" customHeight="1">
      <c r="A200" s="47"/>
      <c r="B200" s="48">
        <v>5</v>
      </c>
      <c r="C200" s="49" t="s">
        <v>57</v>
      </c>
      <c r="D200" s="50">
        <v>3493.626</v>
      </c>
      <c r="E200" s="49" t="s">
        <v>69</v>
      </c>
      <c r="F200" s="50">
        <v>4157.505</v>
      </c>
      <c r="G200" s="51" t="s">
        <v>71</v>
      </c>
      <c r="H200" s="50">
        <v>3497.511</v>
      </c>
      <c r="I200" s="51" t="s">
        <v>57</v>
      </c>
      <c r="J200" s="50">
        <v>3387.554</v>
      </c>
      <c r="K200" s="51" t="s">
        <v>69</v>
      </c>
      <c r="L200" s="50">
        <v>3493.302</v>
      </c>
    </row>
    <row r="201" spans="1:12" ht="17.25" customHeight="1">
      <c r="A201" s="52"/>
      <c r="B201" s="48">
        <v>6</v>
      </c>
      <c r="C201" s="49" t="s">
        <v>69</v>
      </c>
      <c r="D201" s="50">
        <v>3230.841</v>
      </c>
      <c r="E201" s="49" t="s">
        <v>57</v>
      </c>
      <c r="F201" s="50">
        <v>3246.831</v>
      </c>
      <c r="G201" s="51" t="s">
        <v>57</v>
      </c>
      <c r="H201" s="50">
        <v>3361.796</v>
      </c>
      <c r="I201" s="51" t="s">
        <v>71</v>
      </c>
      <c r="J201" s="50">
        <v>3323.713</v>
      </c>
      <c r="K201" s="51" t="s">
        <v>71</v>
      </c>
      <c r="L201" s="50">
        <v>3083.888</v>
      </c>
    </row>
    <row r="202" spans="1:12" ht="17.25" customHeight="1">
      <c r="A202" s="47"/>
      <c r="B202" s="48">
        <v>7</v>
      </c>
      <c r="C202" s="49" t="s">
        <v>61</v>
      </c>
      <c r="D202" s="50">
        <v>2254.494</v>
      </c>
      <c r="E202" s="49" t="s">
        <v>92</v>
      </c>
      <c r="F202" s="50">
        <v>2180.104</v>
      </c>
      <c r="G202" s="51" t="s">
        <v>61</v>
      </c>
      <c r="H202" s="50">
        <v>1910.458</v>
      </c>
      <c r="I202" s="51" t="s">
        <v>61</v>
      </c>
      <c r="J202" s="50">
        <v>1826.129</v>
      </c>
      <c r="K202" s="51" t="s">
        <v>92</v>
      </c>
      <c r="L202" s="50">
        <v>2158.127</v>
      </c>
    </row>
    <row r="203" spans="1:12" ht="17.25" customHeight="1">
      <c r="A203" s="47"/>
      <c r="B203" s="48">
        <v>8</v>
      </c>
      <c r="C203" s="49" t="s">
        <v>92</v>
      </c>
      <c r="D203" s="50">
        <v>2135.123</v>
      </c>
      <c r="E203" s="49" t="s">
        <v>61</v>
      </c>
      <c r="F203" s="50">
        <v>2086.018</v>
      </c>
      <c r="G203" s="51" t="s">
        <v>92</v>
      </c>
      <c r="H203" s="50">
        <v>1864.122</v>
      </c>
      <c r="I203" s="51" t="s">
        <v>92</v>
      </c>
      <c r="J203" s="50">
        <v>1681.395</v>
      </c>
      <c r="K203" s="51" t="s">
        <v>61</v>
      </c>
      <c r="L203" s="50">
        <v>1814.338</v>
      </c>
    </row>
    <row r="204" spans="1:12" ht="17.25" customHeight="1">
      <c r="A204" s="47"/>
      <c r="B204" s="48">
        <v>9</v>
      </c>
      <c r="C204" s="49" t="s">
        <v>66</v>
      </c>
      <c r="D204" s="50">
        <v>1847.523</v>
      </c>
      <c r="E204" s="49" t="s">
        <v>66</v>
      </c>
      <c r="F204" s="50">
        <v>2019.755</v>
      </c>
      <c r="G204" s="51" t="s">
        <v>103</v>
      </c>
      <c r="H204" s="50">
        <v>1748.019</v>
      </c>
      <c r="I204" s="51" t="s">
        <v>103</v>
      </c>
      <c r="J204" s="50">
        <v>1608.974</v>
      </c>
      <c r="K204" s="51" t="s">
        <v>102</v>
      </c>
      <c r="L204" s="50">
        <v>1636.41</v>
      </c>
    </row>
    <row r="205" spans="1:12" ht="17.25" customHeight="1">
      <c r="A205" s="52"/>
      <c r="B205" s="48">
        <v>10</v>
      </c>
      <c r="C205" s="49" t="s">
        <v>102</v>
      </c>
      <c r="D205" s="50">
        <v>1796.052</v>
      </c>
      <c r="E205" s="49" t="s">
        <v>103</v>
      </c>
      <c r="F205" s="50">
        <v>1831.228</v>
      </c>
      <c r="G205" s="51" t="s">
        <v>66</v>
      </c>
      <c r="H205" s="55">
        <v>1738.802</v>
      </c>
      <c r="I205" s="51" t="s">
        <v>66</v>
      </c>
      <c r="J205" s="55">
        <v>1532.693</v>
      </c>
      <c r="K205" s="51" t="s">
        <v>93</v>
      </c>
      <c r="L205" s="55">
        <v>1522.057</v>
      </c>
    </row>
    <row r="206" spans="1:12" ht="17.25" customHeight="1">
      <c r="A206" s="47" t="s">
        <v>43</v>
      </c>
      <c r="B206" s="56" t="s">
        <v>44</v>
      </c>
      <c r="C206" s="57"/>
      <c r="D206" s="58">
        <v>39116.184</v>
      </c>
      <c r="E206" s="57"/>
      <c r="F206" s="58">
        <v>38857.204999999994</v>
      </c>
      <c r="G206" s="59"/>
      <c r="H206" s="50">
        <v>36653.383</v>
      </c>
      <c r="I206" s="59"/>
      <c r="J206" s="50">
        <f>SUM(J196:J205)</f>
        <v>34847.097</v>
      </c>
      <c r="K206" s="59"/>
      <c r="L206" s="50">
        <f>SUM(L196:L205)</f>
        <v>34204.49</v>
      </c>
    </row>
    <row r="207" spans="1:12" ht="17.25" customHeight="1">
      <c r="A207" s="47"/>
      <c r="B207" s="60" t="s">
        <v>49</v>
      </c>
      <c r="C207" s="61"/>
      <c r="D207" s="62">
        <v>56129</v>
      </c>
      <c r="E207" s="61"/>
      <c r="F207" s="62">
        <v>53068</v>
      </c>
      <c r="G207" s="63"/>
      <c r="H207" s="50">
        <v>50733.464</v>
      </c>
      <c r="I207" s="63"/>
      <c r="J207" s="50">
        <v>49333.239</v>
      </c>
      <c r="K207" s="63"/>
      <c r="L207" s="50">
        <v>47823.915</v>
      </c>
    </row>
    <row r="208" spans="1:12" ht="17.25" customHeight="1" thickBot="1">
      <c r="A208" s="64"/>
      <c r="B208" s="65" t="s">
        <v>46</v>
      </c>
      <c r="C208" s="66"/>
      <c r="D208" s="67">
        <v>69.68979315505354</v>
      </c>
      <c r="E208" s="66"/>
      <c r="F208" s="67">
        <v>73.22153651918293</v>
      </c>
      <c r="G208" s="68"/>
      <c r="H208" s="67">
        <v>72.24695518524025</v>
      </c>
      <c r="I208" s="68"/>
      <c r="J208" s="67">
        <f>J206/J207*100</f>
        <v>70.6361425001914</v>
      </c>
      <c r="K208" s="68"/>
      <c r="L208" s="67">
        <f>L206/L207*100</f>
        <v>71.5217271526181</v>
      </c>
    </row>
    <row r="209" spans="1:12" ht="17.25" customHeight="1">
      <c r="A209" s="69"/>
      <c r="B209" s="48">
        <v>1</v>
      </c>
      <c r="C209" s="49" t="s">
        <v>65</v>
      </c>
      <c r="D209" s="50">
        <v>2749.202</v>
      </c>
      <c r="E209" s="49" t="s">
        <v>59</v>
      </c>
      <c r="F209" s="50">
        <v>2044.148</v>
      </c>
      <c r="G209" s="70" t="s">
        <v>59</v>
      </c>
      <c r="H209" s="71">
        <v>1928.393</v>
      </c>
      <c r="I209" s="70" t="s">
        <v>59</v>
      </c>
      <c r="J209" s="71">
        <v>1799.299</v>
      </c>
      <c r="K209" s="70" t="s">
        <v>59</v>
      </c>
      <c r="L209" s="71">
        <v>1706.233</v>
      </c>
    </row>
    <row r="210" spans="1:12" ht="17.25" customHeight="1">
      <c r="A210" s="52"/>
      <c r="B210" s="48">
        <v>2</v>
      </c>
      <c r="C210" s="53" t="s">
        <v>59</v>
      </c>
      <c r="D210" s="50">
        <v>2683.301</v>
      </c>
      <c r="E210" s="49" t="s">
        <v>65</v>
      </c>
      <c r="F210" s="50">
        <v>1746.536</v>
      </c>
      <c r="G210" s="72" t="s">
        <v>65</v>
      </c>
      <c r="H210" s="73">
        <v>1883.553</v>
      </c>
      <c r="I210" s="72" t="s">
        <v>58</v>
      </c>
      <c r="J210" s="73">
        <v>1536.355</v>
      </c>
      <c r="K210" s="72" t="s">
        <v>65</v>
      </c>
      <c r="L210" s="73">
        <v>1691.38</v>
      </c>
    </row>
    <row r="211" spans="1:12" ht="17.25" customHeight="1">
      <c r="A211" s="74" t="s">
        <v>47</v>
      </c>
      <c r="B211" s="48">
        <v>3</v>
      </c>
      <c r="C211" s="53" t="s">
        <v>104</v>
      </c>
      <c r="D211" s="50">
        <v>1961.823</v>
      </c>
      <c r="E211" s="49" t="s">
        <v>105</v>
      </c>
      <c r="F211" s="50">
        <v>1506.365</v>
      </c>
      <c r="G211" s="72" t="s">
        <v>105</v>
      </c>
      <c r="H211" s="73">
        <v>1515.784</v>
      </c>
      <c r="I211" s="72" t="s">
        <v>105</v>
      </c>
      <c r="J211" s="73">
        <v>1350.073</v>
      </c>
      <c r="K211" s="72" t="s">
        <v>63</v>
      </c>
      <c r="L211" s="73">
        <v>1204.226</v>
      </c>
    </row>
    <row r="212" spans="1:12" ht="17.25" customHeight="1">
      <c r="A212" s="74"/>
      <c r="B212" s="48">
        <v>4</v>
      </c>
      <c r="C212" s="53" t="s">
        <v>105</v>
      </c>
      <c r="D212" s="50">
        <v>1498.409</v>
      </c>
      <c r="E212" s="49" t="s">
        <v>104</v>
      </c>
      <c r="F212" s="50">
        <v>1174.525</v>
      </c>
      <c r="G212" s="72" t="s">
        <v>58</v>
      </c>
      <c r="H212" s="73">
        <v>1385.122</v>
      </c>
      <c r="I212" s="72" t="s">
        <v>63</v>
      </c>
      <c r="J212" s="73">
        <v>1327.929</v>
      </c>
      <c r="K212" s="72" t="s">
        <v>58</v>
      </c>
      <c r="L212" s="73">
        <v>1150.721</v>
      </c>
    </row>
    <row r="213" spans="1:12" ht="17.25" customHeight="1">
      <c r="A213" s="74"/>
      <c r="B213" s="48">
        <v>5</v>
      </c>
      <c r="C213" s="53" t="s">
        <v>75</v>
      </c>
      <c r="D213" s="50">
        <v>1327.228</v>
      </c>
      <c r="E213" s="49" t="s">
        <v>91</v>
      </c>
      <c r="F213" s="50">
        <v>1112.907</v>
      </c>
      <c r="G213" s="72" t="s">
        <v>104</v>
      </c>
      <c r="H213" s="73">
        <v>1165.224</v>
      </c>
      <c r="I213" s="72" t="s">
        <v>104</v>
      </c>
      <c r="J213" s="73">
        <v>1088.791</v>
      </c>
      <c r="K213" s="72" t="s">
        <v>68</v>
      </c>
      <c r="L213" s="73">
        <v>1142.542</v>
      </c>
    </row>
    <row r="214" spans="1:12" ht="17.25" customHeight="1">
      <c r="A214" s="52"/>
      <c r="B214" s="48">
        <v>6</v>
      </c>
      <c r="C214" s="53" t="s">
        <v>67</v>
      </c>
      <c r="D214" s="50">
        <v>1031.144</v>
      </c>
      <c r="E214" s="49" t="s">
        <v>69</v>
      </c>
      <c r="F214" s="50">
        <v>1075.023</v>
      </c>
      <c r="G214" s="72" t="s">
        <v>63</v>
      </c>
      <c r="H214" s="73">
        <v>980.247</v>
      </c>
      <c r="I214" s="72" t="s">
        <v>69</v>
      </c>
      <c r="J214" s="73">
        <v>1033.297</v>
      </c>
      <c r="K214" s="72" t="s">
        <v>105</v>
      </c>
      <c r="L214" s="73">
        <v>1108.836</v>
      </c>
    </row>
    <row r="215" spans="1:12" ht="17.25" customHeight="1">
      <c r="A215" s="74"/>
      <c r="B215" s="48">
        <v>7</v>
      </c>
      <c r="C215" s="53" t="s">
        <v>68</v>
      </c>
      <c r="D215" s="50">
        <v>1005.487</v>
      </c>
      <c r="E215" s="49" t="s">
        <v>58</v>
      </c>
      <c r="F215" s="50">
        <v>1060.678</v>
      </c>
      <c r="G215" s="72" t="s">
        <v>68</v>
      </c>
      <c r="H215" s="73">
        <v>953.47</v>
      </c>
      <c r="I215" s="72" t="s">
        <v>68</v>
      </c>
      <c r="J215" s="73">
        <v>1027.858</v>
      </c>
      <c r="K215" s="72" t="s">
        <v>57</v>
      </c>
      <c r="L215" s="73">
        <v>1107.286</v>
      </c>
    </row>
    <row r="216" spans="1:14" ht="17.25" customHeight="1">
      <c r="A216" s="74"/>
      <c r="B216" s="48">
        <v>8</v>
      </c>
      <c r="C216" s="53" t="s">
        <v>91</v>
      </c>
      <c r="D216" s="50">
        <v>1004.849</v>
      </c>
      <c r="E216" s="49" t="s">
        <v>57</v>
      </c>
      <c r="F216" s="50">
        <v>1023.714</v>
      </c>
      <c r="G216" s="72" t="s">
        <v>127</v>
      </c>
      <c r="H216" s="73">
        <v>851.651</v>
      </c>
      <c r="I216" s="72" t="s">
        <v>65</v>
      </c>
      <c r="J216" s="73">
        <v>1004.955</v>
      </c>
      <c r="K216" s="72" t="s">
        <v>104</v>
      </c>
      <c r="L216" s="73">
        <v>1034.513</v>
      </c>
      <c r="N216" s="75"/>
    </row>
    <row r="217" spans="1:14" ht="17.25" customHeight="1">
      <c r="A217" s="74"/>
      <c r="B217" s="48">
        <v>9</v>
      </c>
      <c r="C217" s="53" t="s">
        <v>95</v>
      </c>
      <c r="D217" s="50">
        <v>939.868</v>
      </c>
      <c r="E217" s="49" t="s">
        <v>63</v>
      </c>
      <c r="F217" s="50">
        <v>979.996</v>
      </c>
      <c r="G217" s="72" t="s">
        <v>128</v>
      </c>
      <c r="H217" s="73">
        <v>847.885</v>
      </c>
      <c r="I217" s="72" t="s">
        <v>55</v>
      </c>
      <c r="J217" s="73">
        <v>851.366</v>
      </c>
      <c r="K217" s="72" t="s">
        <v>55</v>
      </c>
      <c r="L217" s="73">
        <v>787.175</v>
      </c>
      <c r="N217" s="75"/>
    </row>
    <row r="218" spans="1:12" ht="17.25" customHeight="1">
      <c r="A218" s="52"/>
      <c r="B218" s="48">
        <v>10</v>
      </c>
      <c r="C218" s="53" t="s">
        <v>58</v>
      </c>
      <c r="D218" s="50">
        <v>894.288</v>
      </c>
      <c r="E218" s="49" t="s">
        <v>67</v>
      </c>
      <c r="F218" s="50">
        <v>916.536</v>
      </c>
      <c r="G218" s="76" t="s">
        <v>55</v>
      </c>
      <c r="H218" s="55">
        <v>836.536</v>
      </c>
      <c r="I218" s="76" t="s">
        <v>57</v>
      </c>
      <c r="J218" s="55">
        <v>788.329</v>
      </c>
      <c r="K218" s="76" t="s">
        <v>103</v>
      </c>
      <c r="L218" s="55">
        <v>638.978</v>
      </c>
    </row>
    <row r="219" spans="1:12" ht="17.25" customHeight="1">
      <c r="A219" s="74" t="s">
        <v>48</v>
      </c>
      <c r="B219" s="56" t="s">
        <v>44</v>
      </c>
      <c r="C219" s="57"/>
      <c r="D219" s="58">
        <v>15095.599</v>
      </c>
      <c r="E219" s="57"/>
      <c r="F219" s="58">
        <v>12640.428</v>
      </c>
      <c r="G219" s="59"/>
      <c r="H219" s="50">
        <v>12347.865</v>
      </c>
      <c r="I219" s="59"/>
      <c r="J219" s="50">
        <f>SUM(J209:J218)</f>
        <v>11808.252</v>
      </c>
      <c r="K219" s="59"/>
      <c r="L219" s="50">
        <f>SUM(L209:L218)</f>
        <v>11571.889999999996</v>
      </c>
    </row>
    <row r="220" spans="1:12" ht="17.25" customHeight="1">
      <c r="A220" s="77"/>
      <c r="B220" s="60" t="s">
        <v>49</v>
      </c>
      <c r="C220" s="61"/>
      <c r="D220" s="62">
        <v>39484</v>
      </c>
      <c r="E220" s="61"/>
      <c r="F220" s="62">
        <v>37202</v>
      </c>
      <c r="G220" s="78"/>
      <c r="H220" s="73">
        <v>35891.26</v>
      </c>
      <c r="I220" s="78"/>
      <c r="J220" s="50">
        <v>34853.861</v>
      </c>
      <c r="K220" s="78"/>
      <c r="L220" s="50">
        <v>31291.471</v>
      </c>
    </row>
    <row r="221" spans="1:12" ht="17.25" customHeight="1" thickBot="1">
      <c r="A221" s="43"/>
      <c r="B221" s="65" t="s">
        <v>46</v>
      </c>
      <c r="C221" s="66"/>
      <c r="D221" s="67">
        <v>38.23219278695168</v>
      </c>
      <c r="E221" s="66"/>
      <c r="F221" s="67">
        <v>33.977818396860386</v>
      </c>
      <c r="G221" s="68"/>
      <c r="H221" s="67">
        <v>34.4035428123727</v>
      </c>
      <c r="I221" s="68"/>
      <c r="J221" s="67">
        <f>J219/J220*100</f>
        <v>33.87932258064609</v>
      </c>
      <c r="K221" s="68"/>
      <c r="L221" s="67">
        <f>L219/L220*100</f>
        <v>36.980971588072656</v>
      </c>
    </row>
    <row r="222" spans="1:14" ht="17.25" customHeight="1">
      <c r="A222" s="79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40"/>
      <c r="N222" s="40"/>
    </row>
    <row r="223" spans="1:14" ht="17.25" customHeight="1">
      <c r="A223" s="79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40"/>
      <c r="N223" s="40"/>
    </row>
    <row r="224" spans="2:14" ht="17.25" customHeight="1"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40"/>
      <c r="N224" s="40"/>
    </row>
    <row r="225" spans="1:12" ht="13.5">
      <c r="A225" s="79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</row>
    <row r="226" spans="1:12" ht="13.5">
      <c r="A226" s="79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</row>
    <row r="227" spans="2:12" ht="13.5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</row>
  </sheetData>
  <mergeCells count="35">
    <mergeCell ref="K98:L98"/>
    <mergeCell ref="C98:D98"/>
    <mergeCell ref="E98:F98"/>
    <mergeCell ref="G98:H98"/>
    <mergeCell ref="I98:J98"/>
    <mergeCell ref="K34:L34"/>
    <mergeCell ref="C34:D34"/>
    <mergeCell ref="E34:F34"/>
    <mergeCell ref="G34:H34"/>
    <mergeCell ref="I34:J34"/>
    <mergeCell ref="K2:L2"/>
    <mergeCell ref="C2:D2"/>
    <mergeCell ref="E2:F2"/>
    <mergeCell ref="G2:H2"/>
    <mergeCell ref="I2:J2"/>
    <mergeCell ref="K66:L66"/>
    <mergeCell ref="C66:D66"/>
    <mergeCell ref="E66:F66"/>
    <mergeCell ref="G66:H66"/>
    <mergeCell ref="I66:J66"/>
    <mergeCell ref="I194:J194"/>
    <mergeCell ref="K194:L194"/>
    <mergeCell ref="C162:D162"/>
    <mergeCell ref="E162:F162"/>
    <mergeCell ref="G162:H162"/>
    <mergeCell ref="I162:J162"/>
    <mergeCell ref="K162:L162"/>
    <mergeCell ref="C194:D194"/>
    <mergeCell ref="E194:F194"/>
    <mergeCell ref="G194:H194"/>
    <mergeCell ref="I130:J130"/>
    <mergeCell ref="K130:L130"/>
    <mergeCell ref="C130:D130"/>
    <mergeCell ref="E130:F130"/>
    <mergeCell ref="G130:H130"/>
  </mergeCells>
  <printOptions horizontalCentered="1"/>
  <pageMargins left="0.5118110236220472" right="0.2755905511811024" top="0.7874015748031497" bottom="0.6692913385826772" header="0.5118110236220472" footer="0.5118110236220472"/>
  <pageSetup firstPageNumber="1" useFirstPageNumber="1" horizontalDpi="400" verticalDpi="400" orientation="landscape" paperSize="9" scale="94" r:id="rId1"/>
  <rowBreaks count="2" manualBreakCount="2">
    <brk id="32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2009-06-18T02:50:51Z</cp:lastPrinted>
  <dcterms:created xsi:type="dcterms:W3CDTF">2006-04-07T10:07:13Z</dcterms:created>
  <dcterms:modified xsi:type="dcterms:W3CDTF">2009-06-18T04:41:48Z</dcterms:modified>
  <cp:category/>
  <cp:version/>
  <cp:contentType/>
  <cp:contentStatus/>
</cp:coreProperties>
</file>