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H28緑地保全地区" sheetId="1" r:id="rId1"/>
    <sheet name="H27緑地保全地区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1" hidden="1">'H27緑地保全地区'!$L$1:$L$636</definedName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1">'H27緑地保全地区'!$B$1:$I$635</definedName>
    <definedName name="_xlnm.Print_Area" localSheetId="0">'H28緑地保全地区'!$A$1:$H$681</definedName>
    <definedName name="Print_Area2">#REF!</definedName>
    <definedName name="_xlnm.Print_Titles" localSheetId="1">'H27緑地保全地区'!$1:$5</definedName>
    <definedName name="_xlnm.Print_Titles" localSheetId="0">'H28緑地保全地区'!$1:$5</definedName>
  </definedNames>
  <calcPr fullCalcOnLoad="1"/>
</workbook>
</file>

<file path=xl/sharedStrings.xml><?xml version="1.0" encoding="utf-8"?>
<sst xmlns="http://schemas.openxmlformats.org/spreadsheetml/2006/main" count="5495" uniqueCount="1827">
  <si>
    <t/>
  </si>
  <si>
    <t>都市名</t>
  </si>
  <si>
    <t>摘要</t>
  </si>
  <si>
    <t>名称</t>
  </si>
  <si>
    <t>決定面積</t>
  </si>
  <si>
    <t>決定年月日</t>
  </si>
  <si>
    <t>ha</t>
  </si>
  <si>
    <t>北海道</t>
  </si>
  <si>
    <t>都市数</t>
  </si>
  <si>
    <t>地区数</t>
  </si>
  <si>
    <t>都 市 別 内 訳 表</t>
  </si>
  <si>
    <t>都市計画
区域名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</si>
  <si>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</si>
  <si>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</si>
  <si>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</si>
  <si>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</si>
  <si>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</si>
  <si>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</si>
  <si>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</si>
  <si>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</si>
  <si>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</si>
  <si>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</si>
  <si>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特　別　緑　地　保　全　地　区</t>
  </si>
  <si>
    <t>（19）特別緑地保全地区</t>
  </si>
  <si>
    <t>計</t>
  </si>
  <si>
    <t>札幌圏</t>
  </si>
  <si>
    <t>札幌市</t>
  </si>
  <si>
    <t>西野</t>
  </si>
  <si>
    <t>S57.3.4</t>
  </si>
  <si>
    <t>三里塚</t>
  </si>
  <si>
    <t>H2.3.5</t>
  </si>
  <si>
    <t>H2.9.17区域の拡大</t>
  </si>
  <si>
    <t>上野幌</t>
  </si>
  <si>
    <t>H14.3.7</t>
  </si>
  <si>
    <t>H19.11.30区域の拡大</t>
  </si>
  <si>
    <t>中の沢</t>
  </si>
  <si>
    <t>S54.12.22</t>
  </si>
  <si>
    <t>八垂別</t>
  </si>
  <si>
    <t>S58.3.31区域の拡大</t>
  </si>
  <si>
    <t>円山西町</t>
  </si>
  <si>
    <t>北野坂の上</t>
  </si>
  <si>
    <t>S59.3.22</t>
  </si>
  <si>
    <t>厚別東</t>
  </si>
  <si>
    <t>H23.6.15</t>
  </si>
  <si>
    <t>天神山</t>
  </si>
  <si>
    <t>S51.3.1</t>
  </si>
  <si>
    <t>常盤</t>
  </si>
  <si>
    <t>平岸</t>
  </si>
  <si>
    <t>手稲富丘</t>
  </si>
  <si>
    <t>S51.12.21</t>
  </si>
  <si>
    <t>月寒東</t>
  </si>
  <si>
    <t>S58.3.31</t>
  </si>
  <si>
    <t>東月寒</t>
  </si>
  <si>
    <t>S49.3.7</t>
  </si>
  <si>
    <t>柏ケ丘</t>
  </si>
  <si>
    <t>柏ケ丘第二</t>
  </si>
  <si>
    <t>S55.12.20</t>
  </si>
  <si>
    <t>清田</t>
  </si>
  <si>
    <t>清田真栄</t>
  </si>
  <si>
    <t>H3.3.28</t>
  </si>
  <si>
    <t>清田第二</t>
  </si>
  <si>
    <t>澄川</t>
  </si>
  <si>
    <t>澄川南</t>
  </si>
  <si>
    <t>S61.5.22</t>
  </si>
  <si>
    <t>発寒</t>
  </si>
  <si>
    <t>S53.12.16</t>
  </si>
  <si>
    <t>真栄</t>
  </si>
  <si>
    <t>S63.3.10</t>
  </si>
  <si>
    <t>真駒内柏丘</t>
  </si>
  <si>
    <t>H23.3.10</t>
  </si>
  <si>
    <t>真駒内桜山</t>
  </si>
  <si>
    <t>北広島市</t>
  </si>
  <si>
    <t>南の里</t>
  </si>
  <si>
    <t>H17.10.7</t>
  </si>
  <si>
    <t>室蘭圏</t>
  </si>
  <si>
    <t>登別市</t>
  </si>
  <si>
    <t>キウシト湿原</t>
  </si>
  <si>
    <t>H20.4.1</t>
  </si>
  <si>
    <t>宮城県</t>
  </si>
  <si>
    <t>仙塩広域</t>
  </si>
  <si>
    <t>仙台市</t>
  </si>
  <si>
    <t>枡江</t>
  </si>
  <si>
    <t>H27.4.22</t>
  </si>
  <si>
    <t>燕沢三丁目</t>
  </si>
  <si>
    <t>蕃山</t>
  </si>
  <si>
    <t>H9.6.20</t>
  </si>
  <si>
    <t>郷六</t>
  </si>
  <si>
    <t>秋田県</t>
  </si>
  <si>
    <t>仙北</t>
  </si>
  <si>
    <t>仙北市</t>
  </si>
  <si>
    <t>田町山</t>
  </si>
  <si>
    <t>旧角館町</t>
  </si>
  <si>
    <t>茨城県</t>
  </si>
  <si>
    <t>水戸・勝田</t>
  </si>
  <si>
    <t>水戸市</t>
  </si>
  <si>
    <t>上市</t>
  </si>
  <si>
    <t>H5.10.1</t>
  </si>
  <si>
    <t>群馬県</t>
  </si>
  <si>
    <t>高崎</t>
  </si>
  <si>
    <t>高崎市</t>
  </si>
  <si>
    <t>八幡八幡宮</t>
  </si>
  <si>
    <t>S51.4.30</t>
  </si>
  <si>
    <t>少林山</t>
  </si>
  <si>
    <t>慈眼寺</t>
  </si>
  <si>
    <t>護国神社</t>
  </si>
  <si>
    <t>桐生</t>
  </si>
  <si>
    <t>桐生市</t>
  </si>
  <si>
    <t>蕪町</t>
  </si>
  <si>
    <t>H6.12.16</t>
  </si>
  <si>
    <t>伊勢崎</t>
  </si>
  <si>
    <t>伊勢崎市</t>
  </si>
  <si>
    <t>お富士山</t>
  </si>
  <si>
    <t>館林</t>
  </si>
  <si>
    <t>館林市</t>
  </si>
  <si>
    <t>茂林寺</t>
  </si>
  <si>
    <t>S51.8.17</t>
  </si>
  <si>
    <t>藤岡</t>
  </si>
  <si>
    <t>藤岡市</t>
  </si>
  <si>
    <t>七輿山</t>
  </si>
  <si>
    <t>土師神社</t>
  </si>
  <si>
    <t>埼玉県</t>
  </si>
  <si>
    <t>さいたま</t>
  </si>
  <si>
    <t>さいたま市</t>
  </si>
  <si>
    <t>中原後</t>
  </si>
  <si>
    <t>H26.11.27</t>
  </si>
  <si>
    <t>土呂町二丁目</t>
  </si>
  <si>
    <t>H27.12.24</t>
  </si>
  <si>
    <t>大古里</t>
  </si>
  <si>
    <t>大和田町１丁目</t>
  </si>
  <si>
    <t>H21.12.28</t>
  </si>
  <si>
    <t>大和田緑地公園</t>
  </si>
  <si>
    <t>H18.12.22</t>
  </si>
  <si>
    <t>大牧</t>
  </si>
  <si>
    <t>小深作</t>
  </si>
  <si>
    <t>H19.12.28</t>
  </si>
  <si>
    <t>春里</t>
  </si>
  <si>
    <t>川口</t>
  </si>
  <si>
    <t>川口市</t>
  </si>
  <si>
    <t>東内野前町特別緑地保全地区</t>
  </si>
  <si>
    <t>H20.3.3</t>
  </si>
  <si>
    <t>金崎特別緑地保全地区</t>
  </si>
  <si>
    <t>所沢</t>
  </si>
  <si>
    <t>所沢市</t>
  </si>
  <si>
    <t>駒ケ原特別緑地保全地区</t>
  </si>
  <si>
    <t>H24.12.3</t>
  </si>
  <si>
    <t>狭山</t>
  </si>
  <si>
    <t>狭山市</t>
  </si>
  <si>
    <t>稲荷山</t>
  </si>
  <si>
    <t>H12.4.5</t>
  </si>
  <si>
    <t>朝霞</t>
  </si>
  <si>
    <t>朝霞市</t>
  </si>
  <si>
    <t>代官水</t>
  </si>
  <si>
    <t>H26.3.6</t>
  </si>
  <si>
    <t>宮戸</t>
  </si>
  <si>
    <t>H18.8.25</t>
  </si>
  <si>
    <t>岡</t>
  </si>
  <si>
    <t>新屋敷</t>
  </si>
  <si>
    <t>郷戸</t>
  </si>
  <si>
    <t>和光</t>
  </si>
  <si>
    <t>和光市</t>
  </si>
  <si>
    <t>午王山</t>
  </si>
  <si>
    <t>H17.3.16</t>
  </si>
  <si>
    <t>牛房八雲台</t>
  </si>
  <si>
    <t>H27.2.23</t>
  </si>
  <si>
    <t>白子宿</t>
  </si>
  <si>
    <t>H27.12.2</t>
  </si>
  <si>
    <t>新座</t>
  </si>
  <si>
    <t>新座市</t>
  </si>
  <si>
    <t>妙音沢</t>
  </si>
  <si>
    <t>H16.2.5</t>
  </si>
  <si>
    <t>平林寺</t>
  </si>
  <si>
    <t>S45.10.13</t>
  </si>
  <si>
    <t>近郊緑地特別保全地区</t>
  </si>
  <si>
    <t>北本</t>
  </si>
  <si>
    <t>北本市</t>
  </si>
  <si>
    <t>石戸</t>
  </si>
  <si>
    <t>H4.11.24</t>
  </si>
  <si>
    <t>蓮田</t>
  </si>
  <si>
    <t>蓮田市</t>
  </si>
  <si>
    <t>黒浜日野手</t>
  </si>
  <si>
    <t>H21.3.2</t>
  </si>
  <si>
    <t>富士見</t>
  </si>
  <si>
    <t>ふじみ野市</t>
  </si>
  <si>
    <t>権現山</t>
  </si>
  <si>
    <t>H20.3.25/H21.2.10</t>
  </si>
  <si>
    <t>東松山</t>
  </si>
  <si>
    <t>嵐山町</t>
  </si>
  <si>
    <t>千手堂小千代山</t>
  </si>
  <si>
    <t>H21.4.1</t>
  </si>
  <si>
    <t>千葉県</t>
  </si>
  <si>
    <t>千葉</t>
  </si>
  <si>
    <t>千葉市</t>
  </si>
  <si>
    <t>仁戸名</t>
  </si>
  <si>
    <t>H24.8.17</t>
  </si>
  <si>
    <t>作草部</t>
  </si>
  <si>
    <t>H18.10.31</t>
  </si>
  <si>
    <t>坂月</t>
  </si>
  <si>
    <t>H19.11.30</t>
  </si>
  <si>
    <t>宮崎台</t>
  </si>
  <si>
    <t>H8.3.1</t>
  </si>
  <si>
    <t>川戸</t>
  </si>
  <si>
    <t>H10.8.18</t>
  </si>
  <si>
    <t>東千葉</t>
  </si>
  <si>
    <t>S42.3.25</t>
  </si>
  <si>
    <t>柏井</t>
  </si>
  <si>
    <t>源</t>
  </si>
  <si>
    <t>H22.2.26</t>
  </si>
  <si>
    <t>登戸緑町</t>
  </si>
  <si>
    <t>H1.3.14</t>
  </si>
  <si>
    <t>縄文の森</t>
  </si>
  <si>
    <t>花島観音</t>
  </si>
  <si>
    <t>貝塚</t>
  </si>
  <si>
    <t>H25.3.1</t>
  </si>
  <si>
    <t>都町西の下</t>
  </si>
  <si>
    <t>H4.5.15</t>
  </si>
  <si>
    <t>長作</t>
  </si>
  <si>
    <t>H20.9.5</t>
  </si>
  <si>
    <t>市川</t>
  </si>
  <si>
    <t>市川市</t>
  </si>
  <si>
    <t>子の神</t>
  </si>
  <si>
    <t>S56.3.20</t>
  </si>
  <si>
    <t>宮久保</t>
  </si>
  <si>
    <t>平田</t>
  </si>
  <si>
    <t>行徳</t>
  </si>
  <si>
    <t>S45.8.28</t>
  </si>
  <si>
    <t>松戸</t>
  </si>
  <si>
    <t>松戸市</t>
  </si>
  <si>
    <t>幸谷</t>
  </si>
  <si>
    <t>H25.3.15</t>
  </si>
  <si>
    <t>栗山</t>
  </si>
  <si>
    <t>H20.3.21</t>
  </si>
  <si>
    <t>矢切</t>
  </si>
  <si>
    <t>H26.2.25</t>
  </si>
  <si>
    <t>佐倉</t>
  </si>
  <si>
    <t>佐倉市</t>
  </si>
  <si>
    <t>鏑木</t>
  </si>
  <si>
    <t>S59.8.21</t>
  </si>
  <si>
    <t>柏</t>
  </si>
  <si>
    <t>柏市</t>
  </si>
  <si>
    <t>酒井根</t>
  </si>
  <si>
    <t>流山</t>
  </si>
  <si>
    <t>流山市</t>
  </si>
  <si>
    <t>松ケ丘</t>
  </si>
  <si>
    <t>我孫子</t>
  </si>
  <si>
    <t>我孫子市</t>
  </si>
  <si>
    <t>船戸</t>
  </si>
  <si>
    <t>S57.8.6</t>
  </si>
  <si>
    <t>東京都</t>
  </si>
  <si>
    <t>東京</t>
  </si>
  <si>
    <t>台東区</t>
  </si>
  <si>
    <t>上野</t>
  </si>
  <si>
    <t>S51.7.13</t>
  </si>
  <si>
    <t>大田区</t>
  </si>
  <si>
    <t>大森ふるさとの浜辺公園</t>
  </si>
  <si>
    <t>H17.12.2</t>
  </si>
  <si>
    <t>南馬込二丁目特別緑地保全地区</t>
  </si>
  <si>
    <t>H23.7.12</t>
  </si>
  <si>
    <t>大森ふるさとの浜辺</t>
  </si>
  <si>
    <t>世田谷区</t>
  </si>
  <si>
    <t>成城三丁目崖の林</t>
  </si>
  <si>
    <t>H25.11.21</t>
  </si>
  <si>
    <t>成城みつ池</t>
  </si>
  <si>
    <t>H4.7.13.区域、面積の変更</t>
  </si>
  <si>
    <t>烏山弁天池</t>
  </si>
  <si>
    <t>経堂五丁目</t>
  </si>
  <si>
    <t>H24.5.23</t>
  </si>
  <si>
    <t>北烏山九丁目屋敷林</t>
  </si>
  <si>
    <t>H26.11.18</t>
  </si>
  <si>
    <t>渋谷区</t>
  </si>
  <si>
    <t>代々木</t>
  </si>
  <si>
    <t>杉並区</t>
  </si>
  <si>
    <t>和田堀</t>
  </si>
  <si>
    <t>S51.12.24</t>
  </si>
  <si>
    <t>板橋区</t>
  </si>
  <si>
    <t>成増第2特別緑地保全地区</t>
  </si>
  <si>
    <t>H24.3.6</t>
  </si>
  <si>
    <t>成増特別緑地保全地区</t>
  </si>
  <si>
    <t>H21.4.13</t>
  </si>
  <si>
    <t>練馬区</t>
  </si>
  <si>
    <t>早宮けやき</t>
  </si>
  <si>
    <t>H18.11.10</t>
  </si>
  <si>
    <t>足立区</t>
  </si>
  <si>
    <t>六町いこいの森特別緑地保全地区</t>
  </si>
  <si>
    <t>H23.11.29</t>
  </si>
  <si>
    <t>西新井栄町特別緑地保全地区</t>
  </si>
  <si>
    <t>H26.12.18</t>
  </si>
  <si>
    <t>江戸川区</t>
  </si>
  <si>
    <t>浅間神社</t>
  </si>
  <si>
    <t>H20.3.7</t>
  </si>
  <si>
    <t>上篠崎一丁目地内</t>
  </si>
  <si>
    <t>八王子</t>
  </si>
  <si>
    <t>八王子市</t>
  </si>
  <si>
    <t>七国・相原</t>
  </si>
  <si>
    <t>H19.12.18</t>
  </si>
  <si>
    <t>町田市と跨る地区のうち八王子市分</t>
  </si>
  <si>
    <t>上川の里</t>
  </si>
  <si>
    <t>H23.3.31</t>
  </si>
  <si>
    <t>三鷹</t>
  </si>
  <si>
    <t>三鷹市</t>
  </si>
  <si>
    <t>勝渕神社</t>
  </si>
  <si>
    <t>H11.2.10</t>
  </si>
  <si>
    <t>青梅</t>
  </si>
  <si>
    <t>青梅市</t>
  </si>
  <si>
    <t>第1号千ケ瀬</t>
  </si>
  <si>
    <t>H4.7.13</t>
  </si>
  <si>
    <t>第2号青梅の森</t>
  </si>
  <si>
    <t>H22.1.22</t>
  </si>
  <si>
    <t>調布</t>
  </si>
  <si>
    <t>調布市</t>
  </si>
  <si>
    <t>仙川崖線緑地特別緑地保全地区</t>
  </si>
  <si>
    <t>H25.8.15</t>
  </si>
  <si>
    <t>風致・景観優良緑地，動植物生息生育緑地</t>
  </si>
  <si>
    <t>みんなの森特別緑地保全地区</t>
  </si>
  <si>
    <t>狛江市</t>
  </si>
  <si>
    <t>狛江弁財天池</t>
  </si>
  <si>
    <t>S62.8.13</t>
  </si>
  <si>
    <t>町田</t>
  </si>
  <si>
    <t>町田市</t>
  </si>
  <si>
    <t>境川山根</t>
  </si>
  <si>
    <t>H23.9.1</t>
  </si>
  <si>
    <t>山崎</t>
  </si>
  <si>
    <t>H19.2.16/H26.9.11</t>
  </si>
  <si>
    <t>成瀬山吹</t>
  </si>
  <si>
    <t>H25.1.18</t>
  </si>
  <si>
    <t>成瀬かしの木山</t>
  </si>
  <si>
    <t>H26.9.11</t>
  </si>
  <si>
    <t>森野</t>
  </si>
  <si>
    <t>西田金山</t>
  </si>
  <si>
    <t>H16.5.13</t>
  </si>
  <si>
    <t>つくし野殿山</t>
  </si>
  <si>
    <t>H19.2.16</t>
  </si>
  <si>
    <t>金森峯山</t>
  </si>
  <si>
    <t>小金井</t>
  </si>
  <si>
    <t>小金井市</t>
  </si>
  <si>
    <t>滄浪泉園</t>
  </si>
  <si>
    <t>S52.12.21</t>
  </si>
  <si>
    <t>H23.11.11区域、面積の変更</t>
  </si>
  <si>
    <t>小平</t>
  </si>
  <si>
    <t>小平市</t>
  </si>
  <si>
    <t>上水新町一丁目特別緑地保全地区</t>
  </si>
  <si>
    <t>H23.2.9</t>
  </si>
  <si>
    <t>小川町一丁目特別緑地保全地区</t>
  </si>
  <si>
    <t>H24.3.30</t>
  </si>
  <si>
    <t>鈴木町一丁目特別緑地保全地区</t>
  </si>
  <si>
    <t>日野</t>
  </si>
  <si>
    <t>日野市</t>
  </si>
  <si>
    <t>百草小峰谷戸</t>
  </si>
  <si>
    <t>H26.11.17</t>
  </si>
  <si>
    <t>東村山</t>
  </si>
  <si>
    <t>清瀬市</t>
  </si>
  <si>
    <t>下清戸道東</t>
  </si>
  <si>
    <t>H17.12.15</t>
  </si>
  <si>
    <t>神山</t>
  </si>
  <si>
    <t>H22.3.3/H24.3.28</t>
  </si>
  <si>
    <t>東久留米市</t>
  </si>
  <si>
    <t>黒目川越処橋</t>
  </si>
  <si>
    <t>H25.12.20</t>
  </si>
  <si>
    <t>多摩</t>
  </si>
  <si>
    <t>多摩市</t>
  </si>
  <si>
    <t>和田</t>
  </si>
  <si>
    <t>霞ケ関</t>
  </si>
  <si>
    <t>H3.2.28</t>
  </si>
  <si>
    <t>稲城市</t>
  </si>
  <si>
    <t>稲城ふれあいの森特別緑地保全地区</t>
  </si>
  <si>
    <t>H25.5.29</t>
  </si>
  <si>
    <t>西東京</t>
  </si>
  <si>
    <t>西東京市</t>
  </si>
  <si>
    <t>下保谷四丁目</t>
  </si>
  <si>
    <t>H24.11.20</t>
  </si>
  <si>
    <t>東伏見稲荷</t>
  </si>
  <si>
    <t>H11.2.26/H16.4.22</t>
  </si>
  <si>
    <t>神奈川県</t>
  </si>
  <si>
    <t>横浜</t>
  </si>
  <si>
    <t>横浜市</t>
  </si>
  <si>
    <t>三保</t>
  </si>
  <si>
    <t>H23.3.25変更</t>
  </si>
  <si>
    <t>古橋</t>
  </si>
  <si>
    <t>H25.2.5</t>
  </si>
  <si>
    <t>Ｈ25.2.5変更</t>
  </si>
  <si>
    <t>三保町杉沢堰</t>
  </si>
  <si>
    <t>H27.2.5</t>
  </si>
  <si>
    <t>三保町東谷</t>
  </si>
  <si>
    <t>H26.9.12</t>
  </si>
  <si>
    <t>三枚町</t>
  </si>
  <si>
    <t>H26.2.5</t>
  </si>
  <si>
    <t>三枚町牛道根</t>
  </si>
  <si>
    <t>H24.9.14/H27.7.3</t>
  </si>
  <si>
    <t>上山・白山</t>
  </si>
  <si>
    <t>H14.12.25</t>
  </si>
  <si>
    <t>H19.3.5変更</t>
  </si>
  <si>
    <t>上川井町中田谷</t>
  </si>
  <si>
    <t>H25.12.5</t>
  </si>
  <si>
    <t>上川井町堀谷</t>
  </si>
  <si>
    <t>上川井町堂谷</t>
  </si>
  <si>
    <t>H26.7.15</t>
  </si>
  <si>
    <t>上川井町大貫谷</t>
  </si>
  <si>
    <t>上白根町小池</t>
  </si>
  <si>
    <t>上菅田町寺下橋</t>
  </si>
  <si>
    <t>上菅田町金草沢</t>
  </si>
  <si>
    <t>H25.9.13</t>
  </si>
  <si>
    <t>上郷・中野</t>
  </si>
  <si>
    <t>H4.7.24</t>
  </si>
  <si>
    <t>H27.2.5変更</t>
  </si>
  <si>
    <t>上郷・尾月</t>
  </si>
  <si>
    <t>H16.1.5</t>
  </si>
  <si>
    <t>上郷・釜利谷</t>
  </si>
  <si>
    <t>S61.6.6</t>
  </si>
  <si>
    <t>下倉田町</t>
  </si>
  <si>
    <t>下永谷</t>
  </si>
  <si>
    <t>H23.8.5</t>
  </si>
  <si>
    <t>中田北</t>
  </si>
  <si>
    <t>H21.3.25</t>
  </si>
  <si>
    <t>今井町</t>
  </si>
  <si>
    <t>H22.12.24</t>
  </si>
  <si>
    <t>今井町多子谷</t>
  </si>
  <si>
    <t>今井町根下</t>
  </si>
  <si>
    <t>H25.7.5</t>
  </si>
  <si>
    <t>今宿町</t>
  </si>
  <si>
    <t>俣野</t>
  </si>
  <si>
    <t>H22.3.23</t>
  </si>
  <si>
    <t>公田</t>
  </si>
  <si>
    <t>H24.3.5</t>
  </si>
  <si>
    <t>六浦東三丁目</t>
  </si>
  <si>
    <t>公田・荒井沢</t>
  </si>
  <si>
    <t>H8.12.25</t>
  </si>
  <si>
    <t>円海山</t>
  </si>
  <si>
    <t>S44.5.13</t>
  </si>
  <si>
    <t>近郊緑地特別保全地区／H21.3.25変更</t>
  </si>
  <si>
    <t>北八朔町北</t>
  </si>
  <si>
    <t>北寺尾七丁目</t>
  </si>
  <si>
    <t>H24.12.5</t>
  </si>
  <si>
    <t>南本宿</t>
  </si>
  <si>
    <t>H7.1.25</t>
  </si>
  <si>
    <t>名瀬北</t>
  </si>
  <si>
    <t>和泉町早稲田</t>
  </si>
  <si>
    <t>善部町</t>
  </si>
  <si>
    <t>大丸山</t>
  </si>
  <si>
    <t>大倉山</t>
  </si>
  <si>
    <t>S60.8.2</t>
  </si>
  <si>
    <t>大岡</t>
  </si>
  <si>
    <t>H15.11.5</t>
  </si>
  <si>
    <t>大曽根台</t>
  </si>
  <si>
    <t>Ｈ24.12.5変更</t>
  </si>
  <si>
    <t>大棚町</t>
  </si>
  <si>
    <t>天神の杜</t>
  </si>
  <si>
    <t>宮沢</t>
  </si>
  <si>
    <t>H17.10.14</t>
  </si>
  <si>
    <t>宮沢・蟹沢</t>
  </si>
  <si>
    <t>H5.4.23</t>
  </si>
  <si>
    <t>寺家</t>
  </si>
  <si>
    <t>H18.1.5</t>
  </si>
  <si>
    <t>小机城址</t>
  </si>
  <si>
    <t>H18.5.15</t>
  </si>
  <si>
    <t>H26.7.15変更</t>
  </si>
  <si>
    <t>岡津町</t>
  </si>
  <si>
    <t>峰</t>
  </si>
  <si>
    <t>川井</t>
  </si>
  <si>
    <t>H11.11.5</t>
  </si>
  <si>
    <t>川和</t>
  </si>
  <si>
    <t>H24.9.14</t>
  </si>
  <si>
    <t>川島</t>
  </si>
  <si>
    <t>恩田東部</t>
  </si>
  <si>
    <t>恩田町</t>
  </si>
  <si>
    <t>H26.12.5</t>
  </si>
  <si>
    <t>恩田町九郎冶谷</t>
  </si>
  <si>
    <t>恩田町番匠谷</t>
  </si>
  <si>
    <t>新吉田町</t>
  </si>
  <si>
    <t>日吉</t>
  </si>
  <si>
    <t>H5.10.29</t>
  </si>
  <si>
    <t>朝比奈</t>
  </si>
  <si>
    <t>S63.12.20</t>
  </si>
  <si>
    <t>権太坂</t>
  </si>
  <si>
    <t>H24.2.15</t>
  </si>
  <si>
    <t>池辺町八所谷戸</t>
  </si>
  <si>
    <t>池辺町滝ケ谷戸</t>
  </si>
  <si>
    <t>獅子ケ谷・師岡</t>
  </si>
  <si>
    <t>S62.7.14</t>
  </si>
  <si>
    <t>H8.11.26変更</t>
  </si>
  <si>
    <t>芹が谷五丁目</t>
  </si>
  <si>
    <t>菅田町堀上</t>
  </si>
  <si>
    <t>野七里</t>
  </si>
  <si>
    <t>H23.3.15</t>
  </si>
  <si>
    <t>野庭・上永谷</t>
  </si>
  <si>
    <t>金井</t>
  </si>
  <si>
    <t>釜利谷</t>
  </si>
  <si>
    <t>H8.2.5</t>
  </si>
  <si>
    <t>H11.11.5変更</t>
  </si>
  <si>
    <t>鍋屋</t>
  </si>
  <si>
    <t>阿久和南一丁目</t>
  </si>
  <si>
    <t>飯島町</t>
  </si>
  <si>
    <t>馬場二丁目</t>
  </si>
  <si>
    <t>H24.7.13</t>
  </si>
  <si>
    <t>川井本町</t>
  </si>
  <si>
    <t>H27.12.4</t>
  </si>
  <si>
    <t>鉄町稲荷谷戸</t>
  </si>
  <si>
    <t>H27.7.3</t>
  </si>
  <si>
    <t>北八朔町中</t>
  </si>
  <si>
    <t>上郷町瀬上</t>
  </si>
  <si>
    <t>H27.9.4</t>
  </si>
  <si>
    <t>馬場五丁目</t>
  </si>
  <si>
    <t>羽沢町綿打</t>
  </si>
  <si>
    <t>上菅田町金草沢東</t>
  </si>
  <si>
    <t>三枚町矢崎</t>
  </si>
  <si>
    <t>境木本町</t>
  </si>
  <si>
    <t>関ヶ谷</t>
  </si>
  <si>
    <t>北八朔町南</t>
  </si>
  <si>
    <t>H28.2.5</t>
  </si>
  <si>
    <t>十日市場町笹山</t>
  </si>
  <si>
    <t>菅田町南出戸</t>
  </si>
  <si>
    <t>寺山町</t>
  </si>
  <si>
    <t>市沢町日向</t>
  </si>
  <si>
    <t>御伊勢山・権現山</t>
  </si>
  <si>
    <t>東寺尾六丁目</t>
  </si>
  <si>
    <t>東山</t>
  </si>
  <si>
    <t>柏町</t>
  </si>
  <si>
    <t>熊野神社</t>
  </si>
  <si>
    <t>H20.3.14</t>
  </si>
  <si>
    <t>片倉三丁目</t>
  </si>
  <si>
    <t>神大寺二丁目</t>
  </si>
  <si>
    <t>綱島</t>
  </si>
  <si>
    <t>駒岡中郷</t>
  </si>
  <si>
    <t>H18.12.25</t>
  </si>
  <si>
    <t>駒岡・梶山</t>
  </si>
  <si>
    <t>H8.11.26</t>
  </si>
  <si>
    <t>鶴ヶ峰</t>
  </si>
  <si>
    <t>H16.12.15</t>
  </si>
  <si>
    <t>川島町二ノ沢</t>
  </si>
  <si>
    <t>舞岡</t>
  </si>
  <si>
    <t>菅田町出戸谷</t>
  </si>
  <si>
    <t>菅田町笹山</t>
  </si>
  <si>
    <t>西八朔町藤林</t>
  </si>
  <si>
    <t>鉄町冨士塚台</t>
  </si>
  <si>
    <t>上星川一丁目</t>
  </si>
  <si>
    <t>馬場四丁目</t>
  </si>
  <si>
    <t>H23.12.15</t>
  </si>
  <si>
    <t>鴨居原</t>
  </si>
  <si>
    <t>H6.4.26</t>
  </si>
  <si>
    <t>鴨居四丁目</t>
  </si>
  <si>
    <t>元石川町平崎</t>
  </si>
  <si>
    <t>上川井町露木谷</t>
  </si>
  <si>
    <t>東寺尾六丁目南</t>
  </si>
  <si>
    <t>富岡東五丁目</t>
  </si>
  <si>
    <t>長津田町深田</t>
  </si>
  <si>
    <t>大道二丁目</t>
  </si>
  <si>
    <t>市沢町</t>
  </si>
  <si>
    <t>本牧十二天</t>
  </si>
  <si>
    <t>柴・長浜</t>
  </si>
  <si>
    <t>森浅間社</t>
  </si>
  <si>
    <t>H4.1.21</t>
  </si>
  <si>
    <t>H9.11.14変更</t>
  </si>
  <si>
    <t>汲沢四丁目</t>
  </si>
  <si>
    <t>港南一丁目</t>
  </si>
  <si>
    <t>猪子山</t>
  </si>
  <si>
    <t>菅田町</t>
  </si>
  <si>
    <t>追分</t>
  </si>
  <si>
    <t>鍛冶ケ谷</t>
  </si>
  <si>
    <t>H23.1.25</t>
  </si>
  <si>
    <t>鯉ケ久保</t>
  </si>
  <si>
    <t>H17.3.15</t>
  </si>
  <si>
    <t>鶴ケ峰一丁目</t>
  </si>
  <si>
    <t>鶴ケ峰二丁目</t>
  </si>
  <si>
    <t>奈良町宮ノ谷</t>
  </si>
  <si>
    <t>三保町杉沢</t>
  </si>
  <si>
    <t>本郷三丁目</t>
  </si>
  <si>
    <t>今井町美立橋</t>
  </si>
  <si>
    <t>仏向町</t>
  </si>
  <si>
    <t>元石川町平崎北</t>
  </si>
  <si>
    <t>都岡町</t>
  </si>
  <si>
    <t>新橋町</t>
  </si>
  <si>
    <t>岡津町金堀谷</t>
  </si>
  <si>
    <t>野庭町</t>
  </si>
  <si>
    <t>川崎</t>
  </si>
  <si>
    <t>川崎市</t>
  </si>
  <si>
    <t>上麻生仲村東</t>
  </si>
  <si>
    <t>H26.4.9</t>
  </si>
  <si>
    <t>上麻生仲村西</t>
  </si>
  <si>
    <t>H26.12.3</t>
  </si>
  <si>
    <t>久地</t>
  </si>
  <si>
    <t>H13.12.27</t>
  </si>
  <si>
    <t>久地東</t>
  </si>
  <si>
    <t>H18.5.24</t>
  </si>
  <si>
    <t>久末</t>
  </si>
  <si>
    <t>S51.10.1</t>
  </si>
  <si>
    <t>久末イノ木</t>
  </si>
  <si>
    <t>H13.3.30/H22.4.12</t>
  </si>
  <si>
    <t>久末東</t>
  </si>
  <si>
    <t>H7.3.7/H16.12.7</t>
  </si>
  <si>
    <t>久末楸谷</t>
  </si>
  <si>
    <t>H16.3.24/H25.2.13</t>
  </si>
  <si>
    <t>久末篭場谷</t>
  </si>
  <si>
    <t>H24.11.21/H25.12.4</t>
  </si>
  <si>
    <t>五力田寺谷戸</t>
  </si>
  <si>
    <t>H21.3.23</t>
  </si>
  <si>
    <t>五力田小台</t>
  </si>
  <si>
    <t>H15.9.12</t>
  </si>
  <si>
    <t>五力田谷戸</t>
  </si>
  <si>
    <t>井田伊勢台</t>
  </si>
  <si>
    <t>H13.3.30</t>
  </si>
  <si>
    <t>井田山</t>
  </si>
  <si>
    <t>H9.12.26/H16.1.30</t>
  </si>
  <si>
    <t>井田平台</t>
  </si>
  <si>
    <t>H14.12.17</t>
  </si>
  <si>
    <t>千年</t>
  </si>
  <si>
    <t>H16.1.30</t>
  </si>
  <si>
    <t>南野川</t>
  </si>
  <si>
    <t>H10.12.25</t>
  </si>
  <si>
    <t>向原の里</t>
  </si>
  <si>
    <t>H14.12.17/H16.3.24</t>
  </si>
  <si>
    <t>S63.12.23/H26.4.9</t>
  </si>
  <si>
    <t>多摩美</t>
  </si>
  <si>
    <t>H22.4.12/H25.2.13</t>
  </si>
  <si>
    <t>小沢城址</t>
  </si>
  <si>
    <t>S58.11.4/H24.2.15</t>
  </si>
  <si>
    <t>岡上丸山</t>
  </si>
  <si>
    <t>H23.11.30</t>
  </si>
  <si>
    <t>岡上丸山南</t>
  </si>
  <si>
    <t>岡上小塚</t>
  </si>
  <si>
    <t>H17.9.2</t>
  </si>
  <si>
    <t>岡上川井田</t>
  </si>
  <si>
    <t>岡上杉山下</t>
  </si>
  <si>
    <t>H22.4.12/H24.2.15</t>
  </si>
  <si>
    <t>岡上梨子ノ木</t>
  </si>
  <si>
    <t>H16.1.30/H24.2.15</t>
  </si>
  <si>
    <t>岡上自正寺</t>
  </si>
  <si>
    <t>平</t>
  </si>
  <si>
    <t>早野五郎池</t>
  </si>
  <si>
    <t>H16.10.8</t>
  </si>
  <si>
    <t>早野矢崎前</t>
  </si>
  <si>
    <t>東野川</t>
  </si>
  <si>
    <t>柿生の里</t>
  </si>
  <si>
    <t>栗木山王山</t>
  </si>
  <si>
    <t>H21.3.23/H23.7.13</t>
  </si>
  <si>
    <t>橘</t>
  </si>
  <si>
    <t>H4.1.17/H18.3.1</t>
  </si>
  <si>
    <t>水沢</t>
  </si>
  <si>
    <t>H23.9.27/H25.12.4</t>
  </si>
  <si>
    <t>王禅寺四ッ田</t>
  </si>
  <si>
    <t>H25.2.13</t>
  </si>
  <si>
    <t>王禅寺日吉谷</t>
  </si>
  <si>
    <t>H17.12.21</t>
  </si>
  <si>
    <t>王禅寺日吉の辻</t>
  </si>
  <si>
    <t>王禅寺東</t>
  </si>
  <si>
    <t>H22.4.12</t>
  </si>
  <si>
    <t>王禅寺源左衛門谷</t>
  </si>
  <si>
    <t>H19.12.27/H23.7.23</t>
  </si>
  <si>
    <t>王禅寺瓦谷</t>
  </si>
  <si>
    <t>H23.7.13</t>
  </si>
  <si>
    <t>生田寒谷</t>
  </si>
  <si>
    <t>生田東五反田</t>
  </si>
  <si>
    <t>H17.3.30</t>
  </si>
  <si>
    <t>生田榎戸</t>
  </si>
  <si>
    <t>H14.12.17/H19.4.9</t>
  </si>
  <si>
    <t>神庭</t>
  </si>
  <si>
    <t>菅馬場谷</t>
  </si>
  <si>
    <t>H16.12.7</t>
  </si>
  <si>
    <t>野川</t>
  </si>
  <si>
    <t>H7.3.7/H18.3.1</t>
  </si>
  <si>
    <t>黒川西谷</t>
  </si>
  <si>
    <t>H16.1.30/H26.4.9</t>
  </si>
  <si>
    <t>王禅寺西</t>
  </si>
  <si>
    <t>白山南</t>
  </si>
  <si>
    <t>真福寺谷</t>
  </si>
  <si>
    <t>細山大久保</t>
  </si>
  <si>
    <t>H15.12.15</t>
  </si>
  <si>
    <t>菅生ヶ丘</t>
  </si>
  <si>
    <t>H19.12.27</t>
  </si>
  <si>
    <t>西黒川</t>
  </si>
  <si>
    <t>H17.10.7/H26.4.9</t>
  </si>
  <si>
    <t>野川十三坊台</t>
  </si>
  <si>
    <t>H15.9.12/H18.5.24</t>
  </si>
  <si>
    <t>長尾</t>
  </si>
  <si>
    <t>H24.11.21</t>
  </si>
  <si>
    <t>高石</t>
  </si>
  <si>
    <t>黒川よこみね</t>
  </si>
  <si>
    <t>H16.10.8/H18.9.15</t>
  </si>
  <si>
    <t>黒川七ツ谷</t>
  </si>
  <si>
    <t>黒川丸山</t>
  </si>
  <si>
    <t>H19.2.23</t>
  </si>
  <si>
    <t>黒川伏越</t>
  </si>
  <si>
    <t>黒川入り谷戸</t>
  </si>
  <si>
    <t>H20.9.24</t>
  </si>
  <si>
    <t>黒川南</t>
  </si>
  <si>
    <t>H20.5.1</t>
  </si>
  <si>
    <t>黒川宮添</t>
  </si>
  <si>
    <t>H25.12.4</t>
  </si>
  <si>
    <t>黒川広町</t>
  </si>
  <si>
    <t>黒川明坪</t>
  </si>
  <si>
    <t>黒川橋場</t>
  </si>
  <si>
    <t>H19.4.9</t>
  </si>
  <si>
    <t>黒川沢谷戸</t>
  </si>
  <si>
    <t>H18.5.24/H24.11.21</t>
  </si>
  <si>
    <t>黒川海道</t>
  </si>
  <si>
    <t>H16.3.24/H24.11.21</t>
  </si>
  <si>
    <t>黒川石神谷戸</t>
  </si>
  <si>
    <t>黒川腰巻</t>
  </si>
  <si>
    <t>H19.12.27/H22.4.12</t>
  </si>
  <si>
    <t>黒川鷹ノ巣</t>
  </si>
  <si>
    <t>H17.9.2/H20.9.24</t>
  </si>
  <si>
    <t>久末小貝谷</t>
  </si>
  <si>
    <t>H27.12.3</t>
  </si>
  <si>
    <t>早野梅ケ谷</t>
  </si>
  <si>
    <t>H16.7.16/H18.12.25</t>
  </si>
  <si>
    <t>相模原</t>
  </si>
  <si>
    <t>相模原市</t>
  </si>
  <si>
    <t>下九沢内出</t>
  </si>
  <si>
    <t>H14.1.16</t>
  </si>
  <si>
    <t>S48.9.14/H26.5.30</t>
  </si>
  <si>
    <t>相模横山・相模川</t>
  </si>
  <si>
    <t>H7.3.14/H26.5.30</t>
  </si>
  <si>
    <t>若葉台南側斜面</t>
  </si>
  <si>
    <t>H10.10.6</t>
  </si>
  <si>
    <t>横須賀</t>
  </si>
  <si>
    <t>横須賀市</t>
  </si>
  <si>
    <t>武山</t>
  </si>
  <si>
    <t>S42.3.29</t>
  </si>
  <si>
    <t>衣笠・大楠山</t>
  </si>
  <si>
    <t>S47.11.17</t>
  </si>
  <si>
    <t>鎌倉</t>
  </si>
  <si>
    <t>鎌倉市</t>
  </si>
  <si>
    <t>城廻</t>
  </si>
  <si>
    <t>H14.4.30</t>
  </si>
  <si>
    <t>H20.9.16</t>
  </si>
  <si>
    <t>寺分一丁目</t>
  </si>
  <si>
    <t>H19.12.19</t>
  </si>
  <si>
    <t>岡本</t>
  </si>
  <si>
    <t>常盤山</t>
  </si>
  <si>
    <t>H17.9.13/H23.10.18</t>
  </si>
  <si>
    <t>手広・笛田</t>
  </si>
  <si>
    <t>H21.9.14</t>
  </si>
  <si>
    <t>昌清院</t>
  </si>
  <si>
    <t>梶原五丁目</t>
  </si>
  <si>
    <t>H24.8.1</t>
  </si>
  <si>
    <t>玉縄城址</t>
  </si>
  <si>
    <t>H15.6.17</t>
  </si>
  <si>
    <t>等覚寺</t>
  </si>
  <si>
    <t>H23.10.18</t>
  </si>
  <si>
    <t>藤沢</t>
  </si>
  <si>
    <t>藤沢市</t>
  </si>
  <si>
    <t>城南</t>
  </si>
  <si>
    <t>H9.3.28</t>
  </si>
  <si>
    <t>境川</t>
  </si>
  <si>
    <t>引地川</t>
  </si>
  <si>
    <t>S63.3.1</t>
  </si>
  <si>
    <t>茅ヶ崎</t>
  </si>
  <si>
    <t>茅ヶ崎市</t>
  </si>
  <si>
    <t>赤羽根字十三図周辺特別緑地保全地区</t>
  </si>
  <si>
    <t>H28.3.30</t>
  </si>
  <si>
    <t>逗子</t>
  </si>
  <si>
    <t>逗子市</t>
  </si>
  <si>
    <t>山の根１丁目特別緑地保全地区</t>
  </si>
  <si>
    <t>H27.3.23</t>
  </si>
  <si>
    <t>厚木</t>
  </si>
  <si>
    <t>厚木市</t>
  </si>
  <si>
    <t>恩曽恩名</t>
  </si>
  <si>
    <t>H17.4.11</t>
  </si>
  <si>
    <t>大和</t>
  </si>
  <si>
    <t>大和市</t>
  </si>
  <si>
    <t>泉の森</t>
  </si>
  <si>
    <t>S63.12.23</t>
  </si>
  <si>
    <t>座間</t>
  </si>
  <si>
    <t>座間市</t>
  </si>
  <si>
    <t>相模川</t>
  </si>
  <si>
    <t>H5.11.2</t>
  </si>
  <si>
    <t>葉山</t>
  </si>
  <si>
    <t>葉山町</t>
  </si>
  <si>
    <t>三ケ岡山</t>
  </si>
  <si>
    <t>大磯</t>
  </si>
  <si>
    <t>大磯町</t>
  </si>
  <si>
    <t>小陶綾海岸松林特別緑地保全地区</t>
  </si>
  <si>
    <t>H27.4.1</t>
  </si>
  <si>
    <t>石川県</t>
  </si>
  <si>
    <t>金沢</t>
  </si>
  <si>
    <t>金沢市</t>
  </si>
  <si>
    <t>寺町段丘台地犀川側斜面</t>
  </si>
  <si>
    <t>H11.5.11</t>
  </si>
  <si>
    <t>小立野段丘台地浅野川側斜面</t>
  </si>
  <si>
    <t>H12.2.14</t>
  </si>
  <si>
    <t>H12.2.14　H12.8.11　H13.3.1</t>
  </si>
  <si>
    <t>小立野段丘台地犀川側斜面</t>
  </si>
  <si>
    <t>H9.4.1</t>
  </si>
  <si>
    <t>H9.4.1　H10.5.11　H14.12.11</t>
  </si>
  <si>
    <t>岐阜県</t>
  </si>
  <si>
    <t>瑞浪</t>
  </si>
  <si>
    <t>瑞浪市</t>
  </si>
  <si>
    <t>竜吟峡</t>
  </si>
  <si>
    <t>S52.3.26</t>
  </si>
  <si>
    <t>土岐</t>
  </si>
  <si>
    <t>土岐市</t>
  </si>
  <si>
    <t>仲森</t>
  </si>
  <si>
    <t>S51.3.26</t>
  </si>
  <si>
    <t>各務原</t>
  </si>
  <si>
    <t>各務原市</t>
  </si>
  <si>
    <t>八木山</t>
  </si>
  <si>
    <t>S53.2.15</t>
  </si>
  <si>
    <t>古川</t>
  </si>
  <si>
    <t>飛騨市</t>
  </si>
  <si>
    <t>気多若宮</t>
  </si>
  <si>
    <t>S56.10.20</t>
  </si>
  <si>
    <t>静岡県</t>
  </si>
  <si>
    <t>浜松</t>
  </si>
  <si>
    <t>浜松市</t>
  </si>
  <si>
    <t>富塚椎ノ木谷</t>
  </si>
  <si>
    <t>H17.7.20/H17.7.20</t>
  </si>
  <si>
    <t>愛知県</t>
  </si>
  <si>
    <t>尾張</t>
  </si>
  <si>
    <t>春日井市</t>
  </si>
  <si>
    <t>高蔵林</t>
  </si>
  <si>
    <t>京都府</t>
  </si>
  <si>
    <t>京都</t>
  </si>
  <si>
    <t>京都市</t>
  </si>
  <si>
    <t>吉田山</t>
  </si>
  <si>
    <t>H6.2.8</t>
  </si>
  <si>
    <t>特別緑地保全地区</t>
  </si>
  <si>
    <t>善峰寺</t>
  </si>
  <si>
    <t>H8.5.24</t>
  </si>
  <si>
    <t>小塩山</t>
  </si>
  <si>
    <t>洛西中央</t>
  </si>
  <si>
    <t>S56.11.27</t>
  </si>
  <si>
    <t>大阪府</t>
  </si>
  <si>
    <t>大阪</t>
  </si>
  <si>
    <t>大阪市</t>
  </si>
  <si>
    <t>加賀屋</t>
  </si>
  <si>
    <t>H5.12.7</t>
  </si>
  <si>
    <t>北部大阪</t>
  </si>
  <si>
    <t>豊中市</t>
  </si>
  <si>
    <t>春日町ヒメボタル</t>
  </si>
  <si>
    <t>H28.2.29</t>
  </si>
  <si>
    <t>東部大阪</t>
  </si>
  <si>
    <t>東大阪市</t>
  </si>
  <si>
    <t>今米</t>
  </si>
  <si>
    <t>S59.9.21</t>
  </si>
  <si>
    <t>南部大阪</t>
  </si>
  <si>
    <t>泉南市</t>
  </si>
  <si>
    <t>男神社</t>
  </si>
  <si>
    <t>H1.3.3</t>
  </si>
  <si>
    <t>兵庫県</t>
  </si>
  <si>
    <t>神戸</t>
  </si>
  <si>
    <t>神戸市</t>
  </si>
  <si>
    <t>摩耶・諏訪山</t>
  </si>
  <si>
    <t>一里山町</t>
  </si>
  <si>
    <t>千刈</t>
  </si>
  <si>
    <t>坊主山</t>
  </si>
  <si>
    <t>坊主山渦森台</t>
  </si>
  <si>
    <t>坊主山鶴甲</t>
  </si>
  <si>
    <t>太山寺</t>
  </si>
  <si>
    <t>帝釈丹生山</t>
  </si>
  <si>
    <t>打越山</t>
  </si>
  <si>
    <t>打越山西</t>
  </si>
  <si>
    <t>ひよどりごえ</t>
  </si>
  <si>
    <t>摩耶諏訪山再度谷</t>
  </si>
  <si>
    <t>摩耶諏訪山清水町</t>
  </si>
  <si>
    <t>H10.7.31</t>
  </si>
  <si>
    <t>摩耶諏訪山烏原</t>
  </si>
  <si>
    <t>東須磨</t>
  </si>
  <si>
    <t>東須磨大手</t>
  </si>
  <si>
    <t>東須磨明神町</t>
  </si>
  <si>
    <t>東須磨高尾台北</t>
  </si>
  <si>
    <t>横尾山多井畑</t>
  </si>
  <si>
    <t>篠原</t>
  </si>
  <si>
    <t>ひよどりごえ西</t>
  </si>
  <si>
    <t>西須磨</t>
  </si>
  <si>
    <t>西須磨・須磨寺</t>
  </si>
  <si>
    <t>H28.3.29</t>
  </si>
  <si>
    <t>金鳥山・十文字</t>
  </si>
  <si>
    <t>鉢伏山</t>
  </si>
  <si>
    <t>鉢伏山西</t>
  </si>
  <si>
    <t>鎌倉峡</t>
  </si>
  <si>
    <t>雄岡山・雌岡山</t>
  </si>
  <si>
    <t>高取</t>
  </si>
  <si>
    <t>高取妙法寺</t>
  </si>
  <si>
    <t>高取池田宮町</t>
  </si>
  <si>
    <t>高取長者町</t>
  </si>
  <si>
    <t>阪神間</t>
  </si>
  <si>
    <t>西宮市</t>
  </si>
  <si>
    <t>角石</t>
  </si>
  <si>
    <t>H16.3.30</t>
  </si>
  <si>
    <t>剱谷・苦楽園</t>
  </si>
  <si>
    <t>生瀬</t>
  </si>
  <si>
    <t>良元・生瀬</t>
  </si>
  <si>
    <t>苦楽園</t>
  </si>
  <si>
    <t>芦屋市</t>
  </si>
  <si>
    <t>会下山</t>
  </si>
  <si>
    <t>宝塚市</t>
  </si>
  <si>
    <t>中山台</t>
  </si>
  <si>
    <t>H13.10.23</t>
  </si>
  <si>
    <t>北中山</t>
  </si>
  <si>
    <t>和歌山県</t>
  </si>
  <si>
    <t>和歌山</t>
  </si>
  <si>
    <t>和歌山市</t>
  </si>
  <si>
    <t>古屋特別緑地保全地区</t>
  </si>
  <si>
    <t>H27.9.14</t>
  </si>
  <si>
    <t>山口県</t>
  </si>
  <si>
    <t>宇部</t>
  </si>
  <si>
    <t>宇部市</t>
  </si>
  <si>
    <t>櫟原如意寺</t>
  </si>
  <si>
    <t>H14.9.3</t>
  </si>
  <si>
    <t>福岡県</t>
  </si>
  <si>
    <t>北九州</t>
  </si>
  <si>
    <t>北九州市</t>
  </si>
  <si>
    <t>二島</t>
  </si>
  <si>
    <t>S55.6.24</t>
  </si>
  <si>
    <t>八所</t>
  </si>
  <si>
    <t>S49.8.20</t>
  </si>
  <si>
    <t>八旗八幡</t>
  </si>
  <si>
    <t>前岳</t>
  </si>
  <si>
    <t>S50.3.8</t>
  </si>
  <si>
    <t>吉志</t>
  </si>
  <si>
    <t>夜宮</t>
  </si>
  <si>
    <t>大谷池</t>
  </si>
  <si>
    <t>S56.12.15</t>
  </si>
  <si>
    <t>小嵐山</t>
  </si>
  <si>
    <t>S52.10.13</t>
  </si>
  <si>
    <t>小嶺三丁目</t>
  </si>
  <si>
    <t>H13.3.16</t>
  </si>
  <si>
    <t>小文字</t>
  </si>
  <si>
    <t>S62.6.20</t>
  </si>
  <si>
    <t>徳光</t>
  </si>
  <si>
    <t>たぶの木</t>
  </si>
  <si>
    <t>本城</t>
  </si>
  <si>
    <t>番所跡</t>
  </si>
  <si>
    <t>若葉町</t>
  </si>
  <si>
    <t>須賀</t>
  </si>
  <si>
    <t>鬼山池</t>
  </si>
  <si>
    <t>福岡</t>
  </si>
  <si>
    <t>福岡市</t>
  </si>
  <si>
    <t>麦野</t>
  </si>
  <si>
    <t>S51.3.11</t>
  </si>
  <si>
    <t>鴻巣山</t>
  </si>
  <si>
    <t>S50.2.27</t>
  </si>
  <si>
    <t>鶴田</t>
  </si>
  <si>
    <t>S57.10.2</t>
  </si>
  <si>
    <t>七隈</t>
  </si>
  <si>
    <t>S60.3.26</t>
  </si>
  <si>
    <t>上川端</t>
  </si>
  <si>
    <t>下臼井</t>
  </si>
  <si>
    <t>S56.10.13</t>
  </si>
  <si>
    <t>今山</t>
  </si>
  <si>
    <t>今川</t>
  </si>
  <si>
    <t>S52.3.15</t>
  </si>
  <si>
    <t>住吉</t>
  </si>
  <si>
    <t>八田</t>
  </si>
  <si>
    <t>六本松</t>
  </si>
  <si>
    <t>内野</t>
  </si>
  <si>
    <t>S59.3.13</t>
  </si>
  <si>
    <t>南大橋</t>
  </si>
  <si>
    <t>H6.11.7</t>
  </si>
  <si>
    <t>博多駅前</t>
  </si>
  <si>
    <t>名島城址</t>
  </si>
  <si>
    <t>H11.7.1</t>
  </si>
  <si>
    <t>多田羅</t>
  </si>
  <si>
    <t>多賀北</t>
  </si>
  <si>
    <t>H8.7.4</t>
  </si>
  <si>
    <t>多賀西</t>
  </si>
  <si>
    <t>H12.12.14</t>
  </si>
  <si>
    <t>大平寺</t>
  </si>
  <si>
    <t>S53.9.30</t>
  </si>
  <si>
    <t>大池</t>
  </si>
  <si>
    <t>S55.12.16</t>
  </si>
  <si>
    <t>大池西</t>
  </si>
  <si>
    <t>H19.10.15</t>
  </si>
  <si>
    <t>天神</t>
  </si>
  <si>
    <t>小笹</t>
  </si>
  <si>
    <t>H12.1.24</t>
  </si>
  <si>
    <t>小笹南</t>
  </si>
  <si>
    <t>H9.12.25</t>
  </si>
  <si>
    <t>山王</t>
  </si>
  <si>
    <t>平和</t>
  </si>
  <si>
    <t>H23.1.24</t>
  </si>
  <si>
    <t>平和北</t>
  </si>
  <si>
    <t>平和南</t>
  </si>
  <si>
    <t>平和東</t>
  </si>
  <si>
    <t>H13.5.7</t>
  </si>
  <si>
    <t>平和西</t>
  </si>
  <si>
    <t>平尾山荘</t>
  </si>
  <si>
    <t>S55.3.18</t>
  </si>
  <si>
    <t>平尾東</t>
  </si>
  <si>
    <t>御供所</t>
  </si>
  <si>
    <t>御島崎</t>
  </si>
  <si>
    <t>愛宕山</t>
  </si>
  <si>
    <t>拾六町</t>
  </si>
  <si>
    <t>松崎</t>
  </si>
  <si>
    <t>松崎正水</t>
  </si>
  <si>
    <t>桜坂</t>
  </si>
  <si>
    <t>桜ヶ峯</t>
  </si>
  <si>
    <t>S54.3.24</t>
  </si>
  <si>
    <t>桧原</t>
  </si>
  <si>
    <t>梅林南</t>
  </si>
  <si>
    <t>橋本</t>
  </si>
  <si>
    <t>浄水</t>
  </si>
  <si>
    <t>牧の鼻</t>
  </si>
  <si>
    <t>笹丘</t>
  </si>
  <si>
    <t>S61.12.27</t>
  </si>
  <si>
    <t>箱崎</t>
  </si>
  <si>
    <t>若久</t>
  </si>
  <si>
    <t>諸岡</t>
  </si>
  <si>
    <t>警固</t>
  </si>
  <si>
    <t>H23.3.19</t>
  </si>
  <si>
    <t>赤坂</t>
  </si>
  <si>
    <t>輝国</t>
  </si>
  <si>
    <t>重留</t>
  </si>
  <si>
    <t>H12.10.16</t>
  </si>
  <si>
    <t>野多目</t>
  </si>
  <si>
    <t>野多目南</t>
  </si>
  <si>
    <t>野方</t>
  </si>
  <si>
    <t>野方西</t>
  </si>
  <si>
    <t>H8.3.25</t>
  </si>
  <si>
    <t>長丘</t>
  </si>
  <si>
    <t>長丘東</t>
  </si>
  <si>
    <t>長丘西</t>
  </si>
  <si>
    <t>H14.3.14</t>
  </si>
  <si>
    <t>青葉</t>
  </si>
  <si>
    <t>飯盛</t>
  </si>
  <si>
    <t>香住ヶ丘海岸</t>
  </si>
  <si>
    <t>香椎</t>
  </si>
  <si>
    <t>香椎ケ丘</t>
  </si>
  <si>
    <t>香椎おいの山</t>
  </si>
  <si>
    <t>H16.3.11</t>
  </si>
  <si>
    <t>香椎西</t>
  </si>
  <si>
    <t>S63.10.20</t>
  </si>
  <si>
    <t>高宮南</t>
  </si>
  <si>
    <t>高宮西</t>
  </si>
  <si>
    <t>春日市</t>
  </si>
  <si>
    <t>春日の森</t>
  </si>
  <si>
    <t>H7.3.10</t>
  </si>
  <si>
    <t>弥生の森</t>
  </si>
  <si>
    <t>H16.11.25</t>
  </si>
  <si>
    <t>28.3.31現在</t>
  </si>
  <si>
    <t>27.3.31現在</t>
  </si>
  <si>
    <t>S51/3/1</t>
  </si>
  <si>
    <t>S51/12/21</t>
  </si>
  <si>
    <t>S53/12/16</t>
  </si>
  <si>
    <t>S54/12/22</t>
  </si>
  <si>
    <t>S55/12/20</t>
  </si>
  <si>
    <t>S57/3/4</t>
  </si>
  <si>
    <t>S58/3/31</t>
  </si>
  <si>
    <t>S61/5/22</t>
  </si>
  <si>
    <t>S63/3/10</t>
  </si>
  <si>
    <t>H2/3/5</t>
  </si>
  <si>
    <t>H3/3/28</t>
  </si>
  <si>
    <t>H14/3/7</t>
  </si>
  <si>
    <t>H23/3/10</t>
  </si>
  <si>
    <t>H23/6/15</t>
  </si>
  <si>
    <t>S59/3/22</t>
  </si>
  <si>
    <t>S49/3/7</t>
  </si>
  <si>
    <t>H9.3.7</t>
  </si>
  <si>
    <t>午王山</t>
  </si>
  <si>
    <t>幸谷</t>
  </si>
  <si>
    <t>南柏</t>
  </si>
  <si>
    <t>箕輪</t>
  </si>
  <si>
    <t>大田区</t>
  </si>
  <si>
    <t>南馬込二丁目特別緑地保全地区</t>
  </si>
  <si>
    <t>大森ふるさとの浜辺公園</t>
  </si>
  <si>
    <t>H19.2.16/H25.11.29</t>
  </si>
  <si>
    <t>小金井</t>
  </si>
  <si>
    <t>小金井市</t>
  </si>
  <si>
    <t>滄浪泉園</t>
  </si>
  <si>
    <t>H23.11.11区域、面積の変更</t>
  </si>
  <si>
    <t>H20.6.13</t>
  </si>
  <si>
    <t>稲城市</t>
  </si>
  <si>
    <t>稲城ふれあいの森特別緑地保全地区</t>
  </si>
  <si>
    <t>H18.5.15/H26.7.15</t>
  </si>
  <si>
    <t>S61/6/6</t>
  </si>
  <si>
    <t>H16/1/5</t>
  </si>
  <si>
    <t>H4.7.24</t>
  </si>
  <si>
    <t>H27.2.5変更</t>
  </si>
  <si>
    <t>H24/2/15</t>
  </si>
  <si>
    <t>H25/2/5</t>
  </si>
  <si>
    <t>H14/12/25</t>
  </si>
  <si>
    <t>H24/9/14</t>
  </si>
  <si>
    <t>H23/12/15</t>
  </si>
  <si>
    <t>H25/07/05</t>
  </si>
  <si>
    <t>H25/7/5</t>
  </si>
  <si>
    <t>H25/9/13</t>
  </si>
  <si>
    <t>H25/12/5</t>
  </si>
  <si>
    <t>H26/2/5</t>
  </si>
  <si>
    <t>H16/12/15</t>
  </si>
  <si>
    <t>H24/12/5</t>
  </si>
  <si>
    <t>H6/4/26</t>
  </si>
  <si>
    <t>H17/3/15</t>
  </si>
  <si>
    <t>H8/11/26</t>
  </si>
  <si>
    <t>H24/7/13</t>
  </si>
  <si>
    <t>H23/1/25</t>
  </si>
  <si>
    <t>H18/12/25</t>
  </si>
  <si>
    <t>H8/2/5</t>
  </si>
  <si>
    <t>H21/3/25</t>
  </si>
  <si>
    <t>H23/3/15</t>
  </si>
  <si>
    <t>S62/7/14</t>
  </si>
  <si>
    <t>H5/4/23</t>
  </si>
  <si>
    <t>H20/3/14</t>
  </si>
  <si>
    <t>H4/1/21</t>
  </si>
  <si>
    <t>S63/12/20</t>
  </si>
  <si>
    <t>H15/11/5</t>
  </si>
  <si>
    <t>S63.12.20</t>
  </si>
  <si>
    <t>H27.2.5変更</t>
  </si>
  <si>
    <t>H5/10/29</t>
  </si>
  <si>
    <t>H11/11/5</t>
  </si>
  <si>
    <t>H23/8/5</t>
  </si>
  <si>
    <t>H18.5.15</t>
  </si>
  <si>
    <t>H26.7.15変更</t>
  </si>
  <si>
    <t>H18/1/5</t>
  </si>
  <si>
    <t>H17/10/14</t>
  </si>
  <si>
    <t>H22/12/24</t>
  </si>
  <si>
    <t>S60/8/2</t>
  </si>
  <si>
    <t>H22/3/23</t>
  </si>
  <si>
    <t>H7/1/25</t>
  </si>
  <si>
    <t>S44/5/13</t>
  </si>
  <si>
    <t>H8/12/25</t>
  </si>
  <si>
    <t>H24/3/5</t>
  </si>
  <si>
    <t>H14.5.24/H16.12.7</t>
  </si>
  <si>
    <t>清水谷特別緑地保全地区</t>
  </si>
  <si>
    <t>名古屋</t>
  </si>
  <si>
    <t>名古屋市</t>
  </si>
  <si>
    <t>七所社</t>
  </si>
  <si>
    <t>S55.11.25</t>
  </si>
  <si>
    <t>七所神社</t>
  </si>
  <si>
    <t>S57.12.27</t>
  </si>
  <si>
    <t>丸山神明社</t>
  </si>
  <si>
    <t>H2.9.28</t>
  </si>
  <si>
    <t>丸根砦</t>
  </si>
  <si>
    <t>伊奴</t>
  </si>
  <si>
    <t>八幡山</t>
  </si>
  <si>
    <t>八竜</t>
  </si>
  <si>
    <t>S61.2.17</t>
  </si>
  <si>
    <t>前田白山社</t>
  </si>
  <si>
    <t>名古屋城</t>
  </si>
  <si>
    <t>呼続</t>
  </si>
  <si>
    <t>喜多山</t>
  </si>
  <si>
    <t>国玉神社八剱社</t>
  </si>
  <si>
    <t>城山八幡</t>
  </si>
  <si>
    <t>大森</t>
  </si>
  <si>
    <t>守山白山神社</t>
  </si>
  <si>
    <t>安田池</t>
  </si>
  <si>
    <t>H15.2.25</t>
  </si>
  <si>
    <t>宝珠院</t>
  </si>
  <si>
    <t>S59.2.24</t>
  </si>
  <si>
    <t>富士見ケ丘</t>
  </si>
  <si>
    <t>山神社</t>
  </si>
  <si>
    <t>島田神社</t>
  </si>
  <si>
    <t>川原</t>
  </si>
  <si>
    <t>平和が丘</t>
  </si>
  <si>
    <t>平和公園南部</t>
  </si>
  <si>
    <t>御剱八剱</t>
  </si>
  <si>
    <t>御幸山</t>
  </si>
  <si>
    <t>徳川園</t>
  </si>
  <si>
    <t>愛知県護国神社</t>
  </si>
  <si>
    <t>成海神社</t>
  </si>
  <si>
    <t>断夫山</t>
  </si>
  <si>
    <t>日比津白山神社</t>
  </si>
  <si>
    <t>日置神社</t>
  </si>
  <si>
    <t>星宮社</t>
  </si>
  <si>
    <t>木ケ崎長母寺</t>
  </si>
  <si>
    <t>本願寺八幡社</t>
  </si>
  <si>
    <t>東山公園天白渓湿地</t>
  </si>
  <si>
    <t>東栄八幡社</t>
  </si>
  <si>
    <t>松蔭庵</t>
  </si>
  <si>
    <t>栄生八幡</t>
  </si>
  <si>
    <t>桜田八幡</t>
  </si>
  <si>
    <t>桜神明社</t>
  </si>
  <si>
    <t>桶狭間</t>
  </si>
  <si>
    <t>森孝八劔</t>
  </si>
  <si>
    <t>瀬古高牟神社</t>
  </si>
  <si>
    <t>火上山</t>
  </si>
  <si>
    <t>無明洞</t>
  </si>
  <si>
    <t>熊野</t>
  </si>
  <si>
    <t>熊野三社</t>
  </si>
  <si>
    <t>熱田神宮</t>
  </si>
  <si>
    <t>片山</t>
  </si>
  <si>
    <t>猪子石神明社</t>
  </si>
  <si>
    <t>田光八幡</t>
  </si>
  <si>
    <t>白毫寺</t>
  </si>
  <si>
    <t>H22.3.5</t>
  </si>
  <si>
    <t>白鳥</t>
  </si>
  <si>
    <t>福徳八龍社</t>
  </si>
  <si>
    <t>秋葉山</t>
  </si>
  <si>
    <t>稲葉地神明社</t>
  </si>
  <si>
    <t>竜泉寺</t>
  </si>
  <si>
    <t>築地神社</t>
  </si>
  <si>
    <t>篠原八幡</t>
  </si>
  <si>
    <t>米塚</t>
  </si>
  <si>
    <t>興正寺</t>
  </si>
  <si>
    <t>見附</t>
  </si>
  <si>
    <t>観音寺</t>
  </si>
  <si>
    <t>諏訪山諏訪社</t>
  </si>
  <si>
    <t>諏訪社</t>
  </si>
  <si>
    <t>貴船社</t>
  </si>
  <si>
    <t>野並八剱社</t>
  </si>
  <si>
    <t>針名神社</t>
  </si>
  <si>
    <t>長良八劔</t>
  </si>
  <si>
    <t>闇之森八幡</t>
  </si>
  <si>
    <t>高蔵</t>
  </si>
  <si>
    <t>鷲津</t>
  </si>
  <si>
    <t>H16.10.29</t>
  </si>
  <si>
    <t>S43.3.23</t>
  </si>
  <si>
    <t>H16.4.13</t>
  </si>
  <si>
    <t>H21.4.28</t>
  </si>
  <si>
    <t>札幌市西野</t>
  </si>
  <si>
    <t>札幌市三里塚</t>
  </si>
  <si>
    <t>札幌市上野幌</t>
  </si>
  <si>
    <t>札幌市中の沢</t>
  </si>
  <si>
    <t>札幌市八垂別</t>
  </si>
  <si>
    <t>札幌市円山西町</t>
  </si>
  <si>
    <t>札幌市北野坂の上</t>
  </si>
  <si>
    <t>札幌市厚別東</t>
  </si>
  <si>
    <t>札幌市天神山</t>
  </si>
  <si>
    <t>札幌市常盤</t>
  </si>
  <si>
    <t>札幌市平岸</t>
  </si>
  <si>
    <t>札幌市手稲富丘</t>
  </si>
  <si>
    <t>札幌市月寒東</t>
  </si>
  <si>
    <t>札幌市東月寒</t>
  </si>
  <si>
    <t>札幌市柏ケ丘</t>
  </si>
  <si>
    <t>札幌市柏ケ丘第二</t>
  </si>
  <si>
    <t>札幌市清田</t>
  </si>
  <si>
    <t>札幌市清田真栄</t>
  </si>
  <si>
    <t>札幌市清田第二</t>
  </si>
  <si>
    <t>札幌市澄川</t>
  </si>
  <si>
    <t>札幌市澄川南</t>
  </si>
  <si>
    <t>札幌市発寒</t>
  </si>
  <si>
    <t>札幌市真栄</t>
  </si>
  <si>
    <t>札幌市真駒内柏丘</t>
  </si>
  <si>
    <t>札幌市真駒内桜山</t>
  </si>
  <si>
    <t>北広島市南の里</t>
  </si>
  <si>
    <t>登別市キウシト湿原</t>
  </si>
  <si>
    <t>仙台市蕃山</t>
  </si>
  <si>
    <t>仙北市田町山</t>
  </si>
  <si>
    <t>水戸市上市</t>
  </si>
  <si>
    <t>高崎市八幡八幡宮</t>
  </si>
  <si>
    <t>高崎市少林山</t>
  </si>
  <si>
    <t>高崎市慈眼寺</t>
  </si>
  <si>
    <t>高崎市護国神社</t>
  </si>
  <si>
    <t>桐生市蕪町</t>
  </si>
  <si>
    <t>伊勢崎市お富士山</t>
  </si>
  <si>
    <t>館林市茂林寺</t>
  </si>
  <si>
    <t>藤岡市七輿山</t>
  </si>
  <si>
    <t>藤岡市土師神社</t>
  </si>
  <si>
    <t>さいたま市中原後</t>
  </si>
  <si>
    <t>さいたま市大古里</t>
  </si>
  <si>
    <t>さいたま市大和田町１丁目</t>
  </si>
  <si>
    <t>さいたま市大和田緑地公園</t>
  </si>
  <si>
    <t>さいたま市小深作</t>
  </si>
  <si>
    <t>さいたま市春里</t>
  </si>
  <si>
    <t>川口市東内野前町特別緑地保全地区</t>
  </si>
  <si>
    <t>川口市金崎特別緑地保全地区</t>
  </si>
  <si>
    <t>所沢市駒ケ原特別緑地保全地区</t>
  </si>
  <si>
    <t>狭山市稲荷山</t>
  </si>
  <si>
    <t>朝霞市代官水</t>
  </si>
  <si>
    <t>朝霞市宮戸</t>
  </si>
  <si>
    <t>朝霞市岡</t>
  </si>
  <si>
    <t>朝霞市新屋敷</t>
  </si>
  <si>
    <t>朝霞市郷戸</t>
  </si>
  <si>
    <t>和光市午王山</t>
  </si>
  <si>
    <t>和光市牛房八雲台</t>
  </si>
  <si>
    <t>新座市妙音沢</t>
  </si>
  <si>
    <t>新座市平林寺</t>
  </si>
  <si>
    <t>北本市石戸</t>
  </si>
  <si>
    <t>蓮田市黒浜日野手</t>
  </si>
  <si>
    <t>ふじみ野市権現山</t>
  </si>
  <si>
    <t>嵐山町千手堂小千代山</t>
  </si>
  <si>
    <t>千葉市仁戸名</t>
  </si>
  <si>
    <t>千葉市作草部</t>
  </si>
  <si>
    <t>千葉市坂月</t>
  </si>
  <si>
    <t>千葉市宮崎台</t>
  </si>
  <si>
    <t>千葉市川戸</t>
  </si>
  <si>
    <t>千葉市東千葉</t>
  </si>
  <si>
    <t>千葉市柏井</t>
  </si>
  <si>
    <t>千葉市源</t>
  </si>
  <si>
    <t>千葉市登戸緑町</t>
  </si>
  <si>
    <t>千葉市縄文の森</t>
  </si>
  <si>
    <t>千葉市花島観音</t>
  </si>
  <si>
    <t>千葉市貝塚</t>
  </si>
  <si>
    <t>千葉市都町西の下</t>
  </si>
  <si>
    <t>千葉市長作</t>
  </si>
  <si>
    <t>市川市子の神</t>
  </si>
  <si>
    <t>市川市宮久保</t>
  </si>
  <si>
    <t>市川市平田</t>
  </si>
  <si>
    <t>市川市行徳</t>
  </si>
  <si>
    <t>松戸市幸谷</t>
  </si>
  <si>
    <t>松戸市栗山</t>
  </si>
  <si>
    <t>松戸市矢切</t>
  </si>
  <si>
    <t>佐倉市鏑木</t>
  </si>
  <si>
    <t>柏市酒井根</t>
  </si>
  <si>
    <t>流山市松ケ丘</t>
  </si>
  <si>
    <t>我孫子市船戸</t>
  </si>
  <si>
    <t>台東区上野</t>
  </si>
  <si>
    <t>大田区大森ふるさとの浜辺公園</t>
  </si>
  <si>
    <t>大田区南馬込二丁目特別緑地保全地区</t>
  </si>
  <si>
    <t>世田谷区成城三丁目崖の林</t>
  </si>
  <si>
    <t>世田谷区成城みつ池</t>
  </si>
  <si>
    <t>世田谷区烏山弁天池</t>
  </si>
  <si>
    <t>世田谷区経堂五丁目</t>
  </si>
  <si>
    <t>世田谷区北烏山九丁目屋敷林</t>
  </si>
  <si>
    <t>渋谷区代々木</t>
  </si>
  <si>
    <t>杉並区和田堀</t>
  </si>
  <si>
    <t>板橋区成増第2特別緑地保全地区</t>
  </si>
  <si>
    <t>板橋区成増特別緑地保全地区</t>
  </si>
  <si>
    <t>練馬区早宮けやき</t>
  </si>
  <si>
    <t>足立区六町いこいの森特別緑地保全地区</t>
  </si>
  <si>
    <t>足立区西新井栄町特別緑地保全地区</t>
  </si>
  <si>
    <t>江戸川区浅間神社</t>
  </si>
  <si>
    <t>八王子市七国・相原</t>
  </si>
  <si>
    <t>八王子市上川の里</t>
  </si>
  <si>
    <t>三鷹市勝渕神社</t>
  </si>
  <si>
    <t>青梅市第1号千ケ瀬</t>
  </si>
  <si>
    <t>青梅市第2号青梅の森</t>
  </si>
  <si>
    <t>調布市仙川崖線緑地特別緑地保全地区</t>
  </si>
  <si>
    <t>調布市みんなの森特別緑地保全地区</t>
  </si>
  <si>
    <t>狛江市狛江弁財天池</t>
  </si>
  <si>
    <t>町田市七国・相原</t>
  </si>
  <si>
    <t>町田市境川山根</t>
  </si>
  <si>
    <t>町田市山崎</t>
  </si>
  <si>
    <t>町田市成瀬山吹</t>
  </si>
  <si>
    <t>町田市成瀬かしの木山</t>
  </si>
  <si>
    <t>町田市森野</t>
  </si>
  <si>
    <t>町田市西田金山</t>
  </si>
  <si>
    <t>町田市つくし野殿山</t>
  </si>
  <si>
    <t>町田市金森峯山</t>
  </si>
  <si>
    <t>小金井市滄浪泉園</t>
  </si>
  <si>
    <t>小平市上水新町一丁目特別緑地保全地区</t>
  </si>
  <si>
    <t>小平市小川町一丁目特別緑地保全地区</t>
  </si>
  <si>
    <t>小平市鈴木町一丁目特別緑地保全地区</t>
  </si>
  <si>
    <t>日野市百草小峰谷戸</t>
  </si>
  <si>
    <t>清瀬市下清戸道東</t>
  </si>
  <si>
    <t>清瀬市神山</t>
  </si>
  <si>
    <t>東久留米市黒目川越処橋</t>
  </si>
  <si>
    <t>多摩市和田</t>
  </si>
  <si>
    <t>多摩市霞ケ関</t>
  </si>
  <si>
    <t>稲城市稲城ふれあいの森特別緑地保全地区</t>
  </si>
  <si>
    <t>西東京市下保谷四丁目</t>
  </si>
  <si>
    <t>西東京市東伏見稲荷</t>
  </si>
  <si>
    <t>横浜市三保</t>
  </si>
  <si>
    <t>横浜市古橋</t>
  </si>
  <si>
    <t>横浜市三保町杉沢堰</t>
  </si>
  <si>
    <t>横浜市三保町東谷</t>
  </si>
  <si>
    <t>横浜市三枚町</t>
  </si>
  <si>
    <t>横浜市三枚町牛道根</t>
  </si>
  <si>
    <t>横浜市上山・白山</t>
  </si>
  <si>
    <t>横浜市上川井町中田谷</t>
  </si>
  <si>
    <t>横浜市上川井町堀谷</t>
  </si>
  <si>
    <t>横浜市上川井町堂谷</t>
  </si>
  <si>
    <t>横浜市上川井町大貫谷</t>
  </si>
  <si>
    <t>横浜市上白根町小池</t>
  </si>
  <si>
    <t>横浜市上菅田町寺下橋</t>
  </si>
  <si>
    <t>横浜市上菅田町金草沢</t>
  </si>
  <si>
    <t>横浜市上郷・中野</t>
  </si>
  <si>
    <t>横浜市上郷・尾月</t>
  </si>
  <si>
    <t>横浜市上郷・釜利谷</t>
  </si>
  <si>
    <t>横浜市下倉田町</t>
  </si>
  <si>
    <t>横浜市下永谷</t>
  </si>
  <si>
    <t>横浜市中田北</t>
  </si>
  <si>
    <t>横浜市今井町</t>
  </si>
  <si>
    <t>横浜市今井町多子谷</t>
  </si>
  <si>
    <t>横浜市今井町根下</t>
  </si>
  <si>
    <t>横浜市今宿町</t>
  </si>
  <si>
    <t>横浜市俣野</t>
  </si>
  <si>
    <t>横浜市公田</t>
  </si>
  <si>
    <t>横浜市六浦東三丁目</t>
  </si>
  <si>
    <t>横浜市公田・荒井沢</t>
  </si>
  <si>
    <t>横浜市円海山</t>
  </si>
  <si>
    <t>横浜市北八朔町北</t>
  </si>
  <si>
    <t>横浜市北寺尾七丁目</t>
  </si>
  <si>
    <t>横浜市南本宿</t>
  </si>
  <si>
    <t>横浜市名瀬北</t>
  </si>
  <si>
    <t>横浜市和泉町早稲田</t>
  </si>
  <si>
    <t>横浜市善部町</t>
  </si>
  <si>
    <t>横浜市大丸山</t>
  </si>
  <si>
    <t>横浜市大倉山</t>
  </si>
  <si>
    <t>横浜市大岡</t>
  </si>
  <si>
    <t>横浜市大曽根台</t>
  </si>
  <si>
    <t>横浜市大棚町</t>
  </si>
  <si>
    <t>横浜市天神の杜</t>
  </si>
  <si>
    <t>横浜市宮沢</t>
  </si>
  <si>
    <t>横浜市宮沢・蟹沢</t>
  </si>
  <si>
    <t>横浜市寺家</t>
  </si>
  <si>
    <t>横浜市小机城址</t>
  </si>
  <si>
    <t>横浜市岡津町</t>
  </si>
  <si>
    <t>横浜市峰</t>
  </si>
  <si>
    <t>横浜市川井</t>
  </si>
  <si>
    <t>横浜市川和</t>
  </si>
  <si>
    <t>横浜市川島</t>
  </si>
  <si>
    <t>横浜市恩田東部</t>
  </si>
  <si>
    <t>横浜市恩田町</t>
  </si>
  <si>
    <t>横浜市恩田町九郎冶谷</t>
  </si>
  <si>
    <t>横浜市恩田町番匠谷</t>
  </si>
  <si>
    <t>横浜市新吉田町</t>
  </si>
  <si>
    <t>横浜市日吉</t>
  </si>
  <si>
    <t>横浜市朝比奈</t>
  </si>
  <si>
    <t>横浜市権太坂</t>
  </si>
  <si>
    <t>横浜市池辺町八所谷戸</t>
  </si>
  <si>
    <t>横浜市池辺町滝ケ谷戸</t>
  </si>
  <si>
    <t>横浜市獅子ケ谷・師岡</t>
  </si>
  <si>
    <t>横浜市芹が谷五丁目</t>
  </si>
  <si>
    <t>横浜市菅田町堀上</t>
  </si>
  <si>
    <t>横浜市野七里</t>
  </si>
  <si>
    <t>横浜市野庭・上永谷</t>
  </si>
  <si>
    <t>横浜市金井</t>
  </si>
  <si>
    <t>横浜市釜利谷</t>
  </si>
  <si>
    <t>横浜市鍋屋</t>
  </si>
  <si>
    <t>横浜市阿久和南一丁目</t>
  </si>
  <si>
    <t>横浜市飯島町</t>
  </si>
  <si>
    <t>横浜市馬場二丁目</t>
  </si>
  <si>
    <t>横浜市寺山町</t>
  </si>
  <si>
    <t>横浜市市沢町日向</t>
  </si>
  <si>
    <t>横浜市御伊勢山・権現山</t>
  </si>
  <si>
    <t>横浜市東寺尾六丁目</t>
  </si>
  <si>
    <t>横浜市東山</t>
  </si>
  <si>
    <t>横浜市柏町</t>
  </si>
  <si>
    <t>横浜市熊野神社</t>
  </si>
  <si>
    <t>横浜市片倉三丁目</t>
  </si>
  <si>
    <t>横浜市神大寺二丁目</t>
  </si>
  <si>
    <t>横浜市綱島</t>
  </si>
  <si>
    <t>横浜市駒岡中郷</t>
  </si>
  <si>
    <t>横浜市駒岡・梶山</t>
  </si>
  <si>
    <t>横浜市鶴ヶ峰</t>
  </si>
  <si>
    <t>横浜市川島町二ノ沢</t>
  </si>
  <si>
    <t>横浜市舞岡</t>
  </si>
  <si>
    <t>横浜市菅田町出戸谷</t>
  </si>
  <si>
    <t>横浜市菅田町笹山</t>
  </si>
  <si>
    <t>横浜市西八朔町藤林</t>
  </si>
  <si>
    <t>横浜市鉄町冨士塚台</t>
  </si>
  <si>
    <t>横浜市上星川一丁目</t>
  </si>
  <si>
    <t>横浜市馬場四丁目</t>
  </si>
  <si>
    <t>横浜市鴨居原</t>
  </si>
  <si>
    <t>横浜市鴨居四丁目</t>
  </si>
  <si>
    <t>横浜市市沢町</t>
  </si>
  <si>
    <t>横浜市本牧十二天</t>
  </si>
  <si>
    <t>横浜市柴・長浜</t>
  </si>
  <si>
    <t>横浜市森浅間社</t>
  </si>
  <si>
    <t>横浜市汲沢四丁目</t>
  </si>
  <si>
    <t>横浜市港南一丁目</t>
  </si>
  <si>
    <t>横浜市猪子山</t>
  </si>
  <si>
    <t>横浜市菅田町</t>
  </si>
  <si>
    <t>横浜市追分</t>
  </si>
  <si>
    <t>横浜市鍛冶ケ谷</t>
  </si>
  <si>
    <t>横浜市鯉ケ久保</t>
  </si>
  <si>
    <t>横浜市鶴ケ峰一丁目</t>
  </si>
  <si>
    <t>横浜市鶴ケ峰二丁目</t>
  </si>
  <si>
    <t>川崎市上麻生仲村東</t>
  </si>
  <si>
    <t>川崎市上麻生仲村西</t>
  </si>
  <si>
    <t>川崎市久地</t>
  </si>
  <si>
    <t>川崎市久地東</t>
  </si>
  <si>
    <t>川崎市久末</t>
  </si>
  <si>
    <t>川崎市久末イノ木</t>
  </si>
  <si>
    <t>川崎市久末東</t>
  </si>
  <si>
    <t>川崎市久末楸谷</t>
  </si>
  <si>
    <t>川崎市久末篭場谷</t>
  </si>
  <si>
    <t>川崎市五力田寺谷戸</t>
  </si>
  <si>
    <t>川崎市五力田小台</t>
  </si>
  <si>
    <t>川崎市五力田谷戸</t>
  </si>
  <si>
    <t>川崎市井田伊勢台</t>
  </si>
  <si>
    <t>川崎市井田山</t>
  </si>
  <si>
    <t>川崎市井田平台</t>
  </si>
  <si>
    <t>川崎市千年</t>
  </si>
  <si>
    <t>川崎市南野川</t>
  </si>
  <si>
    <t>川崎市向原の里</t>
  </si>
  <si>
    <t>川崎市多摩</t>
  </si>
  <si>
    <t>川崎市多摩美</t>
  </si>
  <si>
    <t>川崎市小沢城址</t>
  </si>
  <si>
    <t>川崎市岡上丸山</t>
  </si>
  <si>
    <t>川崎市岡上丸山南</t>
  </si>
  <si>
    <t>川崎市岡上小塚</t>
  </si>
  <si>
    <t>川崎市岡上川井田</t>
  </si>
  <si>
    <t>川崎市岡上杉山下</t>
  </si>
  <si>
    <t>川崎市岡上梨子ノ木</t>
  </si>
  <si>
    <t>川崎市岡上自正寺</t>
  </si>
  <si>
    <t>川崎市平</t>
  </si>
  <si>
    <t>川崎市早野五郎池</t>
  </si>
  <si>
    <t>川崎市早野矢崎前</t>
  </si>
  <si>
    <t>川崎市東野川</t>
  </si>
  <si>
    <t>川崎市柿生の里</t>
  </si>
  <si>
    <t>川崎市栗木山王山</t>
  </si>
  <si>
    <t>川崎市橘</t>
  </si>
  <si>
    <t>川崎市水沢</t>
  </si>
  <si>
    <t>川崎市王禅寺四ッ田</t>
  </si>
  <si>
    <t>川崎市王禅寺日吉谷</t>
  </si>
  <si>
    <t>川崎市王禅寺日吉の辻</t>
  </si>
  <si>
    <t>川崎市王禅寺東</t>
  </si>
  <si>
    <t>川崎市王禅寺源左衛門谷</t>
  </si>
  <si>
    <t>川崎市王禅寺瓦谷</t>
  </si>
  <si>
    <t>川崎市生田寒谷</t>
  </si>
  <si>
    <t>川崎市生田東五反田</t>
  </si>
  <si>
    <t>川崎市生田榎戸</t>
  </si>
  <si>
    <t>川崎市神庭</t>
  </si>
  <si>
    <t>川崎市菅馬場谷</t>
  </si>
  <si>
    <t>川崎市野川</t>
  </si>
  <si>
    <t>川崎市黒川西谷</t>
  </si>
  <si>
    <t>川崎市王禅寺西</t>
  </si>
  <si>
    <t>川崎市白山南</t>
  </si>
  <si>
    <t>川崎市真福寺谷</t>
  </si>
  <si>
    <t>川崎市細山大久保</t>
  </si>
  <si>
    <t>川崎市菅生ヶ丘</t>
  </si>
  <si>
    <t>川崎市西黒川</t>
  </si>
  <si>
    <t>川崎市野川十三坊台</t>
  </si>
  <si>
    <t>川崎市長尾</t>
  </si>
  <si>
    <t>川崎市高石</t>
  </si>
  <si>
    <t>川崎市黒川よこみね</t>
  </si>
  <si>
    <t>川崎市黒川七ツ谷</t>
  </si>
  <si>
    <t>川崎市黒川丸山</t>
  </si>
  <si>
    <t>川崎市黒川伏越</t>
  </si>
  <si>
    <t>川崎市黒川入り谷戸</t>
  </si>
  <si>
    <t>川崎市黒川南</t>
  </si>
  <si>
    <t>川崎市黒川宮添</t>
  </si>
  <si>
    <t>川崎市黒川広町</t>
  </si>
  <si>
    <t>川崎市黒川明坪</t>
  </si>
  <si>
    <t>川崎市黒川橋場</t>
  </si>
  <si>
    <t>川崎市黒川沢谷戸</t>
  </si>
  <si>
    <t>川崎市黒川海道</t>
  </si>
  <si>
    <t>川崎市黒川石神谷戸</t>
  </si>
  <si>
    <t>川崎市黒川腰巻</t>
  </si>
  <si>
    <t>川崎市黒川鷹ノ巣</t>
  </si>
  <si>
    <t>川崎市早野梅ケ谷</t>
  </si>
  <si>
    <t>相模原市下九沢内出</t>
  </si>
  <si>
    <t>相模原市相模原</t>
  </si>
  <si>
    <t>相模原市相模横山・相模川</t>
  </si>
  <si>
    <t>相模原市若葉台南側斜面</t>
  </si>
  <si>
    <t>横須賀市武山</t>
  </si>
  <si>
    <t>横須賀市衣笠・大楠山</t>
  </si>
  <si>
    <t>鎌倉市城廻</t>
  </si>
  <si>
    <t>鎌倉市天神山</t>
  </si>
  <si>
    <t>鎌倉市寺分一丁目</t>
  </si>
  <si>
    <t>鎌倉市岡本</t>
  </si>
  <si>
    <t>鎌倉市常盤山</t>
  </si>
  <si>
    <t>鎌倉市手広・笛田</t>
  </si>
  <si>
    <t>鎌倉市昌清院</t>
  </si>
  <si>
    <t>鎌倉市梶原五丁目</t>
  </si>
  <si>
    <t>鎌倉市玉縄城址</t>
  </si>
  <si>
    <t>鎌倉市等覚寺</t>
  </si>
  <si>
    <t>鎌倉市鎌倉</t>
  </si>
  <si>
    <t>藤沢市城南</t>
  </si>
  <si>
    <t>藤沢市境川</t>
  </si>
  <si>
    <t>藤沢市引地川</t>
  </si>
  <si>
    <t>逗子市山の根１丁目特別緑地保全地区</t>
  </si>
  <si>
    <t>厚木市恩曽恩名</t>
  </si>
  <si>
    <t>大和市泉の森</t>
  </si>
  <si>
    <t>座間市相模川</t>
  </si>
  <si>
    <t>葉山町三ケ岡山</t>
  </si>
  <si>
    <t>金沢市寺町段丘台地犀川側斜面</t>
  </si>
  <si>
    <t>金沢市小立野段丘台地浅野川側斜面</t>
  </si>
  <si>
    <t>金沢市小立野段丘台地犀川側斜面</t>
  </si>
  <si>
    <t>瑞浪市竜吟峡</t>
  </si>
  <si>
    <t>土岐市仲森</t>
  </si>
  <si>
    <t>各務原市八木山</t>
  </si>
  <si>
    <t>飛騨市気多若宮</t>
  </si>
  <si>
    <t>浜松市富塚椎ノ木谷</t>
  </si>
  <si>
    <t>春日井市高蔵林</t>
  </si>
  <si>
    <t>京都市吉田山</t>
  </si>
  <si>
    <t>京都市善峰寺</t>
  </si>
  <si>
    <t>京都市小塩山</t>
  </si>
  <si>
    <t>京都市洛西中央</t>
  </si>
  <si>
    <t>大阪市加賀屋</t>
  </si>
  <si>
    <t>東大阪市今米</t>
  </si>
  <si>
    <t>泉南市男神社</t>
  </si>
  <si>
    <t>神戸市摩耶・諏訪山</t>
  </si>
  <si>
    <t>神戸市一里山町</t>
  </si>
  <si>
    <t>神戸市千刈</t>
  </si>
  <si>
    <t>神戸市坊主山</t>
  </si>
  <si>
    <t>神戸市坊主山渦森台</t>
  </si>
  <si>
    <t>神戸市坊主山鶴甲</t>
  </si>
  <si>
    <t>神戸市太山寺</t>
  </si>
  <si>
    <t>神戸市帝釈丹生山</t>
  </si>
  <si>
    <t>神戸市打越山</t>
  </si>
  <si>
    <t>神戸市打越山西</t>
  </si>
  <si>
    <t>神戸市ひよどりごえ</t>
  </si>
  <si>
    <t>神戸市摩耶諏訪山再度谷</t>
  </si>
  <si>
    <t>神戸市摩耶諏訪山清水町</t>
  </si>
  <si>
    <t>神戸市摩耶諏訪山烏原</t>
  </si>
  <si>
    <t>神戸市東須磨</t>
  </si>
  <si>
    <t>神戸市東須磨大手</t>
  </si>
  <si>
    <t>神戸市東須磨明神町</t>
  </si>
  <si>
    <t>神戸市東須磨高尾台北</t>
  </si>
  <si>
    <t>神戸市横尾山多井畑</t>
  </si>
  <si>
    <t>神戸市篠原</t>
  </si>
  <si>
    <t>神戸市ひよどりごえ西</t>
  </si>
  <si>
    <t>神戸市西須磨</t>
  </si>
  <si>
    <t>神戸市金鳥山・十文字</t>
  </si>
  <si>
    <t>神戸市鉢伏山</t>
  </si>
  <si>
    <t>神戸市鉢伏山西</t>
  </si>
  <si>
    <t>神戸市鎌倉峡</t>
  </si>
  <si>
    <t>神戸市雄岡山・雌岡山</t>
  </si>
  <si>
    <t>神戸市高取</t>
  </si>
  <si>
    <t>神戸市高取妙法寺</t>
  </si>
  <si>
    <t>神戸市高取池田宮町</t>
  </si>
  <si>
    <t>神戸市高取長者町</t>
  </si>
  <si>
    <t>西宮市角石</t>
  </si>
  <si>
    <t>西宮市剱谷・苦楽園</t>
  </si>
  <si>
    <t>西宮市生瀬</t>
  </si>
  <si>
    <t>西宮市良元・生瀬</t>
  </si>
  <si>
    <t>西宮市苦楽園</t>
  </si>
  <si>
    <t>芦屋市会下山</t>
  </si>
  <si>
    <t>芦屋市剱谷・苦楽園</t>
  </si>
  <si>
    <t>宝塚市中山台</t>
  </si>
  <si>
    <t>宝塚市北中山</t>
  </si>
  <si>
    <t>宝塚市良元・生瀬</t>
  </si>
  <si>
    <t>宇部市櫟原如意寺</t>
  </si>
  <si>
    <t>北九州市二島</t>
  </si>
  <si>
    <t>北九州市八所</t>
  </si>
  <si>
    <t>北九州市八旗八幡</t>
  </si>
  <si>
    <t>北九州市前岳</t>
  </si>
  <si>
    <t>北九州市吉志</t>
  </si>
  <si>
    <t>北九州市夜宮</t>
  </si>
  <si>
    <t>北九州市大谷池</t>
  </si>
  <si>
    <t>北九州市小嵐山</t>
  </si>
  <si>
    <t>北九州市小嶺三丁目</t>
  </si>
  <si>
    <t>北九州市小文字</t>
  </si>
  <si>
    <t>北九州市徳光</t>
  </si>
  <si>
    <t>北九州市たぶの木</t>
  </si>
  <si>
    <t>北九州市本城</t>
  </si>
  <si>
    <t>北九州市番所跡</t>
  </si>
  <si>
    <t>北九州市若葉町</t>
  </si>
  <si>
    <t>北九州市須賀</t>
  </si>
  <si>
    <t>北九州市鬼山池</t>
  </si>
  <si>
    <t>福岡市麦野</t>
  </si>
  <si>
    <t>福岡市鴻巣山</t>
  </si>
  <si>
    <t>福岡市鶴田</t>
  </si>
  <si>
    <t>福岡市七隈</t>
  </si>
  <si>
    <t>福岡市上川端</t>
  </si>
  <si>
    <t>福岡市下臼井</t>
  </si>
  <si>
    <t>福岡市今山</t>
  </si>
  <si>
    <t>福岡市今川</t>
  </si>
  <si>
    <t>福岡市住吉</t>
  </si>
  <si>
    <t>福岡市八田</t>
  </si>
  <si>
    <t>福岡市六本松</t>
  </si>
  <si>
    <t>福岡市内野</t>
  </si>
  <si>
    <t>福岡市南大橋</t>
  </si>
  <si>
    <t>福岡市博多駅前</t>
  </si>
  <si>
    <t>福岡市名島城址</t>
  </si>
  <si>
    <t>福岡市和田</t>
  </si>
  <si>
    <t>福岡市多田羅</t>
  </si>
  <si>
    <t>福岡市多賀北</t>
  </si>
  <si>
    <t>福岡市多賀西</t>
  </si>
  <si>
    <t>福岡市大平寺</t>
  </si>
  <si>
    <t>福岡市大池</t>
  </si>
  <si>
    <t>福岡市大池西</t>
  </si>
  <si>
    <t>福岡市天神</t>
  </si>
  <si>
    <t>福岡市小笹</t>
  </si>
  <si>
    <t>福岡市小笹南</t>
  </si>
  <si>
    <t>福岡市山王</t>
  </si>
  <si>
    <t>福岡市平和</t>
  </si>
  <si>
    <t>福岡市平和北</t>
  </si>
  <si>
    <t>福岡市平和南</t>
  </si>
  <si>
    <t>福岡市平和東</t>
  </si>
  <si>
    <t>福岡市平和西</t>
  </si>
  <si>
    <t>福岡市平尾山荘</t>
  </si>
  <si>
    <t>福岡市平尾東</t>
  </si>
  <si>
    <t>福岡市御供所</t>
  </si>
  <si>
    <t>福岡市御島崎</t>
  </si>
  <si>
    <t>福岡市愛宕山</t>
  </si>
  <si>
    <t>福岡市拾六町</t>
  </si>
  <si>
    <t>福岡市松崎</t>
  </si>
  <si>
    <t>福岡市松崎正水</t>
  </si>
  <si>
    <t>福岡市桜坂</t>
  </si>
  <si>
    <t>福岡市桜ヶ峯</t>
  </si>
  <si>
    <t>福岡市桧原</t>
  </si>
  <si>
    <t>福岡市梅林南</t>
  </si>
  <si>
    <t>福岡市橋本</t>
  </si>
  <si>
    <t>福岡市浄水</t>
  </si>
  <si>
    <t>福岡市牧の鼻</t>
  </si>
  <si>
    <t>福岡市笹丘</t>
  </si>
  <si>
    <t>福岡市箱崎</t>
  </si>
  <si>
    <t>福岡市若久</t>
  </si>
  <si>
    <t>福岡市諸岡</t>
  </si>
  <si>
    <t>福岡市警固</t>
  </si>
  <si>
    <t>福岡市赤坂</t>
  </si>
  <si>
    <t>福岡市輝国</t>
  </si>
  <si>
    <t>福岡市重留</t>
  </si>
  <si>
    <t>福岡市野多目</t>
  </si>
  <si>
    <t>福岡市野多目南</t>
  </si>
  <si>
    <t>福岡市野方</t>
  </si>
  <si>
    <t>福岡市野方西</t>
  </si>
  <si>
    <t>福岡市長丘</t>
  </si>
  <si>
    <t>福岡市長丘東</t>
  </si>
  <si>
    <t>福岡市長丘西</t>
  </si>
  <si>
    <t>福岡市長尾</t>
  </si>
  <si>
    <t>福岡市青葉</t>
  </si>
  <si>
    <t>福岡市飯盛</t>
  </si>
  <si>
    <t>福岡市香住ヶ丘海岸</t>
  </si>
  <si>
    <t>福岡市香椎</t>
  </si>
  <si>
    <t>福岡市香椎ケ丘</t>
  </si>
  <si>
    <t>福岡市香椎おいの山</t>
  </si>
  <si>
    <t>福岡市香椎西</t>
  </si>
  <si>
    <t>福岡市高宮南</t>
  </si>
  <si>
    <t>福岡市高宮西</t>
  </si>
  <si>
    <t>春日市春日の森</t>
  </si>
  <si>
    <t>春日市弥生の森</t>
  </si>
  <si>
    <t>柏市南柏</t>
  </si>
  <si>
    <t>柏市箕輪</t>
  </si>
  <si>
    <t>茅ヶ崎市清水谷特別緑地保全地区</t>
  </si>
  <si>
    <t>名古屋市七所社</t>
  </si>
  <si>
    <t>名古屋市七所神社</t>
  </si>
  <si>
    <t>名古屋市丸山神明社</t>
  </si>
  <si>
    <t>名古屋市丸根砦</t>
  </si>
  <si>
    <t>名古屋市伊奴</t>
  </si>
  <si>
    <t>名古屋市八幡山</t>
  </si>
  <si>
    <t>名古屋市八竜</t>
  </si>
  <si>
    <t>名古屋市前田白山社</t>
  </si>
  <si>
    <t>名古屋市名古屋城</t>
  </si>
  <si>
    <t>名古屋市呼続</t>
  </si>
  <si>
    <t>名古屋市喜多山</t>
  </si>
  <si>
    <t>名古屋市国玉神社八剱社</t>
  </si>
  <si>
    <t>名古屋市城山八幡</t>
  </si>
  <si>
    <t>名古屋市大森</t>
  </si>
  <si>
    <t>名古屋市守山白山神社</t>
  </si>
  <si>
    <t>名古屋市安田池</t>
  </si>
  <si>
    <t>名古屋市宝珠院</t>
  </si>
  <si>
    <t>名古屋市富士見ケ丘</t>
  </si>
  <si>
    <t>名古屋市山神社</t>
  </si>
  <si>
    <t>名古屋市島田神社</t>
  </si>
  <si>
    <t>名古屋市川原</t>
  </si>
  <si>
    <t>名古屋市平和が丘</t>
  </si>
  <si>
    <t>名古屋市平和公園南部</t>
  </si>
  <si>
    <t>名古屋市御剱八剱</t>
  </si>
  <si>
    <t>名古屋市御幸山</t>
  </si>
  <si>
    <t>名古屋市徳川園</t>
  </si>
  <si>
    <t>名古屋市愛知県護国神社</t>
  </si>
  <si>
    <t>名古屋市成海神社</t>
  </si>
  <si>
    <t>名古屋市断夫山</t>
  </si>
  <si>
    <t>名古屋市日比津白山神社</t>
  </si>
  <si>
    <t>名古屋市日置神社</t>
  </si>
  <si>
    <t>名古屋市星宮社</t>
  </si>
  <si>
    <t>名古屋市木ケ崎長母寺</t>
  </si>
  <si>
    <t>名古屋市本願寺八幡社</t>
  </si>
  <si>
    <t>名古屋市東山公園天白渓湿地</t>
  </si>
  <si>
    <t>名古屋市東栄八幡社</t>
  </si>
  <si>
    <t>名古屋市松蔭庵</t>
  </si>
  <si>
    <t>名古屋市栄生八幡</t>
  </si>
  <si>
    <t>名古屋市桜田八幡</t>
  </si>
  <si>
    <t>名古屋市桜神明社</t>
  </si>
  <si>
    <t>名古屋市桶狭間</t>
  </si>
  <si>
    <t>名古屋市森孝八劔</t>
  </si>
  <si>
    <t>名古屋市瀬古高牟神社</t>
  </si>
  <si>
    <t>名古屋市火上山</t>
  </si>
  <si>
    <t>名古屋市無明洞</t>
  </si>
  <si>
    <t>名古屋市熊野</t>
  </si>
  <si>
    <t>名古屋市熊野三社</t>
  </si>
  <si>
    <t>名古屋市熱田神宮</t>
  </si>
  <si>
    <t>名古屋市片山</t>
  </si>
  <si>
    <t>名古屋市猪子石神明社</t>
  </si>
  <si>
    <t>名古屋市田光八幡</t>
  </si>
  <si>
    <t>名古屋市白毫寺</t>
  </si>
  <si>
    <t>名古屋市白鳥</t>
  </si>
  <si>
    <t>名古屋市福徳八龍社</t>
  </si>
  <si>
    <t>名古屋市秋葉山</t>
  </si>
  <si>
    <t>名古屋市稲葉地神明社</t>
  </si>
  <si>
    <t>名古屋市竜泉寺</t>
  </si>
  <si>
    <t>名古屋市築地神社</t>
  </si>
  <si>
    <t>名古屋市篠原八幡</t>
  </si>
  <si>
    <t>名古屋市米塚</t>
  </si>
  <si>
    <t>名古屋市興正寺</t>
  </si>
  <si>
    <t>名古屋市見附</t>
  </si>
  <si>
    <t>名古屋市観音寺</t>
  </si>
  <si>
    <t>名古屋市諏訪山諏訪社</t>
  </si>
  <si>
    <t>名古屋市諏訪社</t>
  </si>
  <si>
    <t>名古屋市貴船社</t>
  </si>
  <si>
    <t>名古屋市野並八剱社</t>
  </si>
  <si>
    <t>名古屋市針名神社</t>
  </si>
  <si>
    <t>名古屋市長良八劔</t>
  </si>
  <si>
    <t>名古屋市闇之森八幡</t>
  </si>
  <si>
    <t>名古屋市高蔵</t>
  </si>
  <si>
    <t>名古屋市鷲津</t>
  </si>
  <si>
    <t>柏</t>
  </si>
  <si>
    <t>柏市</t>
  </si>
  <si>
    <t>南柏</t>
  </si>
  <si>
    <t>箕輪</t>
  </si>
  <si>
    <t>H26.3.5</t>
  </si>
  <si>
    <t>清水谷特別緑地保全地区</t>
  </si>
  <si>
    <t>三浦</t>
  </si>
  <si>
    <t>三浦市</t>
  </si>
  <si>
    <t>小網代近郊緑地特別保全地区</t>
  </si>
  <si>
    <t>大和田町1丁目</t>
  </si>
  <si>
    <t>山の根1丁目特別緑地保全地区</t>
  </si>
  <si>
    <t>H25.2.5変更</t>
  </si>
  <si>
    <t>H24.12.5変更</t>
  </si>
  <si>
    <t>H9.3.7/
H24.11.20</t>
  </si>
  <si>
    <t>H20.3.25/
H21.2.10</t>
  </si>
  <si>
    <t>H20.11.28/
H27.3.20</t>
  </si>
  <si>
    <t>S53.3.8/
H4.7.13</t>
  </si>
  <si>
    <t>H19.12.18/
H25.11.29</t>
  </si>
  <si>
    <t>H19.2.16/
H26.9.11</t>
  </si>
  <si>
    <t>H22.3.3/
H24.3.28</t>
  </si>
  <si>
    <t>H19.3.14/
H20.6.13</t>
  </si>
  <si>
    <t>H11.2.26/
H16.4.22</t>
  </si>
  <si>
    <t>H16.1.5/
H28.2.5</t>
  </si>
  <si>
    <t>H27.2.5/
H27.12.4</t>
  </si>
  <si>
    <t>H24.12.5/
H28.2.5</t>
  </si>
  <si>
    <t>H26.2.5/
H27.12.4</t>
  </si>
  <si>
    <t>H25.7.5/
H27.7.3</t>
  </si>
  <si>
    <t>H25.7.5/
H27.12.4</t>
  </si>
  <si>
    <t>H13.3.30/
H22.4.12</t>
  </si>
  <si>
    <t>H7.3.7/
H16.12.7</t>
  </si>
  <si>
    <t>H16.3.24/
H25.2.13</t>
  </si>
  <si>
    <t>H24.11.21/
H25.12.4</t>
  </si>
  <si>
    <t>H9.12.26/
H16.1.30</t>
  </si>
  <si>
    <t>H14.12.17/
H16.3.24</t>
  </si>
  <si>
    <t>S63.12.23/
H26.4.9</t>
  </si>
  <si>
    <t>H22.4.12/
H25.2.13</t>
  </si>
  <si>
    <t>S58.11.4/
H24.2.15</t>
  </si>
  <si>
    <t>H22.4.12/
H24.2.15</t>
  </si>
  <si>
    <t>H16.1.30/
H24.2.15</t>
  </si>
  <si>
    <t>H21.3.23/
H23.7.13</t>
  </si>
  <si>
    <t>H4.1.17/
H18.3.1</t>
  </si>
  <si>
    <t>H23.9.27/
H25.12.4</t>
  </si>
  <si>
    <t>H19.12.27/
H23.7.23</t>
  </si>
  <si>
    <t>H14.12.17/
H19.4.9</t>
  </si>
  <si>
    <t>H14.5.24/
H27.4.9</t>
  </si>
  <si>
    <t>H7.3.7/
H18.3.1</t>
  </si>
  <si>
    <t>H16.1.30/
H26.4.9</t>
  </si>
  <si>
    <t>H26.4.9/
H27.12.3</t>
  </si>
  <si>
    <t>H17.10.7/
H26.4.9</t>
  </si>
  <si>
    <t>H15.9.12/
H18.5.24</t>
  </si>
  <si>
    <t>H16.10.8/
H18.9.15</t>
  </si>
  <si>
    <t>H18.5.24/
H24.11.21</t>
  </si>
  <si>
    <t>H16.3.24/
H24.11.21</t>
  </si>
  <si>
    <t>H19.12.27/
H22.4.12</t>
  </si>
  <si>
    <t>H16.7.16/
H18.12.25</t>
  </si>
  <si>
    <t>S48.9.14/
H26.5.30</t>
  </si>
  <si>
    <t>H7.3.14/
H26.5.30</t>
  </si>
  <si>
    <t>H17.9.2/
H20.9.24</t>
  </si>
  <si>
    <t>H17.9.13/
H23.10.18</t>
  </si>
  <si>
    <t>H17.7.20/
H17.7.20</t>
  </si>
  <si>
    <t>H16.10.29/
H22.12.24</t>
  </si>
  <si>
    <t>S43.3.23/
H21.4.28</t>
  </si>
  <si>
    <t>H10.7.31/
H28.3.29</t>
  </si>
  <si>
    <t>H4.11.24/
H21.4.28</t>
  </si>
  <si>
    <t>H10.7.31/
H21.4.28</t>
  </si>
  <si>
    <t>H10.7.31/
H28.3.29</t>
  </si>
  <si>
    <t>H16.4.13/
H28.3.29</t>
  </si>
  <si>
    <t>S43.3.23/
H28.3.29</t>
  </si>
  <si>
    <t>H4.11.24/
H10.7.31</t>
  </si>
  <si>
    <t>H4.11.24/
H28.3.29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</si>
</sst>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"/>
    <numFmt numFmtId="180" formatCode="0_);[Red]\(0\)"/>
    <numFmt numFmtId="181" formatCode="0.0_);[Red]\(0.0\)"/>
    <numFmt numFmtId="182" formatCode="0.0_ "/>
    <numFmt numFmtId="183" formatCode="#,##0_);[Red]\(#,##0\)"/>
    <numFmt numFmtId="184" formatCode="#,##0.0_);[Red]\(#,##0.0\)"/>
    <numFmt numFmtId="185" formatCode="#,##0.0"/>
    <numFmt numFmtId="186" formatCode="_ * #,##0.0_ ;_ * \-#,##0.0_ ;_ * &quot;-&quot;_ ;_ @_ "/>
    <numFmt numFmtId="187" formatCode="_ * #,##0.00_ ;_ * \-#,##0.00_ ;_ * &quot;-&quot;_ ;_ @_ "/>
    <numFmt numFmtId="188" formatCode="_ * #,##0.0_ ;_ * \-#,##0.0_ ;_ * &quot;-&quot;?_ ;_ @_ "/>
    <numFmt numFmtId="189" formatCode="#,##0.0;[Red]#,##0.0"/>
    <numFmt numFmtId="190" formatCode="0.0;[Red]0.0"/>
    <numFmt numFmtId="191" formatCode="#,##0.00;[Red]#,##0.00"/>
    <numFmt numFmtId="192" formatCode="#,##0.000;[Red]#,##0.000"/>
    <numFmt numFmtId="193" formatCode="#,##0.0000;[Red]#,##0.0000"/>
    <numFmt numFmtId="194" formatCode="#,##0.00000;[Red]#,##0.00000"/>
    <numFmt numFmtId="195" formatCode="#,##0.000000;[Red]#,##0.000000"/>
    <numFmt numFmtId="196" formatCode="#,##0.0000000;[Red]#,##0.0000000"/>
    <numFmt numFmtId="197" formatCode="#,##0.00000000;[Red]#,##0.00000000"/>
    <numFmt numFmtId="198" formatCode="#,##0.000000000;[Red]#,##0.000000000"/>
    <numFmt numFmtId="199" formatCode="#,##0.0;[Red]\-#,##0.0"/>
    <numFmt numFmtId="200" formatCode="_ * #,##0.0_ ;_ * \-#,##0.0_ ;_ * &quot;-&quot;??_ ;_ @_ "/>
    <numFmt numFmtId="201" formatCode="[=0]&quot;-&quot;;General;#,###"/>
    <numFmt numFmtId="202" formatCode="[=0]&quot;-&quot;;General;#,###.0"/>
    <numFmt numFmtId="203" formatCode="[$-411]ge\.m\.d;@"/>
    <numFmt numFmtId="204" formatCode="#,##0.00_ 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8" borderId="1" applyNumberFormat="0" applyAlignment="0" applyProtection="0"/>
    <xf numFmtId="0" fontId="39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2" borderId="9" applyNumberFormat="0" applyAlignment="0" applyProtection="0"/>
    <xf numFmtId="0" fontId="4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0" fillId="23" borderId="4" applyNumberFormat="0" applyAlignment="0" applyProtection="0"/>
    <xf numFmtId="0" fontId="8" fillId="0" borderId="0" applyNumberFormat="0" applyFill="0" applyBorder="0" applyAlignment="0" applyProtection="0"/>
    <xf numFmtId="0" fontId="13" fillId="0" borderId="0">
      <alignment/>
      <protection/>
    </xf>
    <xf numFmtId="0" fontId="51" fillId="2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 quotePrefix="1">
      <alignment horizontal="right"/>
      <protection/>
    </xf>
    <xf numFmtId="0" fontId="5" fillId="0" borderId="11" xfId="0" applyFont="1" applyFill="1" applyBorder="1" applyAlignment="1">
      <alignment horizontal="left" vertical="distributed"/>
    </xf>
    <xf numFmtId="0" fontId="6" fillId="0" borderId="0" xfId="0" applyNumberFormat="1" applyFont="1" applyFill="1" applyBorder="1" applyAlignment="1" applyProtection="1" quotePrefix="1">
      <alignment/>
      <protection/>
    </xf>
    <xf numFmtId="0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distributed" vertical="distributed"/>
    </xf>
    <xf numFmtId="0" fontId="6" fillId="0" borderId="10" xfId="0" applyNumberFormat="1" applyFont="1" applyFill="1" applyBorder="1" applyAlignment="1" applyProtection="1" quotePrefix="1">
      <alignment/>
      <protection/>
    </xf>
    <xf numFmtId="0" fontId="5" fillId="0" borderId="11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 horizontal="distributed" vertical="distributed"/>
    </xf>
    <xf numFmtId="189" fontId="6" fillId="0" borderId="10" xfId="0" applyNumberFormat="1" applyFont="1" applyFill="1" applyBorder="1" applyAlignment="1" applyProtection="1" quotePrefix="1">
      <alignment horizontal="right"/>
      <protection/>
    </xf>
    <xf numFmtId="189" fontId="5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 quotePrefix="1">
      <alignment horizontal="distributed"/>
      <protection/>
    </xf>
    <xf numFmtId="0" fontId="6" fillId="0" borderId="11" xfId="0" applyNumberFormat="1" applyFont="1" applyFill="1" applyBorder="1" applyAlignment="1" applyProtection="1" quotePrefix="1">
      <alignment/>
      <protection/>
    </xf>
    <xf numFmtId="0" fontId="6" fillId="0" borderId="12" xfId="0" applyFont="1" applyFill="1" applyBorder="1" applyAlignment="1" applyProtection="1" quotePrefix="1">
      <alignment horizontal="distributed" vertical="center" wrapText="1"/>
      <protection/>
    </xf>
    <xf numFmtId="0" fontId="6" fillId="0" borderId="12" xfId="0" applyNumberFormat="1" applyFont="1" applyFill="1" applyBorder="1" applyAlignment="1" applyProtection="1">
      <alignment horizontal="distributed" vertical="center" wrapText="1"/>
      <protection/>
    </xf>
    <xf numFmtId="189" fontId="6" fillId="0" borderId="12" xfId="0" applyNumberFormat="1" applyFont="1" applyFill="1" applyBorder="1" applyAlignment="1" applyProtection="1" quotePrefix="1">
      <alignment horizontal="distributed" vertical="center" wrapText="1"/>
      <protection/>
    </xf>
    <xf numFmtId="0" fontId="11" fillId="0" borderId="0" xfId="0" applyNumberFormat="1" applyFont="1" applyFill="1" applyBorder="1" applyAlignment="1" applyProtection="1" quotePrefix="1">
      <alignment/>
      <protection/>
    </xf>
    <xf numFmtId="0" fontId="12" fillId="0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right"/>
    </xf>
    <xf numFmtId="0" fontId="6" fillId="0" borderId="13" xfId="0" applyFont="1" applyFill="1" applyBorder="1" applyAlignment="1" applyProtection="1" quotePrefix="1">
      <alignment horizontal="distributed" vertical="top"/>
      <protection/>
    </xf>
    <xf numFmtId="41" fontId="10" fillId="0" borderId="13" xfId="0" applyNumberFormat="1" applyFont="1" applyFill="1" applyBorder="1" applyAlignment="1" applyProtection="1" quotePrefix="1">
      <alignment vertical="top"/>
      <protection/>
    </xf>
    <xf numFmtId="200" fontId="10" fillId="0" borderId="13" xfId="0" applyNumberFormat="1" applyFont="1" applyFill="1" applyBorder="1" applyAlignment="1" applyProtection="1" quotePrefix="1">
      <alignment vertical="top"/>
      <protection/>
    </xf>
    <xf numFmtId="41" fontId="10" fillId="0" borderId="13" xfId="0" applyNumberFormat="1" applyFont="1" applyFill="1" applyBorder="1" applyAlignment="1" applyProtection="1" quotePrefix="1">
      <alignment vertical="top" wrapText="1"/>
      <protection/>
    </xf>
    <xf numFmtId="0" fontId="6" fillId="0" borderId="14" xfId="0" applyFont="1" applyFill="1" applyBorder="1" applyAlignment="1" applyProtection="1">
      <alignment horizontal="distributed"/>
      <protection/>
    </xf>
    <xf numFmtId="6" fontId="9" fillId="0" borderId="15" xfId="49" applyFont="1" applyFill="1" applyBorder="1" applyAlignment="1">
      <alignment horizontal="distributed" vertical="top"/>
      <protection/>
    </xf>
    <xf numFmtId="0" fontId="9" fillId="0" borderId="15" xfId="0" applyNumberFormat="1" applyFont="1" applyFill="1" applyBorder="1" applyAlignment="1">
      <alignment horizontal="distributed" vertical="top"/>
    </xf>
    <xf numFmtId="0" fontId="6" fillId="0" borderId="13" xfId="0" applyFont="1" applyFill="1" applyBorder="1" applyAlignment="1" applyProtection="1" quotePrefix="1">
      <alignment horizontal="center" vertical="top"/>
      <protection/>
    </xf>
    <xf numFmtId="176" fontId="10" fillId="0" borderId="13" xfId="0" applyNumberFormat="1" applyFont="1" applyFill="1" applyBorder="1" applyAlignment="1" applyProtection="1" quotePrefix="1">
      <alignment vertical="top"/>
      <protection/>
    </xf>
    <xf numFmtId="177" fontId="10" fillId="0" borderId="13" xfId="0" applyNumberFormat="1" applyFont="1" applyFill="1" applyBorder="1" applyAlignment="1" applyProtection="1" quotePrefix="1">
      <alignment vertical="top"/>
      <protection/>
    </xf>
    <xf numFmtId="6" fontId="5" fillId="0" borderId="15" xfId="49" applyFont="1" applyFill="1" applyBorder="1" applyAlignment="1">
      <alignment horizontal="distributed" vertical="top"/>
      <protection/>
    </xf>
    <xf numFmtId="176" fontId="6" fillId="0" borderId="13" xfId="0" applyNumberFormat="1" applyFont="1" applyFill="1" applyBorder="1" applyAlignment="1" applyProtection="1" quotePrefix="1">
      <alignment vertical="top"/>
      <protection/>
    </xf>
    <xf numFmtId="177" fontId="6" fillId="0" borderId="13" xfId="0" applyNumberFormat="1" applyFont="1" applyFill="1" applyBorder="1" applyAlignment="1" applyProtection="1" quotePrefix="1">
      <alignment vertical="top"/>
      <protection/>
    </xf>
    <xf numFmtId="0" fontId="6" fillId="0" borderId="13" xfId="0" applyNumberFormat="1" applyFont="1" applyFill="1" applyBorder="1" applyAlignment="1" applyProtection="1" quotePrefix="1">
      <alignment vertical="top" wrapText="1"/>
      <protection/>
    </xf>
    <xf numFmtId="0" fontId="10" fillId="0" borderId="13" xfId="0" applyNumberFormat="1" applyFont="1" applyFill="1" applyBorder="1" applyAlignment="1" applyProtection="1" quotePrefix="1">
      <alignment vertical="top" wrapText="1"/>
      <protection/>
    </xf>
    <xf numFmtId="49" fontId="6" fillId="0" borderId="10" xfId="0" applyNumberFormat="1" applyFont="1" applyFill="1" applyBorder="1" applyAlignment="1" applyProtection="1" quotePrefix="1">
      <alignment horizontal="left" wrapText="1"/>
      <protection/>
    </xf>
    <xf numFmtId="0" fontId="6" fillId="0" borderId="13" xfId="0" applyFont="1" applyFill="1" applyBorder="1" applyAlignment="1" applyProtection="1" quotePrefix="1">
      <alignment horizontal="right" vertical="top" wrapText="1"/>
      <protection/>
    </xf>
    <xf numFmtId="0" fontId="6" fillId="0" borderId="13" xfId="0" applyFont="1" applyFill="1" applyBorder="1" applyAlignment="1" applyProtection="1" quotePrefix="1">
      <alignment horizontal="left" vertical="top" wrapText="1"/>
      <protection/>
    </xf>
    <xf numFmtId="49" fontId="5" fillId="0" borderId="0" xfId="0" applyNumberFormat="1" applyFont="1" applyFill="1" applyBorder="1" applyAlignment="1">
      <alignment horizontal="left" wrapText="1"/>
    </xf>
    <xf numFmtId="0" fontId="14" fillId="0" borderId="16" xfId="0" applyFont="1" applyFill="1" applyBorder="1" applyAlignment="1" applyProtection="1" quotePrefix="1">
      <alignment horizontal="left" vertical="top" wrapText="1"/>
      <protection/>
    </xf>
    <xf numFmtId="0" fontId="14" fillId="0" borderId="17" xfId="0" applyFont="1" applyFill="1" applyBorder="1" applyAlignment="1" applyProtection="1" quotePrefix="1">
      <alignment horizontal="left" vertical="top" wrapText="1"/>
      <protection/>
    </xf>
    <xf numFmtId="0" fontId="14" fillId="0" borderId="0" xfId="0" applyFont="1" applyFill="1" applyBorder="1" applyAlignment="1" applyProtection="1" quotePrefix="1">
      <alignment horizontal="left" vertical="top" wrapText="1"/>
      <protection/>
    </xf>
    <xf numFmtId="0" fontId="14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 vertical="center"/>
    </xf>
    <xf numFmtId="200" fontId="10" fillId="0" borderId="13" xfId="0" applyNumberFormat="1" applyFont="1" applyFill="1" applyBorder="1" applyAlignment="1" applyProtection="1" quotePrefix="1">
      <alignment horizontal="right" vertical="top"/>
      <protection/>
    </xf>
    <xf numFmtId="201" fontId="16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01" fontId="16" fillId="25" borderId="0" xfId="0" applyNumberFormat="1" applyFont="1" applyFill="1" applyBorder="1" applyAlignment="1">
      <alignment/>
    </xf>
    <xf numFmtId="202" fontId="16" fillId="25" borderId="0" xfId="0" applyNumberFormat="1" applyFont="1" applyFill="1" applyBorder="1" applyAlignment="1">
      <alignment/>
    </xf>
    <xf numFmtId="0" fontId="16" fillId="25" borderId="0" xfId="0" applyFont="1" applyFill="1" applyBorder="1" applyAlignment="1">
      <alignment/>
    </xf>
    <xf numFmtId="177" fontId="16" fillId="25" borderId="0" xfId="0" applyNumberFormat="1" applyFont="1" applyFill="1" applyBorder="1" applyAlignment="1">
      <alignment/>
    </xf>
    <xf numFmtId="0" fontId="10" fillId="0" borderId="13" xfId="0" applyFont="1" applyFill="1" applyBorder="1" applyAlignment="1" applyProtection="1" quotePrefix="1">
      <alignment horizontal="center" vertical="top"/>
      <protection/>
    </xf>
    <xf numFmtId="0" fontId="10" fillId="0" borderId="13" xfId="0" applyFont="1" applyFill="1" applyBorder="1" applyAlignment="1" applyProtection="1" quotePrefix="1">
      <alignment horizontal="right" vertical="top" wrapText="1"/>
      <protection/>
    </xf>
    <xf numFmtId="0" fontId="16" fillId="0" borderId="17" xfId="0" applyFont="1" applyFill="1" applyBorder="1" applyAlignment="1" applyProtection="1" quotePrefix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5" fillId="0" borderId="13" xfId="0" applyFont="1" applyFill="1" applyBorder="1" applyAlignment="1" applyProtection="1" quotePrefix="1">
      <alignment horizontal="distributed" vertical="top"/>
      <protection/>
    </xf>
    <xf numFmtId="176" fontId="5" fillId="0" borderId="13" xfId="0" applyNumberFormat="1" applyFont="1" applyFill="1" applyBorder="1" applyAlignment="1" applyProtection="1" quotePrefix="1">
      <alignment vertical="top"/>
      <protection/>
    </xf>
    <xf numFmtId="0" fontId="5" fillId="0" borderId="13" xfId="0" applyNumberFormat="1" applyFont="1" applyFill="1" applyBorder="1" applyAlignment="1" applyProtection="1" quotePrefix="1">
      <alignment vertical="top" wrapText="1"/>
      <protection/>
    </xf>
    <xf numFmtId="177" fontId="5" fillId="0" borderId="13" xfId="0" applyNumberFormat="1" applyFont="1" applyFill="1" applyBorder="1" applyAlignment="1" applyProtection="1" quotePrefix="1">
      <alignment vertical="top"/>
      <protection/>
    </xf>
    <xf numFmtId="0" fontId="5" fillId="0" borderId="13" xfId="0" applyFont="1" applyFill="1" applyBorder="1" applyAlignment="1" applyProtection="1" quotePrefix="1">
      <alignment horizontal="left" vertical="top"/>
      <protection/>
    </xf>
    <xf numFmtId="0" fontId="5" fillId="0" borderId="0" xfId="0" applyFont="1" applyFill="1" applyBorder="1" applyAlignment="1" applyProtection="1" quotePrefix="1">
      <alignment vertical="top" wrapText="1"/>
      <protection/>
    </xf>
    <xf numFmtId="57" fontId="6" fillId="0" borderId="13" xfId="0" applyNumberFormat="1" applyFont="1" applyFill="1" applyBorder="1" applyAlignment="1" applyProtection="1" quotePrefix="1">
      <alignment horizontal="left" vertical="top" wrapText="1"/>
      <protection/>
    </xf>
    <xf numFmtId="177" fontId="16" fillId="0" borderId="17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0" xfId="0" applyFont="1" applyFill="1" applyBorder="1" applyAlignment="1" applyProtection="1" quotePrefix="1">
      <alignment horizontal="left" vertical="top" wrapText="1"/>
      <protection/>
    </xf>
    <xf numFmtId="57" fontId="5" fillId="0" borderId="13" xfId="0" applyNumberFormat="1" applyFont="1" applyFill="1" applyBorder="1" applyAlignment="1" applyProtection="1" quotePrefix="1">
      <alignment horizontal="left" vertical="top" wrapText="1"/>
      <protection/>
    </xf>
    <xf numFmtId="203" fontId="5" fillId="0" borderId="13" xfId="0" applyNumberFormat="1" applyFont="1" applyFill="1" applyBorder="1" applyAlignment="1" applyProtection="1" quotePrefix="1">
      <alignment horizontal="left" vertical="top"/>
      <protection/>
    </xf>
    <xf numFmtId="0" fontId="6" fillId="0" borderId="13" xfId="0" applyFont="1" applyFill="1" applyBorder="1" applyAlignment="1" applyProtection="1" quotePrefix="1">
      <alignment horizontal="left" vertical="top"/>
      <protection/>
    </xf>
    <xf numFmtId="0" fontId="6" fillId="0" borderId="0" xfId="0" applyFont="1" applyFill="1" applyBorder="1" applyAlignment="1" applyProtection="1" quotePrefix="1">
      <alignment vertical="top" wrapText="1"/>
      <protection/>
    </xf>
    <xf numFmtId="0" fontId="0" fillId="0" borderId="18" xfId="0" applyFill="1" applyBorder="1" applyAlignment="1">
      <alignment/>
    </xf>
    <xf numFmtId="6" fontId="5" fillId="9" borderId="15" xfId="49" applyFont="1" applyFill="1" applyBorder="1" applyAlignment="1">
      <alignment horizontal="distributed" vertical="top"/>
      <protection/>
    </xf>
    <xf numFmtId="0" fontId="6" fillId="9" borderId="13" xfId="0" applyFont="1" applyFill="1" applyBorder="1" applyAlignment="1" applyProtection="1" quotePrefix="1">
      <alignment horizontal="distributed" vertical="top"/>
      <protection/>
    </xf>
    <xf numFmtId="176" fontId="6" fillId="9" borderId="13" xfId="0" applyNumberFormat="1" applyFont="1" applyFill="1" applyBorder="1" applyAlignment="1" applyProtection="1" quotePrefix="1">
      <alignment vertical="top"/>
      <protection/>
    </xf>
    <xf numFmtId="0" fontId="6" fillId="9" borderId="13" xfId="0" applyNumberFormat="1" applyFont="1" applyFill="1" applyBorder="1" applyAlignment="1" applyProtection="1" quotePrefix="1">
      <alignment vertical="top" wrapText="1"/>
      <protection/>
    </xf>
    <xf numFmtId="177" fontId="6" fillId="9" borderId="13" xfId="0" applyNumberFormat="1" applyFont="1" applyFill="1" applyBorder="1" applyAlignment="1" applyProtection="1" quotePrefix="1">
      <alignment vertical="top"/>
      <protection/>
    </xf>
    <xf numFmtId="57" fontId="6" fillId="9" borderId="13" xfId="0" applyNumberFormat="1" applyFont="1" applyFill="1" applyBorder="1" applyAlignment="1" applyProtection="1" quotePrefix="1">
      <alignment horizontal="left" vertical="top" wrapText="1"/>
      <protection/>
    </xf>
    <xf numFmtId="0" fontId="14" fillId="9" borderId="0" xfId="0" applyFont="1" applyFill="1" applyBorder="1" applyAlignment="1" applyProtection="1" quotePrefix="1">
      <alignment horizontal="left" vertical="top" wrapText="1"/>
      <protection/>
    </xf>
    <xf numFmtId="0" fontId="6" fillId="9" borderId="0" xfId="0" applyNumberFormat="1" applyFont="1" applyFill="1" applyBorder="1" applyAlignment="1" applyProtection="1" quotePrefix="1">
      <alignment vertical="center"/>
      <protection/>
    </xf>
    <xf numFmtId="0" fontId="6" fillId="9" borderId="13" xfId="0" applyFont="1" applyFill="1" applyBorder="1" applyAlignment="1" applyProtection="1" quotePrefix="1">
      <alignment horizontal="left" vertical="top" wrapText="1"/>
      <protection/>
    </xf>
    <xf numFmtId="0" fontId="5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41" fontId="6" fillId="0" borderId="0" xfId="0" applyNumberFormat="1" applyFont="1" applyFill="1" applyBorder="1" applyAlignment="1" applyProtection="1" quotePrefix="1">
      <alignment horizontal="right" shrinkToFit="1"/>
      <protection/>
    </xf>
    <xf numFmtId="0" fontId="6" fillId="0" borderId="0" xfId="0" applyFont="1" applyFill="1" applyBorder="1" applyAlignment="1" applyProtection="1" quotePrefix="1">
      <alignment horizontal="right" shrinkToFit="1"/>
      <protection/>
    </xf>
    <xf numFmtId="0" fontId="10" fillId="0" borderId="0" xfId="0" applyFont="1" applyFill="1" applyBorder="1" applyAlignment="1" applyProtection="1" quotePrefix="1">
      <alignment horizontal="right" shrinkToFit="1"/>
      <protection/>
    </xf>
    <xf numFmtId="0" fontId="6" fillId="9" borderId="0" xfId="0" applyFont="1" applyFill="1" applyBorder="1" applyAlignment="1" applyProtection="1" quotePrefix="1">
      <alignment horizontal="right" shrinkToFit="1"/>
      <protection/>
    </xf>
    <xf numFmtId="204" fontId="10" fillId="0" borderId="13" xfId="0" applyNumberFormat="1" applyFont="1" applyFill="1" applyBorder="1" applyAlignment="1" applyProtection="1" quotePrefix="1">
      <alignment vertical="top"/>
      <protection/>
    </xf>
    <xf numFmtId="176" fontId="5" fillId="0" borderId="0" xfId="0" applyNumberFormat="1" applyFont="1" applyFill="1" applyBorder="1" applyAlignment="1">
      <alignment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20" xfId="0" applyFont="1" applyFill="1" applyBorder="1" applyAlignment="1" applyProtection="1" quotePrefix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 quotePrefix="1">
      <alignment horizontal="distributed" vertical="center"/>
      <protection/>
    </xf>
    <xf numFmtId="0" fontId="5" fillId="0" borderId="21" xfId="0" applyFont="1" applyFill="1" applyBorder="1" applyAlignment="1">
      <alignment horizontal="distributed" vertical="center"/>
    </xf>
    <xf numFmtId="0" fontId="6" fillId="0" borderId="14" xfId="0" applyFont="1" applyFill="1" applyBorder="1" applyAlignment="1" applyProtection="1" quotePrefix="1">
      <alignment horizontal="distributed" vertical="center"/>
      <protection/>
    </xf>
    <xf numFmtId="0" fontId="5" fillId="0" borderId="22" xfId="0" applyFont="1" applyFill="1" applyBorder="1" applyAlignment="1">
      <alignment horizontal="distributed" vertical="center"/>
    </xf>
    <xf numFmtId="0" fontId="6" fillId="0" borderId="13" xfId="0" applyFont="1" applyFill="1" applyBorder="1" applyAlignment="1" applyProtection="1" quotePrefix="1">
      <alignment horizontal="distributed" vertical="center"/>
      <protection/>
    </xf>
    <xf numFmtId="0" fontId="5" fillId="0" borderId="23" xfId="0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 applyProtection="1" quotePrefix="1">
      <alignment horizontal="distributed" vertical="center"/>
      <protection/>
    </xf>
    <xf numFmtId="0" fontId="5" fillId="0" borderId="23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ill>
        <patternFill>
          <bgColor theme="8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1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0.75390625" style="4" customWidth="1"/>
    <col min="3" max="3" width="14.75390625" style="8" customWidth="1"/>
    <col min="4" max="4" width="30.375" style="1" customWidth="1"/>
    <col min="5" max="5" width="14.75390625" style="8" customWidth="1"/>
    <col min="6" max="6" width="16.75390625" style="15" customWidth="1"/>
    <col min="7" max="7" width="16.75390625" style="42" customWidth="1"/>
    <col min="8" max="8" width="27.75390625" style="46" customWidth="1"/>
    <col min="9" max="9" width="26.25390625" style="1" hidden="1" customWidth="1"/>
    <col min="10" max="10" width="0" style="1" hidden="1" customWidth="1"/>
    <col min="11" max="12" width="9.125" style="1" customWidth="1"/>
    <col min="13" max="13" width="9.625" style="1" customWidth="1"/>
    <col min="14" max="16384" width="9.125" style="1" customWidth="1"/>
  </cols>
  <sheetData>
    <row r="1" spans="1:8" ht="24" customHeight="1">
      <c r="A1" s="21" t="s">
        <v>23</v>
      </c>
      <c r="B1" s="8"/>
      <c r="D1" s="8"/>
      <c r="F1" s="12"/>
      <c r="G1" s="2"/>
      <c r="H1" s="1"/>
    </row>
    <row r="2" spans="1:8" ht="24" customHeight="1">
      <c r="A2" s="17"/>
      <c r="B2" s="11"/>
      <c r="C2" s="11"/>
      <c r="D2" s="22" t="s">
        <v>10</v>
      </c>
      <c r="E2" s="9"/>
      <c r="F2" s="13"/>
      <c r="G2" s="6"/>
      <c r="H2" s="23" t="s">
        <v>1026</v>
      </c>
    </row>
    <row r="3" spans="1:8" ht="18.75" customHeight="1">
      <c r="A3" s="98" t="s">
        <v>11</v>
      </c>
      <c r="B3" s="100" t="s">
        <v>1</v>
      </c>
      <c r="C3" s="102" t="s">
        <v>8</v>
      </c>
      <c r="D3" s="93" t="s">
        <v>22</v>
      </c>
      <c r="E3" s="94"/>
      <c r="F3" s="95"/>
      <c r="G3" s="95"/>
      <c r="H3" s="96" t="s">
        <v>2</v>
      </c>
    </row>
    <row r="4" spans="1:8" ht="33.75" customHeight="1">
      <c r="A4" s="99"/>
      <c r="B4" s="101"/>
      <c r="C4" s="103"/>
      <c r="D4" s="18" t="s">
        <v>3</v>
      </c>
      <c r="E4" s="19" t="s">
        <v>9</v>
      </c>
      <c r="F4" s="20" t="s">
        <v>4</v>
      </c>
      <c r="G4" s="18" t="s">
        <v>5</v>
      </c>
      <c r="H4" s="97"/>
    </row>
    <row r="5" spans="1:8" ht="13.5" customHeight="1">
      <c r="A5" s="28"/>
      <c r="B5" s="16" t="s">
        <v>0</v>
      </c>
      <c r="C5" s="10" t="s">
        <v>0</v>
      </c>
      <c r="D5" s="3" t="s">
        <v>0</v>
      </c>
      <c r="E5" s="10"/>
      <c r="F5" s="14" t="s">
        <v>6</v>
      </c>
      <c r="G5" s="39"/>
      <c r="H5" s="43" t="s">
        <v>0</v>
      </c>
    </row>
    <row r="6" spans="1:10" ht="13.5" customHeight="1">
      <c r="A6" s="29" t="s">
        <v>12</v>
      </c>
      <c r="B6" s="24"/>
      <c r="C6" s="25">
        <v>80</v>
      </c>
      <c r="D6" s="25"/>
      <c r="E6" s="25">
        <v>605</v>
      </c>
      <c r="F6" s="26">
        <v>6432.4</v>
      </c>
      <c r="G6" s="40"/>
      <c r="H6" s="44"/>
      <c r="I6" s="5"/>
      <c r="J6" s="7"/>
    </row>
    <row r="7" spans="1:10" ht="13.5" customHeight="1">
      <c r="A7" s="29"/>
      <c r="B7" s="31"/>
      <c r="C7" s="33"/>
      <c r="D7" s="33"/>
      <c r="E7" s="33"/>
      <c r="F7" s="33"/>
      <c r="G7" s="40"/>
      <c r="H7" s="44"/>
      <c r="I7" s="5"/>
      <c r="J7" s="7"/>
    </row>
    <row r="8" spans="1:10" ht="13.5" customHeight="1">
      <c r="A8" s="29" t="s">
        <v>7</v>
      </c>
      <c r="B8" s="24"/>
      <c r="C8" s="25">
        <v>3</v>
      </c>
      <c r="D8" s="27"/>
      <c r="E8" s="25">
        <v>27</v>
      </c>
      <c r="F8" s="26">
        <v>239.8</v>
      </c>
      <c r="G8" s="40"/>
      <c r="H8" s="44"/>
      <c r="I8" s="5"/>
      <c r="J8" s="7"/>
    </row>
    <row r="9" spans="1:10" ht="13.5" customHeight="1">
      <c r="A9" s="30" t="s">
        <v>13</v>
      </c>
      <c r="B9" s="24"/>
      <c r="C9" s="25">
        <v>2</v>
      </c>
      <c r="D9" s="27"/>
      <c r="E9" s="25">
        <v>5</v>
      </c>
      <c r="F9" s="26">
        <v>100.4</v>
      </c>
      <c r="G9" s="40"/>
      <c r="H9" s="45"/>
      <c r="I9" s="5"/>
      <c r="J9" s="7"/>
    </row>
    <row r="10" spans="1:15" ht="13.5" customHeight="1">
      <c r="A10" s="30" t="s">
        <v>14</v>
      </c>
      <c r="B10" s="24"/>
      <c r="C10" s="25">
        <v>53</v>
      </c>
      <c r="D10" s="27"/>
      <c r="E10" s="25">
        <v>350</v>
      </c>
      <c r="F10" s="26">
        <v>2166.7</v>
      </c>
      <c r="G10" s="40"/>
      <c r="H10" s="45"/>
      <c r="I10" s="5"/>
      <c r="J10" s="7"/>
      <c r="L10" s="92"/>
      <c r="M10" s="92"/>
      <c r="N10" s="92"/>
      <c r="O10" s="92"/>
    </row>
    <row r="11" spans="1:10" ht="13.5" customHeight="1">
      <c r="A11" s="30" t="s">
        <v>15</v>
      </c>
      <c r="B11" s="24"/>
      <c r="C11" s="25">
        <v>1</v>
      </c>
      <c r="D11" s="25"/>
      <c r="E11" s="25">
        <v>3</v>
      </c>
      <c r="F11" s="26">
        <v>8.5</v>
      </c>
      <c r="G11" s="40"/>
      <c r="H11" s="45"/>
      <c r="I11" s="5"/>
      <c r="J11" s="7"/>
    </row>
    <row r="12" spans="1:10" ht="13.5" customHeight="1">
      <c r="A12" s="30" t="s">
        <v>16</v>
      </c>
      <c r="B12" s="24"/>
      <c r="C12" s="25">
        <v>7</v>
      </c>
      <c r="D12" s="27"/>
      <c r="E12" s="25">
        <v>78</v>
      </c>
      <c r="F12" s="26">
        <v>301.5</v>
      </c>
      <c r="G12" s="40"/>
      <c r="H12" s="45"/>
      <c r="I12" s="5"/>
      <c r="J12" s="7"/>
    </row>
    <row r="13" spans="1:10" ht="13.5" customHeight="1">
      <c r="A13" s="30" t="s">
        <v>17</v>
      </c>
      <c r="B13" s="24"/>
      <c r="C13" s="25">
        <v>10</v>
      </c>
      <c r="D13" s="27"/>
      <c r="E13" s="25">
        <v>51</v>
      </c>
      <c r="F13" s="26">
        <v>3230.9</v>
      </c>
      <c r="G13" s="40"/>
      <c r="H13" s="45"/>
      <c r="I13" s="5"/>
      <c r="J13" s="7"/>
    </row>
    <row r="14" spans="1:10" ht="13.5" customHeight="1">
      <c r="A14" s="30" t="s">
        <v>18</v>
      </c>
      <c r="B14" s="24"/>
      <c r="C14" s="25">
        <v>1</v>
      </c>
      <c r="D14" s="27"/>
      <c r="E14" s="25">
        <v>1</v>
      </c>
      <c r="F14" s="26">
        <v>180</v>
      </c>
      <c r="G14" s="40"/>
      <c r="H14" s="45"/>
      <c r="I14" s="5"/>
      <c r="J14" s="7"/>
    </row>
    <row r="15" spans="1:10" ht="13.5" customHeight="1">
      <c r="A15" s="30" t="s">
        <v>19</v>
      </c>
      <c r="B15" s="24"/>
      <c r="C15" s="25">
        <v>0</v>
      </c>
      <c r="D15" s="27"/>
      <c r="E15" s="25">
        <v>0</v>
      </c>
      <c r="F15" s="26">
        <v>0</v>
      </c>
      <c r="G15" s="40"/>
      <c r="H15" s="45"/>
      <c r="I15" s="5"/>
      <c r="J15" s="7"/>
    </row>
    <row r="16" spans="1:10" ht="13.5" customHeight="1">
      <c r="A16" s="30" t="s">
        <v>20</v>
      </c>
      <c r="B16" s="24"/>
      <c r="C16" s="25">
        <v>3</v>
      </c>
      <c r="D16" s="27"/>
      <c r="E16" s="25">
        <v>90</v>
      </c>
      <c r="F16" s="26">
        <v>204.6</v>
      </c>
      <c r="G16" s="40"/>
      <c r="H16" s="45"/>
      <c r="I16" s="5"/>
      <c r="J16" s="7"/>
    </row>
    <row r="17" spans="1:10" ht="13.5" customHeight="1">
      <c r="A17" s="30" t="s">
        <v>21</v>
      </c>
      <c r="B17" s="24"/>
      <c r="C17" s="25">
        <v>0</v>
      </c>
      <c r="D17" s="27"/>
      <c r="E17" s="25">
        <v>0</v>
      </c>
      <c r="F17" s="26">
        <v>0</v>
      </c>
      <c r="G17" s="40"/>
      <c r="H17" s="45"/>
      <c r="I17" s="5"/>
      <c r="J17" s="7"/>
    </row>
    <row r="18" spans="1:10" ht="13.5" customHeight="1">
      <c r="A18" s="34"/>
      <c r="B18" s="24"/>
      <c r="C18" s="35"/>
      <c r="D18" s="37"/>
      <c r="E18" s="35"/>
      <c r="F18" s="36"/>
      <c r="G18" s="41"/>
      <c r="H18" s="45"/>
      <c r="I18" s="5"/>
      <c r="J18" s="7"/>
    </row>
    <row r="19" spans="1:10" ht="13.5">
      <c r="A19" s="29" t="s">
        <v>7</v>
      </c>
      <c r="B19" s="31" t="s">
        <v>24</v>
      </c>
      <c r="C19" s="32">
        <v>3</v>
      </c>
      <c r="D19" s="38"/>
      <c r="E19" s="32">
        <v>27</v>
      </c>
      <c r="F19" s="33">
        <v>239.8</v>
      </c>
      <c r="G19" s="40"/>
      <c r="H19" s="44"/>
      <c r="I19" s="5"/>
      <c r="J19" s="7"/>
    </row>
    <row r="20" spans="1:10" ht="13.5">
      <c r="A20" s="29"/>
      <c r="B20" s="31"/>
      <c r="C20" s="33"/>
      <c r="D20" s="33"/>
      <c r="E20" s="33"/>
      <c r="F20" s="33"/>
      <c r="G20" s="40"/>
      <c r="H20" s="44"/>
      <c r="I20" s="5"/>
      <c r="J20" s="7"/>
    </row>
    <row r="21" spans="1:10" ht="13.5">
      <c r="A21" s="34" t="s">
        <v>25</v>
      </c>
      <c r="B21" s="24" t="s">
        <v>26</v>
      </c>
      <c r="C21" s="35">
        <v>1</v>
      </c>
      <c r="D21" s="37" t="s">
        <v>27</v>
      </c>
      <c r="E21" s="35">
        <v>1</v>
      </c>
      <c r="F21" s="36">
        <v>1</v>
      </c>
      <c r="G21" s="41" t="s">
        <v>28</v>
      </c>
      <c r="H21" s="45" t="s">
        <v>0</v>
      </c>
      <c r="I21" s="5" t="str">
        <f>B21&amp;D21</f>
        <v>札幌市西野</v>
      </c>
      <c r="J21" s="7">
        <v>1</v>
      </c>
    </row>
    <row r="22" spans="1:10" ht="13.5">
      <c r="A22" s="34"/>
      <c r="B22" s="24" t="s">
        <v>26</v>
      </c>
      <c r="C22" s="35"/>
      <c r="D22" s="37" t="s">
        <v>29</v>
      </c>
      <c r="E22" s="35">
        <v>1</v>
      </c>
      <c r="F22" s="36">
        <v>6.2</v>
      </c>
      <c r="G22" s="41" t="s">
        <v>30</v>
      </c>
      <c r="H22" s="45" t="s">
        <v>31</v>
      </c>
      <c r="I22" s="5" t="str">
        <f aca="true" t="shared" si="0" ref="I22:I85">B22&amp;D22</f>
        <v>札幌市三里塚</v>
      </c>
      <c r="J22" s="7">
        <v>2</v>
      </c>
    </row>
    <row r="23" spans="1:10" ht="13.5">
      <c r="A23" s="34"/>
      <c r="B23" s="24" t="s">
        <v>26</v>
      </c>
      <c r="C23" s="35"/>
      <c r="D23" s="37" t="s">
        <v>32</v>
      </c>
      <c r="E23" s="35">
        <v>1</v>
      </c>
      <c r="F23" s="36">
        <v>7.3</v>
      </c>
      <c r="G23" s="41" t="s">
        <v>33</v>
      </c>
      <c r="H23" s="45" t="s">
        <v>34</v>
      </c>
      <c r="I23" s="5" t="str">
        <f t="shared" si="0"/>
        <v>札幌市上野幌</v>
      </c>
      <c r="J23" s="7">
        <v>3</v>
      </c>
    </row>
    <row r="24" spans="1:10" ht="13.5">
      <c r="A24" s="34"/>
      <c r="B24" s="24" t="s">
        <v>26</v>
      </c>
      <c r="C24" s="35"/>
      <c r="D24" s="37" t="s">
        <v>35</v>
      </c>
      <c r="E24" s="35">
        <v>1</v>
      </c>
      <c r="F24" s="36">
        <v>0.3</v>
      </c>
      <c r="G24" s="41" t="s">
        <v>36</v>
      </c>
      <c r="H24" s="45" t="s">
        <v>0</v>
      </c>
      <c r="I24" s="5" t="str">
        <f t="shared" si="0"/>
        <v>札幌市中の沢</v>
      </c>
      <c r="J24" s="7">
        <v>4</v>
      </c>
    </row>
    <row r="25" spans="1:10" ht="13.5">
      <c r="A25" s="34"/>
      <c r="B25" s="24" t="s">
        <v>26</v>
      </c>
      <c r="C25" s="35"/>
      <c r="D25" s="37" t="s">
        <v>37</v>
      </c>
      <c r="E25" s="35">
        <v>1</v>
      </c>
      <c r="F25" s="36">
        <v>8.4</v>
      </c>
      <c r="G25" s="41" t="s">
        <v>28</v>
      </c>
      <c r="H25" s="45" t="s">
        <v>38</v>
      </c>
      <c r="I25" s="5" t="str">
        <f t="shared" si="0"/>
        <v>札幌市八垂別</v>
      </c>
      <c r="J25" s="7">
        <v>5</v>
      </c>
    </row>
    <row r="26" spans="1:10" ht="13.5">
      <c r="A26" s="34"/>
      <c r="B26" s="24" t="s">
        <v>26</v>
      </c>
      <c r="C26" s="35"/>
      <c r="D26" s="37" t="s">
        <v>39</v>
      </c>
      <c r="E26" s="35">
        <v>1</v>
      </c>
      <c r="F26" s="36">
        <v>0.3</v>
      </c>
      <c r="G26" s="41" t="s">
        <v>33</v>
      </c>
      <c r="H26" s="45" t="s">
        <v>0</v>
      </c>
      <c r="I26" s="5" t="str">
        <f t="shared" si="0"/>
        <v>札幌市円山西町</v>
      </c>
      <c r="J26" s="7">
        <v>6</v>
      </c>
    </row>
    <row r="27" spans="1:10" ht="13.5">
      <c r="A27" s="34"/>
      <c r="B27" s="24" t="s">
        <v>26</v>
      </c>
      <c r="C27" s="35"/>
      <c r="D27" s="37" t="s">
        <v>40</v>
      </c>
      <c r="E27" s="35">
        <v>1</v>
      </c>
      <c r="F27" s="36">
        <v>0.6</v>
      </c>
      <c r="G27" s="41" t="s">
        <v>41</v>
      </c>
      <c r="H27" s="45" t="s">
        <v>0</v>
      </c>
      <c r="I27" s="5" t="str">
        <f t="shared" si="0"/>
        <v>札幌市北野坂の上</v>
      </c>
      <c r="J27" s="7">
        <v>7</v>
      </c>
    </row>
    <row r="28" spans="1:10" ht="13.5">
      <c r="A28" s="34"/>
      <c r="B28" s="24" t="s">
        <v>26</v>
      </c>
      <c r="C28" s="35"/>
      <c r="D28" s="37" t="s">
        <v>42</v>
      </c>
      <c r="E28" s="35">
        <v>1</v>
      </c>
      <c r="F28" s="36">
        <v>1.6</v>
      </c>
      <c r="G28" s="41" t="s">
        <v>43</v>
      </c>
      <c r="H28" s="45" t="s">
        <v>0</v>
      </c>
      <c r="I28" s="5" t="str">
        <f t="shared" si="0"/>
        <v>札幌市厚別東</v>
      </c>
      <c r="J28" s="7">
        <v>8</v>
      </c>
    </row>
    <row r="29" spans="1:10" ht="13.5">
      <c r="A29" s="34"/>
      <c r="B29" s="24" t="s">
        <v>26</v>
      </c>
      <c r="C29" s="35"/>
      <c r="D29" s="37" t="s">
        <v>44</v>
      </c>
      <c r="E29" s="35">
        <v>1</v>
      </c>
      <c r="F29" s="36">
        <v>0.9</v>
      </c>
      <c r="G29" s="41" t="s">
        <v>45</v>
      </c>
      <c r="H29" s="45" t="s">
        <v>0</v>
      </c>
      <c r="I29" s="5" t="str">
        <f t="shared" si="0"/>
        <v>札幌市天神山</v>
      </c>
      <c r="J29" s="7">
        <v>9</v>
      </c>
    </row>
    <row r="30" spans="1:10" ht="13.5">
      <c r="A30" s="34"/>
      <c r="B30" s="24" t="s">
        <v>26</v>
      </c>
      <c r="C30" s="35"/>
      <c r="D30" s="37" t="s">
        <v>46</v>
      </c>
      <c r="E30" s="35">
        <v>1</v>
      </c>
      <c r="F30" s="36">
        <v>0.4</v>
      </c>
      <c r="G30" s="41" t="s">
        <v>33</v>
      </c>
      <c r="H30" s="45" t="s">
        <v>0</v>
      </c>
      <c r="I30" s="5" t="str">
        <f t="shared" si="0"/>
        <v>札幌市常盤</v>
      </c>
      <c r="J30" s="7">
        <v>10</v>
      </c>
    </row>
    <row r="31" spans="1:10" ht="13.5">
      <c r="A31" s="34"/>
      <c r="B31" s="24" t="s">
        <v>26</v>
      </c>
      <c r="C31" s="35"/>
      <c r="D31" s="37" t="s">
        <v>47</v>
      </c>
      <c r="E31" s="35">
        <v>1</v>
      </c>
      <c r="F31" s="36">
        <v>0.5</v>
      </c>
      <c r="G31" s="41" t="s">
        <v>36</v>
      </c>
      <c r="H31" s="45" t="s">
        <v>0</v>
      </c>
      <c r="I31" s="5" t="str">
        <f t="shared" si="0"/>
        <v>札幌市平岸</v>
      </c>
      <c r="J31" s="7">
        <v>11</v>
      </c>
    </row>
    <row r="32" spans="1:10" ht="13.5">
      <c r="A32" s="34"/>
      <c r="B32" s="24" t="s">
        <v>26</v>
      </c>
      <c r="C32" s="35"/>
      <c r="D32" s="37" t="s">
        <v>48</v>
      </c>
      <c r="E32" s="35">
        <v>1</v>
      </c>
      <c r="F32" s="36">
        <v>1.2</v>
      </c>
      <c r="G32" s="41" t="s">
        <v>49</v>
      </c>
      <c r="H32" s="45" t="s">
        <v>0</v>
      </c>
      <c r="I32" s="5" t="str">
        <f t="shared" si="0"/>
        <v>札幌市手稲富丘</v>
      </c>
      <c r="J32" s="7">
        <v>12</v>
      </c>
    </row>
    <row r="33" spans="1:10" ht="13.5">
      <c r="A33" s="34"/>
      <c r="B33" s="24" t="s">
        <v>26</v>
      </c>
      <c r="C33" s="35"/>
      <c r="D33" s="37" t="s">
        <v>50</v>
      </c>
      <c r="E33" s="35">
        <v>1</v>
      </c>
      <c r="F33" s="36">
        <v>1</v>
      </c>
      <c r="G33" s="41" t="s">
        <v>51</v>
      </c>
      <c r="H33" s="45" t="s">
        <v>0</v>
      </c>
      <c r="I33" s="5" t="str">
        <f t="shared" si="0"/>
        <v>札幌市月寒東</v>
      </c>
      <c r="J33" s="7">
        <v>13</v>
      </c>
    </row>
    <row r="34" spans="1:10" ht="13.5">
      <c r="A34" s="34"/>
      <c r="B34" s="24" t="s">
        <v>26</v>
      </c>
      <c r="C34" s="35"/>
      <c r="D34" s="37" t="s">
        <v>52</v>
      </c>
      <c r="E34" s="35">
        <v>1</v>
      </c>
      <c r="F34" s="36">
        <v>0.3</v>
      </c>
      <c r="G34" s="41" t="s">
        <v>53</v>
      </c>
      <c r="H34" s="45" t="s">
        <v>0</v>
      </c>
      <c r="I34" s="5" t="str">
        <f t="shared" si="0"/>
        <v>札幌市東月寒</v>
      </c>
      <c r="J34" s="7">
        <v>14</v>
      </c>
    </row>
    <row r="35" spans="1:10" ht="13.5">
      <c r="A35" s="34"/>
      <c r="B35" s="24" t="s">
        <v>26</v>
      </c>
      <c r="C35" s="35"/>
      <c r="D35" s="37" t="s">
        <v>54</v>
      </c>
      <c r="E35" s="35">
        <v>1</v>
      </c>
      <c r="F35" s="36">
        <v>3.6</v>
      </c>
      <c r="G35" s="41" t="s">
        <v>45</v>
      </c>
      <c r="H35" s="45" t="s">
        <v>0</v>
      </c>
      <c r="I35" s="5" t="str">
        <f t="shared" si="0"/>
        <v>札幌市柏ケ丘</v>
      </c>
      <c r="J35" s="7">
        <v>15</v>
      </c>
    </row>
    <row r="36" spans="1:10" ht="13.5">
      <c r="A36" s="34"/>
      <c r="B36" s="24" t="s">
        <v>26</v>
      </c>
      <c r="C36" s="35"/>
      <c r="D36" s="37" t="s">
        <v>55</v>
      </c>
      <c r="E36" s="35">
        <v>1</v>
      </c>
      <c r="F36" s="36">
        <v>4.6</v>
      </c>
      <c r="G36" s="41" t="s">
        <v>56</v>
      </c>
      <c r="H36" s="45" t="s">
        <v>0</v>
      </c>
      <c r="I36" s="5" t="str">
        <f t="shared" si="0"/>
        <v>札幌市柏ケ丘第二</v>
      </c>
      <c r="J36" s="7">
        <v>16</v>
      </c>
    </row>
    <row r="37" spans="1:10" ht="13.5">
      <c r="A37" s="34"/>
      <c r="B37" s="24" t="s">
        <v>26</v>
      </c>
      <c r="C37" s="35"/>
      <c r="D37" s="37" t="s">
        <v>57</v>
      </c>
      <c r="E37" s="35">
        <v>1</v>
      </c>
      <c r="F37" s="36">
        <v>2.2</v>
      </c>
      <c r="G37" s="41" t="s">
        <v>56</v>
      </c>
      <c r="H37" s="45" t="s">
        <v>0</v>
      </c>
      <c r="I37" s="5" t="str">
        <f t="shared" si="0"/>
        <v>札幌市清田</v>
      </c>
      <c r="J37" s="7">
        <v>17</v>
      </c>
    </row>
    <row r="38" spans="1:10" ht="13.5">
      <c r="A38" s="34"/>
      <c r="B38" s="24" t="s">
        <v>26</v>
      </c>
      <c r="C38" s="35"/>
      <c r="D38" s="37" t="s">
        <v>58</v>
      </c>
      <c r="E38" s="35">
        <v>1</v>
      </c>
      <c r="F38" s="36">
        <v>4.6</v>
      </c>
      <c r="G38" s="41" t="s">
        <v>59</v>
      </c>
      <c r="H38" s="45" t="s">
        <v>0</v>
      </c>
      <c r="I38" s="5" t="str">
        <f t="shared" si="0"/>
        <v>札幌市清田真栄</v>
      </c>
      <c r="J38" s="7">
        <v>18</v>
      </c>
    </row>
    <row r="39" spans="1:10" ht="13.5">
      <c r="A39" s="34"/>
      <c r="B39" s="24" t="s">
        <v>26</v>
      </c>
      <c r="C39" s="35"/>
      <c r="D39" s="37" t="s">
        <v>60</v>
      </c>
      <c r="E39" s="35">
        <v>1</v>
      </c>
      <c r="F39" s="36">
        <v>1.1</v>
      </c>
      <c r="G39" s="41" t="s">
        <v>56</v>
      </c>
      <c r="H39" s="45" t="s">
        <v>0</v>
      </c>
      <c r="I39" s="5" t="str">
        <f t="shared" si="0"/>
        <v>札幌市清田第二</v>
      </c>
      <c r="J39" s="7">
        <v>19</v>
      </c>
    </row>
    <row r="40" spans="1:10" ht="13.5">
      <c r="A40" s="34"/>
      <c r="B40" s="24" t="s">
        <v>26</v>
      </c>
      <c r="C40" s="35"/>
      <c r="D40" s="37" t="s">
        <v>61</v>
      </c>
      <c r="E40" s="35">
        <v>1</v>
      </c>
      <c r="F40" s="36">
        <v>0.5</v>
      </c>
      <c r="G40" s="41" t="s">
        <v>49</v>
      </c>
      <c r="H40" s="45" t="s">
        <v>0</v>
      </c>
      <c r="I40" s="5" t="str">
        <f t="shared" si="0"/>
        <v>札幌市澄川</v>
      </c>
      <c r="J40" s="7">
        <v>20</v>
      </c>
    </row>
    <row r="41" spans="1:10" ht="13.5">
      <c r="A41" s="34"/>
      <c r="B41" s="24" t="s">
        <v>26</v>
      </c>
      <c r="C41" s="35"/>
      <c r="D41" s="37" t="s">
        <v>62</v>
      </c>
      <c r="E41" s="35">
        <v>1</v>
      </c>
      <c r="F41" s="36">
        <v>0.8</v>
      </c>
      <c r="G41" s="41" t="s">
        <v>63</v>
      </c>
      <c r="H41" s="45" t="s">
        <v>0</v>
      </c>
      <c r="I41" s="5" t="str">
        <f t="shared" si="0"/>
        <v>札幌市澄川南</v>
      </c>
      <c r="J41" s="7">
        <v>21</v>
      </c>
    </row>
    <row r="42" spans="1:10" ht="13.5">
      <c r="A42" s="34"/>
      <c r="B42" s="24" t="s">
        <v>26</v>
      </c>
      <c r="C42" s="35"/>
      <c r="D42" s="37" t="s">
        <v>64</v>
      </c>
      <c r="E42" s="35">
        <v>1</v>
      </c>
      <c r="F42" s="36">
        <v>0.5</v>
      </c>
      <c r="G42" s="41" t="s">
        <v>65</v>
      </c>
      <c r="H42" s="45" t="s">
        <v>0</v>
      </c>
      <c r="I42" s="5" t="str">
        <f t="shared" si="0"/>
        <v>札幌市発寒</v>
      </c>
      <c r="J42" s="7">
        <v>22</v>
      </c>
    </row>
    <row r="43" spans="1:10" ht="13.5">
      <c r="A43" s="34"/>
      <c r="B43" s="24" t="s">
        <v>26</v>
      </c>
      <c r="C43" s="35"/>
      <c r="D43" s="37" t="s">
        <v>66</v>
      </c>
      <c r="E43" s="35">
        <v>1</v>
      </c>
      <c r="F43" s="36">
        <v>1.3</v>
      </c>
      <c r="G43" s="41" t="s">
        <v>67</v>
      </c>
      <c r="H43" s="45" t="s">
        <v>0</v>
      </c>
      <c r="I43" s="5" t="str">
        <f t="shared" si="0"/>
        <v>札幌市真栄</v>
      </c>
      <c r="J43" s="7">
        <v>23</v>
      </c>
    </row>
    <row r="44" spans="1:10" ht="13.5">
      <c r="A44" s="34"/>
      <c r="B44" s="24" t="s">
        <v>26</v>
      </c>
      <c r="C44" s="35"/>
      <c r="D44" s="37" t="s">
        <v>68</v>
      </c>
      <c r="E44" s="35">
        <v>1</v>
      </c>
      <c r="F44" s="36">
        <v>2.2</v>
      </c>
      <c r="G44" s="41" t="s">
        <v>69</v>
      </c>
      <c r="H44" s="45" t="s">
        <v>0</v>
      </c>
      <c r="I44" s="5" t="str">
        <f t="shared" si="0"/>
        <v>札幌市真駒内柏丘</v>
      </c>
      <c r="J44" s="7">
        <v>24</v>
      </c>
    </row>
    <row r="45" spans="1:10" ht="13.5">
      <c r="A45" s="34"/>
      <c r="B45" s="24" t="s">
        <v>26</v>
      </c>
      <c r="C45" s="35"/>
      <c r="D45" s="37" t="s">
        <v>70</v>
      </c>
      <c r="E45" s="35">
        <v>1</v>
      </c>
      <c r="F45" s="36">
        <v>0.6</v>
      </c>
      <c r="G45" s="41" t="s">
        <v>36</v>
      </c>
      <c r="H45" s="45" t="s">
        <v>0</v>
      </c>
      <c r="I45" s="5" t="str">
        <f t="shared" si="0"/>
        <v>札幌市真駒内桜山</v>
      </c>
      <c r="J45" s="7">
        <v>25</v>
      </c>
    </row>
    <row r="46" spans="1:10" ht="13.5">
      <c r="A46" s="34"/>
      <c r="B46" s="24" t="s">
        <v>71</v>
      </c>
      <c r="C46" s="35">
        <v>1</v>
      </c>
      <c r="D46" s="37" t="s">
        <v>72</v>
      </c>
      <c r="E46" s="35">
        <v>1</v>
      </c>
      <c r="F46" s="36">
        <v>183</v>
      </c>
      <c r="G46" s="41" t="s">
        <v>73</v>
      </c>
      <c r="H46" s="45" t="s">
        <v>0</v>
      </c>
      <c r="I46" s="5" t="str">
        <f t="shared" si="0"/>
        <v>北広島市南の里</v>
      </c>
      <c r="J46" s="7">
        <v>26</v>
      </c>
    </row>
    <row r="47" spans="1:10" ht="13.5">
      <c r="A47" s="34" t="s">
        <v>74</v>
      </c>
      <c r="B47" s="24" t="s">
        <v>75</v>
      </c>
      <c r="C47" s="35">
        <v>1</v>
      </c>
      <c r="D47" s="37" t="s">
        <v>76</v>
      </c>
      <c r="E47" s="35">
        <v>1</v>
      </c>
      <c r="F47" s="36">
        <v>4.8</v>
      </c>
      <c r="G47" s="41" t="s">
        <v>77</v>
      </c>
      <c r="H47" s="45" t="s">
        <v>0</v>
      </c>
      <c r="I47" s="5" t="str">
        <f t="shared" si="0"/>
        <v>登別市キウシト湿原</v>
      </c>
      <c r="J47" s="7">
        <v>27</v>
      </c>
    </row>
    <row r="48" spans="1:10" ht="13.5">
      <c r="A48" s="29"/>
      <c r="B48" s="31"/>
      <c r="C48" s="32"/>
      <c r="D48" s="38"/>
      <c r="E48" s="32"/>
      <c r="F48" s="33"/>
      <c r="G48" s="40"/>
      <c r="H48" s="44"/>
      <c r="I48" s="5">
        <f t="shared" si="0"/>
      </c>
      <c r="J48" s="7">
        <v>28</v>
      </c>
    </row>
    <row r="49" spans="1:10" ht="13.5">
      <c r="A49" s="29" t="s">
        <v>78</v>
      </c>
      <c r="B49" s="31" t="s">
        <v>24</v>
      </c>
      <c r="C49" s="32">
        <v>1</v>
      </c>
      <c r="D49" s="38"/>
      <c r="E49" s="32">
        <v>4</v>
      </c>
      <c r="F49" s="33">
        <v>97.2</v>
      </c>
      <c r="G49" s="40"/>
      <c r="H49" s="44"/>
      <c r="I49" s="5" t="str">
        <f t="shared" si="0"/>
        <v>計</v>
      </c>
      <c r="J49" s="7">
        <v>29</v>
      </c>
    </row>
    <row r="50" spans="1:10" ht="13.5">
      <c r="A50" s="29"/>
      <c r="B50" s="31"/>
      <c r="C50" s="33"/>
      <c r="D50" s="33"/>
      <c r="E50" s="33"/>
      <c r="F50" s="33"/>
      <c r="G50" s="40"/>
      <c r="H50" s="44"/>
      <c r="I50" s="5">
        <f t="shared" si="0"/>
      </c>
      <c r="J50" s="7">
        <v>30</v>
      </c>
    </row>
    <row r="51" spans="1:10" ht="13.5">
      <c r="A51" s="34" t="s">
        <v>79</v>
      </c>
      <c r="B51" s="24" t="s">
        <v>80</v>
      </c>
      <c r="C51" s="35">
        <v>1</v>
      </c>
      <c r="D51" s="37" t="s">
        <v>81</v>
      </c>
      <c r="E51" s="35">
        <v>1</v>
      </c>
      <c r="F51" s="36">
        <v>3.3</v>
      </c>
      <c r="G51" s="41" t="s">
        <v>82</v>
      </c>
      <c r="H51" s="45" t="s">
        <v>0</v>
      </c>
      <c r="I51" s="5" t="str">
        <f t="shared" si="0"/>
        <v>仙台市枡江</v>
      </c>
      <c r="J51" s="7">
        <v>31</v>
      </c>
    </row>
    <row r="52" spans="1:10" ht="13.5">
      <c r="A52" s="34"/>
      <c r="B52" s="24" t="s">
        <v>80</v>
      </c>
      <c r="C52" s="35"/>
      <c r="D52" s="37" t="s">
        <v>83</v>
      </c>
      <c r="E52" s="35">
        <v>1</v>
      </c>
      <c r="F52" s="36">
        <v>0.9</v>
      </c>
      <c r="G52" s="41" t="s">
        <v>82</v>
      </c>
      <c r="H52" s="45" t="s">
        <v>0</v>
      </c>
      <c r="I52" s="5" t="str">
        <f t="shared" si="0"/>
        <v>仙台市燕沢三丁目</v>
      </c>
      <c r="J52" s="7">
        <v>32</v>
      </c>
    </row>
    <row r="53" spans="1:10" ht="13.5">
      <c r="A53" s="34"/>
      <c r="B53" s="24" t="s">
        <v>80</v>
      </c>
      <c r="C53" s="35"/>
      <c r="D53" s="37" t="s">
        <v>84</v>
      </c>
      <c r="E53" s="35">
        <v>1</v>
      </c>
      <c r="F53" s="36">
        <v>81</v>
      </c>
      <c r="G53" s="41" t="s">
        <v>85</v>
      </c>
      <c r="H53" s="45" t="s">
        <v>0</v>
      </c>
      <c r="I53" s="5" t="str">
        <f t="shared" si="0"/>
        <v>仙台市蕃山</v>
      </c>
      <c r="J53" s="7">
        <v>33</v>
      </c>
    </row>
    <row r="54" spans="1:10" ht="13.5">
      <c r="A54" s="34"/>
      <c r="B54" s="24" t="s">
        <v>80</v>
      </c>
      <c r="C54" s="35"/>
      <c r="D54" s="37" t="s">
        <v>86</v>
      </c>
      <c r="E54" s="35">
        <v>1</v>
      </c>
      <c r="F54" s="36">
        <v>12</v>
      </c>
      <c r="G54" s="41" t="s">
        <v>82</v>
      </c>
      <c r="H54" s="45" t="s">
        <v>0</v>
      </c>
      <c r="I54" s="5" t="str">
        <f t="shared" si="0"/>
        <v>仙台市郷六</v>
      </c>
      <c r="J54" s="7">
        <v>34</v>
      </c>
    </row>
    <row r="55" spans="1:10" ht="13.5">
      <c r="A55" s="29"/>
      <c r="B55" s="31"/>
      <c r="C55" s="32"/>
      <c r="D55" s="38"/>
      <c r="E55" s="32"/>
      <c r="F55" s="33"/>
      <c r="G55" s="40"/>
      <c r="H55" s="44"/>
      <c r="I55" s="5">
        <f t="shared" si="0"/>
      </c>
      <c r="J55" s="7">
        <v>35</v>
      </c>
    </row>
    <row r="56" spans="1:10" ht="13.5">
      <c r="A56" s="29" t="s">
        <v>87</v>
      </c>
      <c r="B56" s="31" t="s">
        <v>24</v>
      </c>
      <c r="C56" s="32">
        <v>1</v>
      </c>
      <c r="D56" s="38"/>
      <c r="E56" s="32">
        <v>1</v>
      </c>
      <c r="F56" s="33">
        <v>3.2</v>
      </c>
      <c r="G56" s="40"/>
      <c r="H56" s="44"/>
      <c r="I56" s="5" t="str">
        <f t="shared" si="0"/>
        <v>計</v>
      </c>
      <c r="J56" s="7">
        <v>36</v>
      </c>
    </row>
    <row r="57" spans="1:10" ht="13.5">
      <c r="A57" s="29"/>
      <c r="B57" s="31"/>
      <c r="C57" s="32"/>
      <c r="D57" s="38"/>
      <c r="E57" s="32"/>
      <c r="F57" s="33"/>
      <c r="G57" s="40"/>
      <c r="H57" s="44"/>
      <c r="I57" s="5">
        <f t="shared" si="0"/>
      </c>
      <c r="J57" s="7">
        <v>37</v>
      </c>
    </row>
    <row r="58" spans="1:10" ht="27">
      <c r="A58" s="34" t="s">
        <v>88</v>
      </c>
      <c r="B58" s="24" t="s">
        <v>89</v>
      </c>
      <c r="C58" s="35">
        <v>1</v>
      </c>
      <c r="D58" s="37" t="s">
        <v>90</v>
      </c>
      <c r="E58" s="35">
        <v>1</v>
      </c>
      <c r="F58" s="36">
        <v>3.2</v>
      </c>
      <c r="G58" s="41" t="s">
        <v>1770</v>
      </c>
      <c r="H58" s="45" t="s">
        <v>91</v>
      </c>
      <c r="I58" s="5" t="str">
        <f t="shared" si="0"/>
        <v>仙北市田町山</v>
      </c>
      <c r="J58" s="7">
        <v>38</v>
      </c>
    </row>
    <row r="59" spans="1:10" ht="13.5">
      <c r="A59" s="29"/>
      <c r="B59" s="31"/>
      <c r="C59" s="32"/>
      <c r="D59" s="38"/>
      <c r="E59" s="32"/>
      <c r="F59" s="33"/>
      <c r="G59" s="40"/>
      <c r="H59" s="44"/>
      <c r="I59" s="5">
        <f t="shared" si="0"/>
      </c>
      <c r="J59" s="7">
        <v>39</v>
      </c>
    </row>
    <row r="60" spans="1:10" ht="13.5">
      <c r="A60" s="29" t="s">
        <v>92</v>
      </c>
      <c r="B60" s="31" t="s">
        <v>24</v>
      </c>
      <c r="C60" s="32">
        <v>1</v>
      </c>
      <c r="D60" s="38"/>
      <c r="E60" s="32">
        <v>1</v>
      </c>
      <c r="F60" s="33">
        <v>24</v>
      </c>
      <c r="G60" s="40"/>
      <c r="H60" s="44"/>
      <c r="I60" s="5" t="str">
        <f t="shared" si="0"/>
        <v>計</v>
      </c>
      <c r="J60" s="7">
        <v>40</v>
      </c>
    </row>
    <row r="61" spans="1:10" ht="13.5">
      <c r="A61" s="29"/>
      <c r="B61" s="31"/>
      <c r="C61" s="32"/>
      <c r="D61" s="38"/>
      <c r="E61" s="32"/>
      <c r="F61" s="33"/>
      <c r="G61" s="40"/>
      <c r="H61" s="44"/>
      <c r="I61" s="5">
        <f t="shared" si="0"/>
      </c>
      <c r="J61" s="7">
        <v>41</v>
      </c>
    </row>
    <row r="62" spans="1:10" ht="13.5">
      <c r="A62" s="34" t="s">
        <v>93</v>
      </c>
      <c r="B62" s="24" t="s">
        <v>94</v>
      </c>
      <c r="C62" s="35">
        <v>1</v>
      </c>
      <c r="D62" s="37" t="s">
        <v>95</v>
      </c>
      <c r="E62" s="35">
        <v>1</v>
      </c>
      <c r="F62" s="36">
        <v>24</v>
      </c>
      <c r="G62" s="41" t="s">
        <v>96</v>
      </c>
      <c r="H62" s="45" t="s">
        <v>0</v>
      </c>
      <c r="I62" s="5" t="str">
        <f t="shared" si="0"/>
        <v>水戸市上市</v>
      </c>
      <c r="J62" s="7">
        <v>42</v>
      </c>
    </row>
    <row r="63" spans="1:10" ht="13.5">
      <c r="A63" s="29"/>
      <c r="B63" s="31"/>
      <c r="C63" s="32"/>
      <c r="D63" s="38"/>
      <c r="E63" s="32"/>
      <c r="F63" s="33"/>
      <c r="G63" s="40"/>
      <c r="H63" s="44"/>
      <c r="I63" s="5">
        <f t="shared" si="0"/>
      </c>
      <c r="J63" s="7">
        <v>43</v>
      </c>
    </row>
    <row r="64" spans="1:10" ht="13.5">
      <c r="A64" s="29" t="s">
        <v>97</v>
      </c>
      <c r="B64" s="31" t="s">
        <v>24</v>
      </c>
      <c r="C64" s="32">
        <v>5</v>
      </c>
      <c r="D64" s="38"/>
      <c r="E64" s="32">
        <v>9</v>
      </c>
      <c r="F64" s="33">
        <v>32</v>
      </c>
      <c r="G64" s="40"/>
      <c r="H64" s="44"/>
      <c r="I64" s="5" t="str">
        <f t="shared" si="0"/>
        <v>計</v>
      </c>
      <c r="J64" s="7">
        <v>44</v>
      </c>
    </row>
    <row r="65" spans="1:10" ht="13.5">
      <c r="A65" s="29"/>
      <c r="B65" s="31"/>
      <c r="C65" s="33"/>
      <c r="D65" s="33"/>
      <c r="E65" s="33"/>
      <c r="F65" s="33"/>
      <c r="G65" s="40"/>
      <c r="H65" s="44"/>
      <c r="I65" s="5">
        <f t="shared" si="0"/>
      </c>
      <c r="J65" s="7">
        <v>45</v>
      </c>
    </row>
    <row r="66" spans="1:10" ht="13.5">
      <c r="A66" s="34" t="s">
        <v>98</v>
      </c>
      <c r="B66" s="24" t="s">
        <v>99</v>
      </c>
      <c r="C66" s="35">
        <v>1</v>
      </c>
      <c r="D66" s="37" t="s">
        <v>100</v>
      </c>
      <c r="E66" s="35">
        <v>1</v>
      </c>
      <c r="F66" s="36">
        <v>2.6</v>
      </c>
      <c r="G66" s="41" t="s">
        <v>101</v>
      </c>
      <c r="H66" s="45" t="s">
        <v>0</v>
      </c>
      <c r="I66" s="5" t="str">
        <f t="shared" si="0"/>
        <v>高崎市八幡八幡宮</v>
      </c>
      <c r="J66" s="7">
        <v>46</v>
      </c>
    </row>
    <row r="67" spans="1:10" ht="13.5">
      <c r="A67" s="34"/>
      <c r="B67" s="24" t="s">
        <v>99</v>
      </c>
      <c r="C67" s="35"/>
      <c r="D67" s="37" t="s">
        <v>102</v>
      </c>
      <c r="E67" s="35">
        <v>1</v>
      </c>
      <c r="F67" s="36">
        <v>3.7</v>
      </c>
      <c r="G67" s="41" t="s">
        <v>101</v>
      </c>
      <c r="H67" s="45" t="s">
        <v>0</v>
      </c>
      <c r="I67" s="5" t="str">
        <f t="shared" si="0"/>
        <v>高崎市少林山</v>
      </c>
      <c r="J67" s="7">
        <v>47</v>
      </c>
    </row>
    <row r="68" spans="1:10" ht="13.5">
      <c r="A68" s="34"/>
      <c r="B68" s="24" t="s">
        <v>99</v>
      </c>
      <c r="C68" s="35"/>
      <c r="D68" s="37" t="s">
        <v>103</v>
      </c>
      <c r="E68" s="35">
        <v>1</v>
      </c>
      <c r="F68" s="36">
        <v>2</v>
      </c>
      <c r="G68" s="41" t="s">
        <v>101</v>
      </c>
      <c r="H68" s="45" t="s">
        <v>0</v>
      </c>
      <c r="I68" s="5" t="str">
        <f t="shared" si="0"/>
        <v>高崎市慈眼寺</v>
      </c>
      <c r="J68" s="7">
        <v>48</v>
      </c>
    </row>
    <row r="69" spans="1:10" ht="13.5">
      <c r="A69" s="34"/>
      <c r="B69" s="24" t="s">
        <v>99</v>
      </c>
      <c r="C69" s="35"/>
      <c r="D69" s="37" t="s">
        <v>104</v>
      </c>
      <c r="E69" s="35">
        <v>1</v>
      </c>
      <c r="F69" s="36">
        <v>5.3</v>
      </c>
      <c r="G69" s="41" t="s">
        <v>101</v>
      </c>
      <c r="H69" s="45" t="s">
        <v>0</v>
      </c>
      <c r="I69" s="5" t="str">
        <f t="shared" si="0"/>
        <v>高崎市護国神社</v>
      </c>
      <c r="J69" s="7">
        <v>49</v>
      </c>
    </row>
    <row r="70" spans="1:10" ht="13.5">
      <c r="A70" s="34" t="s">
        <v>105</v>
      </c>
      <c r="B70" s="24" t="s">
        <v>106</v>
      </c>
      <c r="C70" s="35">
        <v>1</v>
      </c>
      <c r="D70" s="37" t="s">
        <v>107</v>
      </c>
      <c r="E70" s="35">
        <v>1</v>
      </c>
      <c r="F70" s="36">
        <v>3.3</v>
      </c>
      <c r="G70" s="41" t="s">
        <v>108</v>
      </c>
      <c r="H70" s="45" t="s">
        <v>0</v>
      </c>
      <c r="I70" s="5" t="str">
        <f t="shared" si="0"/>
        <v>桐生市蕪町</v>
      </c>
      <c r="J70" s="7">
        <v>50</v>
      </c>
    </row>
    <row r="71" spans="1:10" ht="13.5">
      <c r="A71" s="34" t="s">
        <v>109</v>
      </c>
      <c r="B71" s="24" t="s">
        <v>110</v>
      </c>
      <c r="C71" s="35">
        <v>1</v>
      </c>
      <c r="D71" s="37" t="s">
        <v>111</v>
      </c>
      <c r="E71" s="35">
        <v>1</v>
      </c>
      <c r="F71" s="36">
        <v>0.4</v>
      </c>
      <c r="G71" s="41" t="s">
        <v>101</v>
      </c>
      <c r="H71" s="45" t="s">
        <v>0</v>
      </c>
      <c r="I71" s="5" t="str">
        <f t="shared" si="0"/>
        <v>伊勢崎市お富士山</v>
      </c>
      <c r="J71" s="7">
        <v>51</v>
      </c>
    </row>
    <row r="72" spans="1:10" ht="13.5">
      <c r="A72" s="34" t="s">
        <v>112</v>
      </c>
      <c r="B72" s="24" t="s">
        <v>113</v>
      </c>
      <c r="C72" s="35">
        <v>1</v>
      </c>
      <c r="D72" s="37" t="s">
        <v>114</v>
      </c>
      <c r="E72" s="35">
        <v>1</v>
      </c>
      <c r="F72" s="36">
        <v>12</v>
      </c>
      <c r="G72" s="41" t="s">
        <v>115</v>
      </c>
      <c r="H72" s="45" t="s">
        <v>0</v>
      </c>
      <c r="I72" s="5" t="str">
        <f t="shared" si="0"/>
        <v>館林市茂林寺</v>
      </c>
      <c r="J72" s="7">
        <v>52</v>
      </c>
    </row>
    <row r="73" spans="1:10" ht="13.5">
      <c r="A73" s="34" t="s">
        <v>116</v>
      </c>
      <c r="B73" s="24" t="s">
        <v>117</v>
      </c>
      <c r="C73" s="35">
        <v>1</v>
      </c>
      <c r="D73" s="37" t="s">
        <v>118</v>
      </c>
      <c r="E73" s="35">
        <v>1</v>
      </c>
      <c r="F73" s="36">
        <v>1</v>
      </c>
      <c r="G73" s="41" t="s">
        <v>101</v>
      </c>
      <c r="H73" s="45" t="s">
        <v>0</v>
      </c>
      <c r="I73" s="5" t="str">
        <f t="shared" si="0"/>
        <v>藤岡市七輿山</v>
      </c>
      <c r="J73" s="7">
        <v>53</v>
      </c>
    </row>
    <row r="74" spans="1:10" ht="13.5">
      <c r="A74" s="34"/>
      <c r="B74" s="24" t="s">
        <v>117</v>
      </c>
      <c r="C74" s="35"/>
      <c r="D74" s="37" t="s">
        <v>119</v>
      </c>
      <c r="E74" s="35">
        <v>1</v>
      </c>
      <c r="F74" s="36">
        <v>1.7</v>
      </c>
      <c r="G74" s="41" t="s">
        <v>101</v>
      </c>
      <c r="H74" s="45" t="s">
        <v>0</v>
      </c>
      <c r="I74" s="5" t="str">
        <f t="shared" si="0"/>
        <v>藤岡市土師神社</v>
      </c>
      <c r="J74" s="7">
        <v>54</v>
      </c>
    </row>
    <row r="75" spans="1:10" ht="13.5">
      <c r="A75" s="29"/>
      <c r="B75" s="31"/>
      <c r="C75" s="32"/>
      <c r="D75" s="38"/>
      <c r="E75" s="32"/>
      <c r="F75" s="33"/>
      <c r="G75" s="40"/>
      <c r="H75" s="44"/>
      <c r="I75" s="5">
        <f t="shared" si="0"/>
      </c>
      <c r="J75" s="7">
        <v>55</v>
      </c>
    </row>
    <row r="76" spans="1:10" ht="13.5">
      <c r="A76" s="29" t="s">
        <v>120</v>
      </c>
      <c r="B76" s="31" t="s">
        <v>24</v>
      </c>
      <c r="C76" s="32">
        <v>11</v>
      </c>
      <c r="D76" s="38"/>
      <c r="E76" s="32">
        <v>26</v>
      </c>
      <c r="F76" s="33">
        <v>88</v>
      </c>
      <c r="G76" s="40"/>
      <c r="H76" s="44"/>
      <c r="I76" s="5" t="str">
        <f t="shared" si="0"/>
        <v>計</v>
      </c>
      <c r="J76" s="7">
        <v>56</v>
      </c>
    </row>
    <row r="77" spans="1:10" ht="13.5">
      <c r="A77" s="29"/>
      <c r="B77" s="31"/>
      <c r="C77" s="33"/>
      <c r="D77" s="33"/>
      <c r="E77" s="33"/>
      <c r="F77" s="33"/>
      <c r="G77" s="40"/>
      <c r="H77" s="44"/>
      <c r="I77" s="5">
        <f>B77&amp;D77</f>
      </c>
      <c r="J77" s="7">
        <v>57</v>
      </c>
    </row>
    <row r="78" spans="1:10" ht="13.5">
      <c r="A78" s="34" t="s">
        <v>121</v>
      </c>
      <c r="B78" s="24" t="s">
        <v>122</v>
      </c>
      <c r="C78" s="35">
        <v>1</v>
      </c>
      <c r="D78" s="37" t="s">
        <v>123</v>
      </c>
      <c r="E78" s="35">
        <v>1</v>
      </c>
      <c r="F78" s="36">
        <v>0.3</v>
      </c>
      <c r="G78" s="41" t="s">
        <v>124</v>
      </c>
      <c r="H78" s="45" t="s">
        <v>0</v>
      </c>
      <c r="I78" s="5" t="str">
        <f t="shared" si="0"/>
        <v>さいたま市中原後</v>
      </c>
      <c r="J78" s="7">
        <v>58</v>
      </c>
    </row>
    <row r="79" spans="1:10" ht="13.5">
      <c r="A79" s="34"/>
      <c r="B79" s="24" t="s">
        <v>122</v>
      </c>
      <c r="C79" s="35"/>
      <c r="D79" s="37" t="s">
        <v>125</v>
      </c>
      <c r="E79" s="35">
        <v>1</v>
      </c>
      <c r="F79" s="36">
        <v>0.1</v>
      </c>
      <c r="G79" s="41" t="s">
        <v>126</v>
      </c>
      <c r="H79" s="45" t="s">
        <v>0</v>
      </c>
      <c r="I79" s="5" t="str">
        <f t="shared" si="0"/>
        <v>さいたま市土呂町二丁目</v>
      </c>
      <c r="J79" s="7">
        <v>59</v>
      </c>
    </row>
    <row r="80" spans="1:10" ht="13.5">
      <c r="A80" s="34"/>
      <c r="B80" s="24" t="s">
        <v>122</v>
      </c>
      <c r="C80" s="35"/>
      <c r="D80" s="37" t="s">
        <v>127</v>
      </c>
      <c r="E80" s="35">
        <v>1</v>
      </c>
      <c r="F80" s="36">
        <v>0.2</v>
      </c>
      <c r="G80" s="41" t="s">
        <v>124</v>
      </c>
      <c r="H80" s="45" t="s">
        <v>0</v>
      </c>
      <c r="I80" s="5" t="str">
        <f t="shared" si="0"/>
        <v>さいたま市大古里</v>
      </c>
      <c r="J80" s="7">
        <v>60</v>
      </c>
    </row>
    <row r="81" spans="1:10" ht="13.5">
      <c r="A81" s="34"/>
      <c r="B81" s="24" t="s">
        <v>122</v>
      </c>
      <c r="C81" s="35"/>
      <c r="D81" s="37" t="s">
        <v>1766</v>
      </c>
      <c r="E81" s="35">
        <v>1</v>
      </c>
      <c r="F81" s="36">
        <v>0.4</v>
      </c>
      <c r="G81" s="41" t="s">
        <v>129</v>
      </c>
      <c r="H81" s="45" t="s">
        <v>0</v>
      </c>
      <c r="I81" s="5" t="str">
        <f t="shared" si="0"/>
        <v>さいたま市大和田町1丁目</v>
      </c>
      <c r="J81" s="7">
        <v>61</v>
      </c>
    </row>
    <row r="82" spans="1:10" ht="13.5">
      <c r="A82" s="34"/>
      <c r="B82" s="24" t="s">
        <v>122</v>
      </c>
      <c r="C82" s="35"/>
      <c r="D82" s="37" t="s">
        <v>130</v>
      </c>
      <c r="E82" s="35">
        <v>1</v>
      </c>
      <c r="F82" s="36">
        <v>1.3</v>
      </c>
      <c r="G82" s="41" t="s">
        <v>131</v>
      </c>
      <c r="H82" s="45" t="s">
        <v>0</v>
      </c>
      <c r="I82" s="5" t="str">
        <f t="shared" si="0"/>
        <v>さいたま市大和田緑地公園</v>
      </c>
      <c r="J82" s="7">
        <v>62</v>
      </c>
    </row>
    <row r="83" spans="1:10" ht="13.5">
      <c r="A83" s="34"/>
      <c r="B83" s="24" t="s">
        <v>122</v>
      </c>
      <c r="C83" s="35"/>
      <c r="D83" s="37" t="s">
        <v>132</v>
      </c>
      <c r="E83" s="35">
        <v>1</v>
      </c>
      <c r="F83" s="36">
        <v>0.6</v>
      </c>
      <c r="G83" s="41" t="s">
        <v>126</v>
      </c>
      <c r="H83" s="45" t="s">
        <v>0</v>
      </c>
      <c r="I83" s="5" t="str">
        <f t="shared" si="0"/>
        <v>さいたま市大牧</v>
      </c>
      <c r="J83" s="7">
        <v>63</v>
      </c>
    </row>
    <row r="84" spans="1:10" ht="13.5">
      <c r="A84" s="34"/>
      <c r="B84" s="24" t="s">
        <v>122</v>
      </c>
      <c r="C84" s="35"/>
      <c r="D84" s="37" t="s">
        <v>133</v>
      </c>
      <c r="E84" s="35">
        <v>1</v>
      </c>
      <c r="F84" s="36">
        <v>0.2</v>
      </c>
      <c r="G84" s="41" t="s">
        <v>134</v>
      </c>
      <c r="H84" s="45" t="s">
        <v>0</v>
      </c>
      <c r="I84" s="5" t="str">
        <f t="shared" si="0"/>
        <v>さいたま市小深作</v>
      </c>
      <c r="J84" s="7">
        <v>64</v>
      </c>
    </row>
    <row r="85" spans="1:10" ht="13.5">
      <c r="A85" s="34"/>
      <c r="B85" s="24" t="s">
        <v>122</v>
      </c>
      <c r="C85" s="35"/>
      <c r="D85" s="37" t="s">
        <v>135</v>
      </c>
      <c r="E85" s="35">
        <v>1</v>
      </c>
      <c r="F85" s="36">
        <v>0.2</v>
      </c>
      <c r="G85" s="41" t="s">
        <v>124</v>
      </c>
      <c r="H85" s="45" t="s">
        <v>0</v>
      </c>
      <c r="I85" s="5" t="str">
        <f t="shared" si="0"/>
        <v>さいたま市春里</v>
      </c>
      <c r="J85" s="7">
        <v>65</v>
      </c>
    </row>
    <row r="86" spans="1:10" ht="13.5">
      <c r="A86" s="34" t="s">
        <v>136</v>
      </c>
      <c r="B86" s="24" t="s">
        <v>137</v>
      </c>
      <c r="C86" s="35">
        <v>1</v>
      </c>
      <c r="D86" s="37" t="s">
        <v>138</v>
      </c>
      <c r="E86" s="35">
        <v>1</v>
      </c>
      <c r="F86" s="36">
        <v>0.3</v>
      </c>
      <c r="G86" s="41" t="s">
        <v>139</v>
      </c>
      <c r="H86" s="45" t="s">
        <v>0</v>
      </c>
      <c r="I86" s="5" t="str">
        <f aca="true" t="shared" si="1" ref="I86:I151">B86&amp;D86</f>
        <v>川口市東内野前町特別緑地保全地区</v>
      </c>
      <c r="J86" s="7">
        <v>66</v>
      </c>
    </row>
    <row r="87" spans="1:10" ht="13.5">
      <c r="A87" s="34"/>
      <c r="B87" s="24" t="s">
        <v>137</v>
      </c>
      <c r="C87" s="35"/>
      <c r="D87" s="37" t="s">
        <v>140</v>
      </c>
      <c r="E87" s="35">
        <v>1</v>
      </c>
      <c r="F87" s="36">
        <v>1.4</v>
      </c>
      <c r="G87" s="41" t="s">
        <v>139</v>
      </c>
      <c r="H87" s="45" t="s">
        <v>0</v>
      </c>
      <c r="I87" s="5" t="str">
        <f t="shared" si="1"/>
        <v>川口市金崎特別緑地保全地区</v>
      </c>
      <c r="J87" s="7">
        <v>67</v>
      </c>
    </row>
    <row r="88" spans="1:10" ht="13.5">
      <c r="A88" s="34" t="s">
        <v>141</v>
      </c>
      <c r="B88" s="24" t="s">
        <v>142</v>
      </c>
      <c r="C88" s="35">
        <v>1</v>
      </c>
      <c r="D88" s="37" t="s">
        <v>143</v>
      </c>
      <c r="E88" s="35">
        <v>1</v>
      </c>
      <c r="F88" s="36">
        <v>4.7</v>
      </c>
      <c r="G88" s="41" t="s">
        <v>144</v>
      </c>
      <c r="H88" s="45" t="s">
        <v>0</v>
      </c>
      <c r="I88" s="5" t="str">
        <f t="shared" si="1"/>
        <v>所沢市駒ケ原特別緑地保全地区</v>
      </c>
      <c r="J88" s="7">
        <v>68</v>
      </c>
    </row>
    <row r="89" spans="1:10" ht="13.5">
      <c r="A89" s="34" t="s">
        <v>145</v>
      </c>
      <c r="B89" s="24" t="s">
        <v>146</v>
      </c>
      <c r="C89" s="35">
        <v>1</v>
      </c>
      <c r="D89" s="37" t="s">
        <v>147</v>
      </c>
      <c r="E89" s="35">
        <v>1</v>
      </c>
      <c r="F89" s="36">
        <v>2</v>
      </c>
      <c r="G89" s="41" t="s">
        <v>148</v>
      </c>
      <c r="H89" s="45" t="s">
        <v>0</v>
      </c>
      <c r="I89" s="5" t="str">
        <f t="shared" si="1"/>
        <v>狭山市稲荷山</v>
      </c>
      <c r="J89" s="7">
        <v>69</v>
      </c>
    </row>
    <row r="90" spans="1:10" ht="13.5">
      <c r="A90" s="34" t="s">
        <v>149</v>
      </c>
      <c r="B90" s="24" t="s">
        <v>150</v>
      </c>
      <c r="C90" s="35">
        <v>1</v>
      </c>
      <c r="D90" s="37" t="s">
        <v>151</v>
      </c>
      <c r="E90" s="35">
        <v>1</v>
      </c>
      <c r="F90" s="36">
        <v>0.4</v>
      </c>
      <c r="G90" s="41" t="s">
        <v>152</v>
      </c>
      <c r="H90" s="45" t="s">
        <v>0</v>
      </c>
      <c r="I90" s="5" t="str">
        <f t="shared" si="1"/>
        <v>朝霞市代官水</v>
      </c>
      <c r="J90" s="7">
        <v>70</v>
      </c>
    </row>
    <row r="91" spans="1:10" ht="13.5">
      <c r="A91" s="34"/>
      <c r="B91" s="24" t="s">
        <v>150</v>
      </c>
      <c r="C91" s="35"/>
      <c r="D91" s="37" t="s">
        <v>153</v>
      </c>
      <c r="E91" s="35">
        <v>1</v>
      </c>
      <c r="F91" s="36">
        <v>0.5</v>
      </c>
      <c r="G91" s="41" t="s">
        <v>154</v>
      </c>
      <c r="H91" s="45" t="s">
        <v>0</v>
      </c>
      <c r="I91" s="5" t="str">
        <f t="shared" si="1"/>
        <v>朝霞市宮戸</v>
      </c>
      <c r="J91" s="7">
        <v>71</v>
      </c>
    </row>
    <row r="92" spans="1:10" ht="13.5">
      <c r="A92" s="34"/>
      <c r="B92" s="24" t="s">
        <v>150</v>
      </c>
      <c r="C92" s="35"/>
      <c r="D92" s="37" t="s">
        <v>155</v>
      </c>
      <c r="E92" s="35">
        <v>1</v>
      </c>
      <c r="F92" s="36">
        <v>0.4</v>
      </c>
      <c r="G92" s="41" t="s">
        <v>154</v>
      </c>
      <c r="H92" s="45" t="s">
        <v>0</v>
      </c>
      <c r="I92" s="5" t="str">
        <f t="shared" si="1"/>
        <v>朝霞市岡</v>
      </c>
      <c r="J92" s="7">
        <v>72</v>
      </c>
    </row>
    <row r="93" spans="1:10" ht="13.5">
      <c r="A93" s="34"/>
      <c r="B93" s="24" t="s">
        <v>150</v>
      </c>
      <c r="C93" s="35"/>
      <c r="D93" s="37" t="s">
        <v>156</v>
      </c>
      <c r="E93" s="35">
        <v>1</v>
      </c>
      <c r="F93" s="36">
        <v>0.3</v>
      </c>
      <c r="G93" s="41" t="s">
        <v>152</v>
      </c>
      <c r="H93" s="45" t="s">
        <v>0</v>
      </c>
      <c r="I93" s="5" t="str">
        <f t="shared" si="1"/>
        <v>朝霞市新屋敷</v>
      </c>
      <c r="J93" s="7">
        <v>73</v>
      </c>
    </row>
    <row r="94" spans="1:10" ht="13.5">
      <c r="A94" s="34"/>
      <c r="B94" s="24" t="s">
        <v>150</v>
      </c>
      <c r="C94" s="35"/>
      <c r="D94" s="37" t="s">
        <v>157</v>
      </c>
      <c r="E94" s="35">
        <v>1</v>
      </c>
      <c r="F94" s="36">
        <v>0.4</v>
      </c>
      <c r="G94" s="41" t="s">
        <v>152</v>
      </c>
      <c r="H94" s="45" t="s">
        <v>0</v>
      </c>
      <c r="I94" s="5" t="str">
        <f t="shared" si="1"/>
        <v>朝霞市郷戸</v>
      </c>
      <c r="J94" s="7">
        <v>74</v>
      </c>
    </row>
    <row r="95" spans="1:10" ht="13.5">
      <c r="A95" s="34" t="s">
        <v>158</v>
      </c>
      <c r="B95" s="24" t="s">
        <v>159</v>
      </c>
      <c r="C95" s="35">
        <v>1</v>
      </c>
      <c r="D95" s="37" t="s">
        <v>160</v>
      </c>
      <c r="E95" s="35">
        <v>1</v>
      </c>
      <c r="F95" s="36">
        <v>0.2</v>
      </c>
      <c r="G95" s="41" t="s">
        <v>161</v>
      </c>
      <c r="H95" s="45" t="s">
        <v>0</v>
      </c>
      <c r="I95" s="5" t="str">
        <f t="shared" si="1"/>
        <v>和光市午王山</v>
      </c>
      <c r="J95" s="7">
        <v>75</v>
      </c>
    </row>
    <row r="96" spans="1:10" ht="13.5">
      <c r="A96" s="34"/>
      <c r="B96" s="24" t="s">
        <v>159</v>
      </c>
      <c r="C96" s="35"/>
      <c r="D96" s="37" t="s">
        <v>162</v>
      </c>
      <c r="E96" s="35">
        <v>1</v>
      </c>
      <c r="F96" s="36">
        <v>0.1</v>
      </c>
      <c r="G96" s="41" t="s">
        <v>163</v>
      </c>
      <c r="H96" s="45" t="s">
        <v>0</v>
      </c>
      <c r="I96" s="5" t="str">
        <f t="shared" si="1"/>
        <v>和光市牛房八雲台</v>
      </c>
      <c r="J96" s="7">
        <v>76</v>
      </c>
    </row>
    <row r="97" spans="1:10" ht="13.5">
      <c r="A97" s="34"/>
      <c r="B97" s="24" t="s">
        <v>159</v>
      </c>
      <c r="C97" s="35"/>
      <c r="D97" s="37" t="s">
        <v>164</v>
      </c>
      <c r="E97" s="35">
        <v>1</v>
      </c>
      <c r="F97" s="36">
        <v>0.4</v>
      </c>
      <c r="G97" s="41" t="s">
        <v>165</v>
      </c>
      <c r="H97" s="45" t="s">
        <v>0</v>
      </c>
      <c r="I97" s="5" t="str">
        <f t="shared" si="1"/>
        <v>和光市白子宿</v>
      </c>
      <c r="J97" s="7">
        <v>77</v>
      </c>
    </row>
    <row r="98" spans="1:10" ht="13.5">
      <c r="A98" s="34" t="s">
        <v>166</v>
      </c>
      <c r="B98" s="24" t="s">
        <v>167</v>
      </c>
      <c r="C98" s="35">
        <v>1</v>
      </c>
      <c r="D98" s="37" t="s">
        <v>168</v>
      </c>
      <c r="E98" s="35">
        <v>1</v>
      </c>
      <c r="F98" s="36">
        <v>3.3</v>
      </c>
      <c r="G98" s="41" t="s">
        <v>169</v>
      </c>
      <c r="H98" s="45" t="s">
        <v>0</v>
      </c>
      <c r="I98" s="5" t="str">
        <f t="shared" si="1"/>
        <v>新座市妙音沢</v>
      </c>
      <c r="J98" s="7">
        <v>78</v>
      </c>
    </row>
    <row r="99" spans="1:10" ht="13.5">
      <c r="A99" s="34"/>
      <c r="B99" s="24" t="s">
        <v>167</v>
      </c>
      <c r="C99" s="35"/>
      <c r="D99" s="37" t="s">
        <v>170</v>
      </c>
      <c r="E99" s="35">
        <v>1</v>
      </c>
      <c r="F99" s="36">
        <v>60.4</v>
      </c>
      <c r="G99" s="41" t="s">
        <v>171</v>
      </c>
      <c r="H99" s="45" t="s">
        <v>172</v>
      </c>
      <c r="I99" s="5" t="str">
        <f t="shared" si="1"/>
        <v>新座市平林寺</v>
      </c>
      <c r="J99" s="7">
        <v>79</v>
      </c>
    </row>
    <row r="100" spans="1:10" ht="13.5">
      <c r="A100" s="34" t="s">
        <v>173</v>
      </c>
      <c r="B100" s="24" t="s">
        <v>174</v>
      </c>
      <c r="C100" s="35">
        <v>1</v>
      </c>
      <c r="D100" s="37" t="s">
        <v>175</v>
      </c>
      <c r="E100" s="35">
        <v>1</v>
      </c>
      <c r="F100" s="36">
        <v>5.1</v>
      </c>
      <c r="G100" s="41" t="s">
        <v>176</v>
      </c>
      <c r="H100" s="45" t="s">
        <v>0</v>
      </c>
      <c r="I100" s="5" t="str">
        <f t="shared" si="1"/>
        <v>北本市石戸</v>
      </c>
      <c r="J100" s="7">
        <v>80</v>
      </c>
    </row>
    <row r="101" spans="1:10" ht="13.5">
      <c r="A101" s="34" t="s">
        <v>177</v>
      </c>
      <c r="B101" s="24" t="s">
        <v>178</v>
      </c>
      <c r="C101" s="35">
        <v>1</v>
      </c>
      <c r="D101" s="37" t="s">
        <v>179</v>
      </c>
      <c r="E101" s="35">
        <v>1</v>
      </c>
      <c r="F101" s="36">
        <v>0.7</v>
      </c>
      <c r="G101" s="41" t="s">
        <v>180</v>
      </c>
      <c r="H101" s="45" t="s">
        <v>0</v>
      </c>
      <c r="I101" s="5" t="str">
        <f t="shared" si="1"/>
        <v>蓮田市黒浜日野手</v>
      </c>
      <c r="J101" s="7">
        <v>81</v>
      </c>
    </row>
    <row r="102" spans="1:10" ht="27">
      <c r="A102" s="34" t="s">
        <v>181</v>
      </c>
      <c r="B102" s="24" t="s">
        <v>182</v>
      </c>
      <c r="C102" s="35">
        <v>1</v>
      </c>
      <c r="D102" s="37" t="s">
        <v>183</v>
      </c>
      <c r="E102" s="35">
        <v>1</v>
      </c>
      <c r="F102" s="36">
        <v>0.4</v>
      </c>
      <c r="G102" s="41" t="s">
        <v>1771</v>
      </c>
      <c r="H102" s="45" t="s">
        <v>0</v>
      </c>
      <c r="I102" s="5" t="str">
        <f t="shared" si="1"/>
        <v>ふじみ野市権現山</v>
      </c>
      <c r="J102" s="7">
        <v>82</v>
      </c>
    </row>
    <row r="103" spans="1:10" ht="13.5">
      <c r="A103" s="34" t="s">
        <v>185</v>
      </c>
      <c r="B103" s="24" t="s">
        <v>186</v>
      </c>
      <c r="C103" s="35">
        <v>1</v>
      </c>
      <c r="D103" s="37" t="s">
        <v>187</v>
      </c>
      <c r="E103" s="35">
        <v>1</v>
      </c>
      <c r="F103" s="36">
        <v>3.7</v>
      </c>
      <c r="G103" s="41" t="s">
        <v>188</v>
      </c>
      <c r="H103" s="45" t="s">
        <v>0</v>
      </c>
      <c r="I103" s="5" t="str">
        <f t="shared" si="1"/>
        <v>嵐山町千手堂小千代山</v>
      </c>
      <c r="J103" s="7">
        <v>83</v>
      </c>
    </row>
    <row r="104" spans="1:10" ht="13.5">
      <c r="A104" s="29"/>
      <c r="B104" s="31"/>
      <c r="C104" s="32"/>
      <c r="D104" s="38"/>
      <c r="E104" s="32"/>
      <c r="F104" s="33"/>
      <c r="G104" s="40"/>
      <c r="H104" s="44"/>
      <c r="I104" s="5">
        <f t="shared" si="1"/>
      </c>
      <c r="J104" s="7">
        <v>84</v>
      </c>
    </row>
    <row r="105" spans="1:10" ht="13.5">
      <c r="A105" s="29" t="s">
        <v>189</v>
      </c>
      <c r="B105" s="31" t="s">
        <v>24</v>
      </c>
      <c r="C105" s="32">
        <v>7</v>
      </c>
      <c r="D105" s="38"/>
      <c r="E105" s="32">
        <v>27</v>
      </c>
      <c r="F105" s="33">
        <v>218.8</v>
      </c>
      <c r="G105" s="40"/>
      <c r="H105" s="44"/>
      <c r="I105" s="5" t="str">
        <f t="shared" si="1"/>
        <v>計</v>
      </c>
      <c r="J105" s="7">
        <v>85</v>
      </c>
    </row>
    <row r="106" spans="1:10" ht="13.5">
      <c r="A106" s="29"/>
      <c r="B106" s="31"/>
      <c r="C106" s="33"/>
      <c r="D106" s="33"/>
      <c r="E106" s="33"/>
      <c r="F106" s="33"/>
      <c r="G106" s="40"/>
      <c r="H106" s="44"/>
      <c r="I106" s="5">
        <f t="shared" si="1"/>
      </c>
      <c r="J106" s="7">
        <v>86</v>
      </c>
    </row>
    <row r="107" spans="1:10" ht="13.5">
      <c r="A107" s="34" t="s">
        <v>190</v>
      </c>
      <c r="B107" s="24" t="s">
        <v>191</v>
      </c>
      <c r="C107" s="35">
        <v>1</v>
      </c>
      <c r="D107" s="37" t="s">
        <v>192</v>
      </c>
      <c r="E107" s="35">
        <v>1</v>
      </c>
      <c r="F107" s="36">
        <v>8.2</v>
      </c>
      <c r="G107" s="41" t="s">
        <v>193</v>
      </c>
      <c r="H107" s="45" t="s">
        <v>0</v>
      </c>
      <c r="I107" s="5" t="str">
        <f t="shared" si="1"/>
        <v>千葉市仁戸名</v>
      </c>
      <c r="J107" s="7">
        <v>87</v>
      </c>
    </row>
    <row r="108" spans="1:10" ht="13.5">
      <c r="A108" s="34"/>
      <c r="B108" s="24" t="s">
        <v>191</v>
      </c>
      <c r="C108" s="35"/>
      <c r="D108" s="37" t="s">
        <v>194</v>
      </c>
      <c r="E108" s="35">
        <v>1</v>
      </c>
      <c r="F108" s="36">
        <v>0.9</v>
      </c>
      <c r="G108" s="41" t="s">
        <v>195</v>
      </c>
      <c r="H108" s="45" t="s">
        <v>0</v>
      </c>
      <c r="I108" s="5" t="str">
        <f t="shared" si="1"/>
        <v>千葉市作草部</v>
      </c>
      <c r="J108" s="7">
        <v>88</v>
      </c>
    </row>
    <row r="109" spans="1:10" ht="13.5">
      <c r="A109" s="34"/>
      <c r="B109" s="24" t="s">
        <v>191</v>
      </c>
      <c r="C109" s="35"/>
      <c r="D109" s="37" t="s">
        <v>196</v>
      </c>
      <c r="E109" s="35">
        <v>1</v>
      </c>
      <c r="F109" s="36">
        <v>4.6</v>
      </c>
      <c r="G109" s="41" t="s">
        <v>197</v>
      </c>
      <c r="H109" s="45" t="s">
        <v>0</v>
      </c>
      <c r="I109" s="5" t="str">
        <f t="shared" si="1"/>
        <v>千葉市坂月</v>
      </c>
      <c r="J109" s="7">
        <v>89</v>
      </c>
    </row>
    <row r="110" spans="1:10" ht="13.5">
      <c r="A110" s="34"/>
      <c r="B110" s="24" t="s">
        <v>191</v>
      </c>
      <c r="C110" s="35"/>
      <c r="D110" s="37" t="s">
        <v>198</v>
      </c>
      <c r="E110" s="35">
        <v>1</v>
      </c>
      <c r="F110" s="36">
        <v>1.8</v>
      </c>
      <c r="G110" s="41" t="s">
        <v>199</v>
      </c>
      <c r="H110" s="45" t="s">
        <v>0</v>
      </c>
      <c r="I110" s="5" t="str">
        <f t="shared" si="1"/>
        <v>千葉市宮崎台</v>
      </c>
      <c r="J110" s="7">
        <v>90</v>
      </c>
    </row>
    <row r="111" spans="1:10" ht="13.5">
      <c r="A111" s="34"/>
      <c r="B111" s="24" t="s">
        <v>191</v>
      </c>
      <c r="C111" s="35"/>
      <c r="D111" s="37" t="s">
        <v>200</v>
      </c>
      <c r="E111" s="35">
        <v>1</v>
      </c>
      <c r="F111" s="36">
        <v>4.1</v>
      </c>
      <c r="G111" s="41" t="s">
        <v>201</v>
      </c>
      <c r="H111" s="45" t="s">
        <v>0</v>
      </c>
      <c r="I111" s="5" t="str">
        <f t="shared" si="1"/>
        <v>千葉市川戸</v>
      </c>
      <c r="J111" s="7">
        <v>91</v>
      </c>
    </row>
    <row r="112" spans="1:10" ht="13.5">
      <c r="A112" s="34"/>
      <c r="B112" s="24" t="s">
        <v>191</v>
      </c>
      <c r="C112" s="35"/>
      <c r="D112" s="37" t="s">
        <v>202</v>
      </c>
      <c r="E112" s="35">
        <v>1</v>
      </c>
      <c r="F112" s="36">
        <v>61.3</v>
      </c>
      <c r="G112" s="41" t="s">
        <v>203</v>
      </c>
      <c r="H112" s="45" t="s">
        <v>172</v>
      </c>
      <c r="I112" s="5" t="str">
        <f t="shared" si="1"/>
        <v>千葉市東千葉</v>
      </c>
      <c r="J112" s="7">
        <v>92</v>
      </c>
    </row>
    <row r="113" spans="1:10" ht="13.5">
      <c r="A113" s="34"/>
      <c r="B113" s="24" t="s">
        <v>191</v>
      </c>
      <c r="C113" s="35"/>
      <c r="D113" s="37" t="s">
        <v>204</v>
      </c>
      <c r="E113" s="35">
        <v>1</v>
      </c>
      <c r="F113" s="36">
        <v>6.2</v>
      </c>
      <c r="G113" s="41" t="s">
        <v>195</v>
      </c>
      <c r="H113" s="45" t="s">
        <v>0</v>
      </c>
      <c r="I113" s="5" t="str">
        <f t="shared" si="1"/>
        <v>千葉市柏井</v>
      </c>
      <c r="J113" s="7">
        <v>93</v>
      </c>
    </row>
    <row r="114" spans="1:10" ht="13.5">
      <c r="A114" s="34"/>
      <c r="B114" s="24" t="s">
        <v>191</v>
      </c>
      <c r="C114" s="35"/>
      <c r="D114" s="37" t="s">
        <v>205</v>
      </c>
      <c r="E114" s="35">
        <v>1</v>
      </c>
      <c r="F114" s="36">
        <v>4.9</v>
      </c>
      <c r="G114" s="41" t="s">
        <v>206</v>
      </c>
      <c r="H114" s="45" t="s">
        <v>0</v>
      </c>
      <c r="I114" s="5" t="str">
        <f t="shared" si="1"/>
        <v>千葉市源</v>
      </c>
      <c r="J114" s="7">
        <v>94</v>
      </c>
    </row>
    <row r="115" spans="1:10" ht="13.5">
      <c r="A115" s="34"/>
      <c r="B115" s="24" t="s">
        <v>191</v>
      </c>
      <c r="C115" s="35"/>
      <c r="D115" s="37" t="s">
        <v>207</v>
      </c>
      <c r="E115" s="35">
        <v>1</v>
      </c>
      <c r="F115" s="36">
        <v>1.1</v>
      </c>
      <c r="G115" s="41" t="s">
        <v>208</v>
      </c>
      <c r="H115" s="45" t="s">
        <v>0</v>
      </c>
      <c r="I115" s="5" t="str">
        <f t="shared" si="1"/>
        <v>千葉市登戸緑町</v>
      </c>
      <c r="J115" s="7">
        <v>95</v>
      </c>
    </row>
    <row r="116" spans="1:10" ht="13.5">
      <c r="A116" s="34"/>
      <c r="B116" s="24" t="s">
        <v>191</v>
      </c>
      <c r="C116" s="35"/>
      <c r="D116" s="37" t="s">
        <v>209</v>
      </c>
      <c r="E116" s="35">
        <v>1</v>
      </c>
      <c r="F116" s="36">
        <v>22</v>
      </c>
      <c r="G116" s="41" t="s">
        <v>206</v>
      </c>
      <c r="H116" s="45" t="s">
        <v>0</v>
      </c>
      <c r="I116" s="5" t="str">
        <f t="shared" si="1"/>
        <v>千葉市縄文の森</v>
      </c>
      <c r="J116" s="7">
        <v>96</v>
      </c>
    </row>
    <row r="117" spans="1:10" ht="13.5">
      <c r="A117" s="34"/>
      <c r="B117" s="24" t="s">
        <v>191</v>
      </c>
      <c r="C117" s="35"/>
      <c r="D117" s="37" t="s">
        <v>210</v>
      </c>
      <c r="E117" s="35">
        <v>1</v>
      </c>
      <c r="F117" s="36">
        <v>0.4</v>
      </c>
      <c r="G117" s="41" t="s">
        <v>201</v>
      </c>
      <c r="H117" s="45" t="s">
        <v>0</v>
      </c>
      <c r="I117" s="5" t="str">
        <f t="shared" si="1"/>
        <v>千葉市花島観音</v>
      </c>
      <c r="J117" s="7">
        <v>97</v>
      </c>
    </row>
    <row r="118" spans="1:10" ht="13.5">
      <c r="A118" s="34"/>
      <c r="B118" s="24" t="s">
        <v>191</v>
      </c>
      <c r="C118" s="35"/>
      <c r="D118" s="37" t="s">
        <v>211</v>
      </c>
      <c r="E118" s="35">
        <v>1</v>
      </c>
      <c r="F118" s="36">
        <v>1.6</v>
      </c>
      <c r="G118" s="41" t="s">
        <v>212</v>
      </c>
      <c r="H118" s="45" t="s">
        <v>0</v>
      </c>
      <c r="I118" s="5" t="str">
        <f t="shared" si="1"/>
        <v>千葉市貝塚</v>
      </c>
      <c r="J118" s="7">
        <v>98</v>
      </c>
    </row>
    <row r="119" spans="1:10" ht="13.5">
      <c r="A119" s="34"/>
      <c r="B119" s="24" t="s">
        <v>191</v>
      </c>
      <c r="C119" s="35"/>
      <c r="D119" s="37" t="s">
        <v>213</v>
      </c>
      <c r="E119" s="35">
        <v>1</v>
      </c>
      <c r="F119" s="36">
        <v>0.7</v>
      </c>
      <c r="G119" s="41" t="s">
        <v>214</v>
      </c>
      <c r="H119" s="45" t="s">
        <v>0</v>
      </c>
      <c r="I119" s="5" t="str">
        <f t="shared" si="1"/>
        <v>千葉市都町西の下</v>
      </c>
      <c r="J119" s="7">
        <v>99</v>
      </c>
    </row>
    <row r="120" spans="1:10" ht="13.5">
      <c r="A120" s="34"/>
      <c r="B120" s="24" t="s">
        <v>191</v>
      </c>
      <c r="C120" s="35"/>
      <c r="D120" s="37" t="s">
        <v>215</v>
      </c>
      <c r="E120" s="35">
        <v>1</v>
      </c>
      <c r="F120" s="36">
        <v>4.6</v>
      </c>
      <c r="G120" s="41" t="s">
        <v>216</v>
      </c>
      <c r="H120" s="45" t="s">
        <v>0</v>
      </c>
      <c r="I120" s="5" t="str">
        <f t="shared" si="1"/>
        <v>千葉市長作</v>
      </c>
      <c r="J120" s="7">
        <v>100</v>
      </c>
    </row>
    <row r="121" spans="1:10" ht="13.5">
      <c r="A121" s="34" t="s">
        <v>217</v>
      </c>
      <c r="B121" s="24" t="s">
        <v>218</v>
      </c>
      <c r="C121" s="35">
        <v>1</v>
      </c>
      <c r="D121" s="37" t="s">
        <v>219</v>
      </c>
      <c r="E121" s="35">
        <v>1</v>
      </c>
      <c r="F121" s="36">
        <v>0.7</v>
      </c>
      <c r="G121" s="41" t="s">
        <v>220</v>
      </c>
      <c r="H121" s="45" t="s">
        <v>0</v>
      </c>
      <c r="I121" s="5" t="str">
        <f t="shared" si="1"/>
        <v>市川市子の神</v>
      </c>
      <c r="J121" s="7">
        <v>101</v>
      </c>
    </row>
    <row r="122" spans="1:10" ht="13.5">
      <c r="A122" s="34"/>
      <c r="B122" s="24" t="s">
        <v>218</v>
      </c>
      <c r="C122" s="35"/>
      <c r="D122" s="37" t="s">
        <v>221</v>
      </c>
      <c r="E122" s="35">
        <v>1</v>
      </c>
      <c r="F122" s="36">
        <v>0.6</v>
      </c>
      <c r="G122" s="41" t="s">
        <v>220</v>
      </c>
      <c r="H122" s="45" t="s">
        <v>0</v>
      </c>
      <c r="I122" s="5" t="str">
        <f t="shared" si="1"/>
        <v>市川市宮久保</v>
      </c>
      <c r="J122" s="7">
        <v>102</v>
      </c>
    </row>
    <row r="123" spans="1:10" ht="13.5">
      <c r="A123" s="34"/>
      <c r="B123" s="24" t="s">
        <v>218</v>
      </c>
      <c r="C123" s="35"/>
      <c r="D123" s="37" t="s">
        <v>222</v>
      </c>
      <c r="E123" s="35">
        <v>1</v>
      </c>
      <c r="F123" s="36">
        <v>0.7</v>
      </c>
      <c r="G123" s="41" t="s">
        <v>220</v>
      </c>
      <c r="H123" s="45" t="s">
        <v>0</v>
      </c>
      <c r="I123" s="5" t="str">
        <f t="shared" si="1"/>
        <v>市川市平田</v>
      </c>
      <c r="J123" s="7">
        <v>103</v>
      </c>
    </row>
    <row r="124" spans="1:10" ht="13.5">
      <c r="A124" s="34"/>
      <c r="B124" s="24" t="s">
        <v>218</v>
      </c>
      <c r="C124" s="35"/>
      <c r="D124" s="37" t="s">
        <v>223</v>
      </c>
      <c r="E124" s="35">
        <v>1</v>
      </c>
      <c r="F124" s="36">
        <v>83</v>
      </c>
      <c r="G124" s="41" t="s">
        <v>224</v>
      </c>
      <c r="H124" s="45" t="s">
        <v>172</v>
      </c>
      <c r="I124" s="5" t="str">
        <f t="shared" si="1"/>
        <v>市川市行徳</v>
      </c>
      <c r="J124" s="7">
        <v>104</v>
      </c>
    </row>
    <row r="125" spans="1:10" ht="13.5">
      <c r="A125" s="34" t="s">
        <v>225</v>
      </c>
      <c r="B125" s="24" t="s">
        <v>226</v>
      </c>
      <c r="C125" s="35">
        <v>1</v>
      </c>
      <c r="D125" s="37" t="s">
        <v>227</v>
      </c>
      <c r="E125" s="35">
        <v>1</v>
      </c>
      <c r="F125" s="36">
        <v>1.5</v>
      </c>
      <c r="G125" s="41" t="s">
        <v>228</v>
      </c>
      <c r="H125" s="45" t="s">
        <v>0</v>
      </c>
      <c r="I125" s="5" t="str">
        <f t="shared" si="1"/>
        <v>松戸市幸谷</v>
      </c>
      <c r="J125" s="7">
        <v>105</v>
      </c>
    </row>
    <row r="126" spans="1:10" ht="13.5">
      <c r="A126" s="34"/>
      <c r="B126" s="24" t="s">
        <v>226</v>
      </c>
      <c r="C126" s="35"/>
      <c r="D126" s="37" t="s">
        <v>229</v>
      </c>
      <c r="E126" s="35">
        <v>1</v>
      </c>
      <c r="F126" s="36">
        <v>2</v>
      </c>
      <c r="G126" s="41" t="s">
        <v>230</v>
      </c>
      <c r="H126" s="45" t="s">
        <v>0</v>
      </c>
      <c r="I126" s="5" t="str">
        <f t="shared" si="1"/>
        <v>松戸市栗山</v>
      </c>
      <c r="J126" s="7">
        <v>106</v>
      </c>
    </row>
    <row r="127" spans="1:10" ht="13.5">
      <c r="A127" s="34"/>
      <c r="B127" s="24" t="s">
        <v>226</v>
      </c>
      <c r="C127" s="35"/>
      <c r="D127" s="37" t="s">
        <v>231</v>
      </c>
      <c r="E127" s="35">
        <v>1</v>
      </c>
      <c r="F127" s="36">
        <v>1.3</v>
      </c>
      <c r="G127" s="41" t="s">
        <v>232</v>
      </c>
      <c r="H127" s="45" t="s">
        <v>0</v>
      </c>
      <c r="I127" s="5" t="str">
        <f t="shared" si="1"/>
        <v>松戸市矢切</v>
      </c>
      <c r="J127" s="7">
        <v>107</v>
      </c>
    </row>
    <row r="128" spans="1:10" ht="13.5">
      <c r="A128" s="34" t="s">
        <v>233</v>
      </c>
      <c r="B128" s="24" t="s">
        <v>234</v>
      </c>
      <c r="C128" s="35">
        <v>1</v>
      </c>
      <c r="D128" s="37" t="s">
        <v>235</v>
      </c>
      <c r="E128" s="35">
        <v>1</v>
      </c>
      <c r="F128" s="36">
        <v>1.9</v>
      </c>
      <c r="G128" s="41" t="s">
        <v>236</v>
      </c>
      <c r="H128" s="45" t="s">
        <v>0</v>
      </c>
      <c r="I128" s="5" t="str">
        <f t="shared" si="1"/>
        <v>佐倉市鏑木</v>
      </c>
      <c r="J128" s="7">
        <v>108</v>
      </c>
    </row>
    <row r="129" spans="1:10" ht="13.5">
      <c r="A129" s="34" t="s">
        <v>1757</v>
      </c>
      <c r="B129" s="24" t="s">
        <v>1758</v>
      </c>
      <c r="C129" s="35">
        <v>1</v>
      </c>
      <c r="D129" s="37" t="s">
        <v>1759</v>
      </c>
      <c r="E129" s="35">
        <v>1</v>
      </c>
      <c r="F129" s="36">
        <v>0.5</v>
      </c>
      <c r="G129" s="68">
        <v>32581</v>
      </c>
      <c r="H129" s="45"/>
      <c r="I129" s="5" t="str">
        <f t="shared" si="1"/>
        <v>柏市南柏</v>
      </c>
      <c r="J129" s="7">
        <v>109</v>
      </c>
    </row>
    <row r="130" spans="1:10" ht="13.5">
      <c r="A130" s="34"/>
      <c r="B130" s="24" t="s">
        <v>1758</v>
      </c>
      <c r="C130" s="35"/>
      <c r="D130" s="37" t="s">
        <v>1760</v>
      </c>
      <c r="E130" s="35">
        <v>1</v>
      </c>
      <c r="F130" s="36">
        <v>0.4</v>
      </c>
      <c r="G130" s="68">
        <v>40564</v>
      </c>
      <c r="H130" s="45"/>
      <c r="I130" s="5" t="str">
        <f t="shared" si="1"/>
        <v>柏市箕輪</v>
      </c>
      <c r="J130" s="7">
        <v>110</v>
      </c>
    </row>
    <row r="131" spans="1:10" ht="27">
      <c r="A131" s="34"/>
      <c r="B131" s="24" t="s">
        <v>238</v>
      </c>
      <c r="C131" s="35"/>
      <c r="D131" s="37" t="s">
        <v>239</v>
      </c>
      <c r="E131" s="35">
        <v>1</v>
      </c>
      <c r="F131" s="36">
        <v>1.5</v>
      </c>
      <c r="G131" s="41" t="s">
        <v>1772</v>
      </c>
      <c r="H131" s="45" t="s">
        <v>0</v>
      </c>
      <c r="I131" s="5" t="str">
        <f t="shared" si="1"/>
        <v>柏市酒井根</v>
      </c>
      <c r="J131" s="7">
        <v>111</v>
      </c>
    </row>
    <row r="132" spans="1:10" ht="13.5">
      <c r="A132" s="34" t="s">
        <v>240</v>
      </c>
      <c r="B132" s="24" t="s">
        <v>241</v>
      </c>
      <c r="C132" s="35">
        <v>1</v>
      </c>
      <c r="D132" s="37" t="s">
        <v>242</v>
      </c>
      <c r="E132" s="35">
        <v>1</v>
      </c>
      <c r="F132" s="36">
        <v>0.3</v>
      </c>
      <c r="G132" s="41" t="s">
        <v>208</v>
      </c>
      <c r="H132" s="45" t="s">
        <v>0</v>
      </c>
      <c r="I132" s="5"/>
      <c r="J132" s="7"/>
    </row>
    <row r="133" spans="1:10" ht="13.5">
      <c r="A133" s="34" t="s">
        <v>243</v>
      </c>
      <c r="B133" s="24" t="s">
        <v>244</v>
      </c>
      <c r="C133" s="35">
        <v>1</v>
      </c>
      <c r="D133" s="37" t="s">
        <v>245</v>
      </c>
      <c r="E133" s="35">
        <v>1</v>
      </c>
      <c r="F133" s="36">
        <v>2</v>
      </c>
      <c r="G133" s="41" t="s">
        <v>246</v>
      </c>
      <c r="H133" s="45" t="s">
        <v>0</v>
      </c>
      <c r="I133" s="5"/>
      <c r="J133" s="7"/>
    </row>
    <row r="134" spans="1:10" ht="13.5">
      <c r="A134" s="29"/>
      <c r="B134" s="31"/>
      <c r="C134" s="32"/>
      <c r="D134" s="38"/>
      <c r="E134" s="32"/>
      <c r="F134" s="33"/>
      <c r="G134" s="40"/>
      <c r="H134" s="44"/>
      <c r="I134" s="5">
        <f t="shared" si="1"/>
      </c>
      <c r="J134" s="7">
        <v>112</v>
      </c>
    </row>
    <row r="135" spans="1:10" ht="13.5">
      <c r="A135" s="29" t="s">
        <v>247</v>
      </c>
      <c r="B135" s="31" t="s">
        <v>24</v>
      </c>
      <c r="C135" s="32">
        <v>15</v>
      </c>
      <c r="D135" s="38"/>
      <c r="E135" s="32">
        <v>47</v>
      </c>
      <c r="F135" s="33">
        <v>286.9</v>
      </c>
      <c r="G135" s="40"/>
      <c r="H135" s="44"/>
      <c r="I135" s="5" t="str">
        <f t="shared" si="1"/>
        <v>計</v>
      </c>
      <c r="J135" s="7">
        <v>113</v>
      </c>
    </row>
    <row r="136" spans="1:10" ht="13.5">
      <c r="A136" s="29"/>
      <c r="B136" s="31"/>
      <c r="C136" s="33"/>
      <c r="D136" s="33"/>
      <c r="E136" s="33"/>
      <c r="F136" s="33"/>
      <c r="G136" s="40"/>
      <c r="H136" s="44"/>
      <c r="I136" s="5">
        <f t="shared" si="1"/>
      </c>
      <c r="J136" s="7">
        <v>114</v>
      </c>
    </row>
    <row r="137" spans="1:10" ht="13.5">
      <c r="A137" s="34" t="s">
        <v>248</v>
      </c>
      <c r="B137" s="24" t="s">
        <v>249</v>
      </c>
      <c r="C137" s="35">
        <v>1</v>
      </c>
      <c r="D137" s="37" t="s">
        <v>250</v>
      </c>
      <c r="E137" s="35">
        <v>1</v>
      </c>
      <c r="F137" s="36">
        <v>6.5</v>
      </c>
      <c r="G137" s="41" t="s">
        <v>251</v>
      </c>
      <c r="H137" s="45" t="s">
        <v>0</v>
      </c>
      <c r="I137" s="5" t="str">
        <f t="shared" si="1"/>
        <v>台東区上野</v>
      </c>
      <c r="J137" s="7">
        <v>115</v>
      </c>
    </row>
    <row r="138" spans="1:10" ht="13.5">
      <c r="A138" s="34"/>
      <c r="B138" s="24" t="s">
        <v>252</v>
      </c>
      <c r="C138" s="35"/>
      <c r="D138" s="37" t="s">
        <v>253</v>
      </c>
      <c r="E138" s="35">
        <v>1</v>
      </c>
      <c r="F138" s="36">
        <v>2.1</v>
      </c>
      <c r="G138" s="41" t="s">
        <v>254</v>
      </c>
      <c r="H138" s="45" t="s">
        <v>0</v>
      </c>
      <c r="I138" s="5" t="str">
        <f t="shared" si="1"/>
        <v>大田区大森ふるさとの浜辺公園</v>
      </c>
      <c r="J138" s="7">
        <v>116</v>
      </c>
    </row>
    <row r="139" spans="1:10" ht="27">
      <c r="A139" s="34"/>
      <c r="B139" s="24" t="s">
        <v>252</v>
      </c>
      <c r="C139" s="35"/>
      <c r="D139" s="37" t="s">
        <v>255</v>
      </c>
      <c r="E139" s="35">
        <v>1</v>
      </c>
      <c r="F139" s="36">
        <v>0.1</v>
      </c>
      <c r="G139" s="41" t="s">
        <v>256</v>
      </c>
      <c r="H139" s="45" t="s">
        <v>0</v>
      </c>
      <c r="I139" s="5" t="str">
        <f t="shared" si="1"/>
        <v>大田区南馬込二丁目特別緑地保全地区</v>
      </c>
      <c r="J139" s="7">
        <v>117</v>
      </c>
    </row>
    <row r="140" spans="1:10" ht="13.5">
      <c r="A140" s="34"/>
      <c r="B140" s="24" t="s">
        <v>252</v>
      </c>
      <c r="C140" s="35"/>
      <c r="D140" s="37" t="s">
        <v>257</v>
      </c>
      <c r="E140" s="35">
        <v>1</v>
      </c>
      <c r="F140" s="36">
        <v>2.1</v>
      </c>
      <c r="G140" s="41" t="s">
        <v>254</v>
      </c>
      <c r="H140" s="45" t="s">
        <v>0</v>
      </c>
      <c r="I140" s="5" t="str">
        <f t="shared" si="1"/>
        <v>大田区大森ふるさとの浜辺</v>
      </c>
      <c r="J140" s="7">
        <v>118</v>
      </c>
    </row>
    <row r="141" spans="1:10" ht="13.5">
      <c r="A141" s="34"/>
      <c r="B141" s="24" t="s">
        <v>258</v>
      </c>
      <c r="C141" s="35"/>
      <c r="D141" s="37" t="s">
        <v>259</v>
      </c>
      <c r="E141" s="35">
        <v>1</v>
      </c>
      <c r="F141" s="36">
        <v>0.1</v>
      </c>
      <c r="G141" s="41" t="s">
        <v>260</v>
      </c>
      <c r="H141" s="45" t="s">
        <v>0</v>
      </c>
      <c r="I141" s="5" t="str">
        <f t="shared" si="1"/>
        <v>世田谷区成城三丁目崖の林</v>
      </c>
      <c r="J141" s="7">
        <v>119</v>
      </c>
    </row>
    <row r="142" spans="1:10" ht="27">
      <c r="A142" s="34"/>
      <c r="B142" s="24" t="s">
        <v>258</v>
      </c>
      <c r="C142" s="35"/>
      <c r="D142" s="37" t="s">
        <v>261</v>
      </c>
      <c r="E142" s="35">
        <v>1</v>
      </c>
      <c r="F142" s="36">
        <v>2</v>
      </c>
      <c r="G142" s="41" t="s">
        <v>1773</v>
      </c>
      <c r="H142" s="45" t="s">
        <v>262</v>
      </c>
      <c r="I142" s="5" t="str">
        <f t="shared" si="1"/>
        <v>世田谷区成城みつ池</v>
      </c>
      <c r="J142" s="7">
        <v>120</v>
      </c>
    </row>
    <row r="143" spans="1:10" ht="13.5">
      <c r="A143" s="34"/>
      <c r="B143" s="24" t="s">
        <v>258</v>
      </c>
      <c r="C143" s="35"/>
      <c r="D143" s="37" t="s">
        <v>263</v>
      </c>
      <c r="E143" s="35">
        <v>1</v>
      </c>
      <c r="F143" s="36">
        <v>0.4</v>
      </c>
      <c r="G143" s="41" t="s">
        <v>193</v>
      </c>
      <c r="H143" s="45" t="s">
        <v>0</v>
      </c>
      <c r="I143" s="5" t="str">
        <f t="shared" si="1"/>
        <v>世田谷区烏山弁天池</v>
      </c>
      <c r="J143" s="7">
        <v>121</v>
      </c>
    </row>
    <row r="144" spans="1:10" ht="13.5">
      <c r="A144" s="34"/>
      <c r="B144" s="24" t="s">
        <v>258</v>
      </c>
      <c r="C144" s="35"/>
      <c r="D144" s="37" t="s">
        <v>264</v>
      </c>
      <c r="E144" s="35">
        <v>1</v>
      </c>
      <c r="F144" s="36">
        <v>0.2</v>
      </c>
      <c r="G144" s="41" t="s">
        <v>265</v>
      </c>
      <c r="H144" s="45" t="s">
        <v>0</v>
      </c>
      <c r="I144" s="5" t="str">
        <f t="shared" si="1"/>
        <v>世田谷区経堂五丁目</v>
      </c>
      <c r="J144" s="7">
        <v>122</v>
      </c>
    </row>
    <row r="145" spans="1:10" ht="13.5">
      <c r="A145" s="34"/>
      <c r="B145" s="24" t="s">
        <v>258</v>
      </c>
      <c r="C145" s="35"/>
      <c r="D145" s="37" t="s">
        <v>266</v>
      </c>
      <c r="E145" s="35">
        <v>1</v>
      </c>
      <c r="F145" s="36">
        <v>0.3</v>
      </c>
      <c r="G145" s="41" t="s">
        <v>267</v>
      </c>
      <c r="H145" s="45" t="s">
        <v>0</v>
      </c>
      <c r="I145" s="5" t="str">
        <f t="shared" si="1"/>
        <v>世田谷区北烏山九丁目屋敷林</v>
      </c>
      <c r="J145" s="7">
        <v>123</v>
      </c>
    </row>
    <row r="146" spans="1:10" ht="13.5">
      <c r="A146" s="34"/>
      <c r="B146" s="24" t="s">
        <v>268</v>
      </c>
      <c r="C146" s="35"/>
      <c r="D146" s="37" t="s">
        <v>269</v>
      </c>
      <c r="E146" s="35">
        <v>1</v>
      </c>
      <c r="F146" s="36">
        <v>69.9</v>
      </c>
      <c r="G146" s="41" t="s">
        <v>251</v>
      </c>
      <c r="H146" s="45" t="s">
        <v>0</v>
      </c>
      <c r="I146" s="5" t="str">
        <f t="shared" si="1"/>
        <v>渋谷区代々木</v>
      </c>
      <c r="J146" s="7">
        <v>124</v>
      </c>
    </row>
    <row r="147" spans="1:10" ht="13.5">
      <c r="A147" s="34"/>
      <c r="B147" s="24" t="s">
        <v>270</v>
      </c>
      <c r="C147" s="35"/>
      <c r="D147" s="37" t="s">
        <v>271</v>
      </c>
      <c r="E147" s="35">
        <v>1</v>
      </c>
      <c r="F147" s="36">
        <v>2.9</v>
      </c>
      <c r="G147" s="41" t="s">
        <v>272</v>
      </c>
      <c r="H147" s="45" t="s">
        <v>0</v>
      </c>
      <c r="I147" s="5" t="str">
        <f t="shared" si="1"/>
        <v>杉並区和田堀</v>
      </c>
      <c r="J147" s="7">
        <v>125</v>
      </c>
    </row>
    <row r="148" spans="1:10" ht="13.5">
      <c r="A148" s="34"/>
      <c r="B148" s="24" t="s">
        <v>273</v>
      </c>
      <c r="C148" s="35"/>
      <c r="D148" s="37" t="s">
        <v>274</v>
      </c>
      <c r="E148" s="35">
        <v>1</v>
      </c>
      <c r="F148" s="36">
        <v>0.4</v>
      </c>
      <c r="G148" s="41" t="s">
        <v>275</v>
      </c>
      <c r="H148" s="45" t="s">
        <v>0</v>
      </c>
      <c r="I148" s="5" t="str">
        <f t="shared" si="1"/>
        <v>板橋区成増第2特別緑地保全地区</v>
      </c>
      <c r="J148" s="7">
        <v>126</v>
      </c>
    </row>
    <row r="149" spans="1:10" ht="13.5">
      <c r="A149" s="34"/>
      <c r="B149" s="24" t="s">
        <v>273</v>
      </c>
      <c r="C149" s="35"/>
      <c r="D149" s="37" t="s">
        <v>276</v>
      </c>
      <c r="E149" s="35">
        <v>1</v>
      </c>
      <c r="F149" s="36">
        <v>0.1</v>
      </c>
      <c r="G149" s="41" t="s">
        <v>277</v>
      </c>
      <c r="H149" s="45" t="s">
        <v>0</v>
      </c>
      <c r="I149" s="5" t="str">
        <f t="shared" si="1"/>
        <v>板橋区成増特別緑地保全地区</v>
      </c>
      <c r="J149" s="7">
        <v>127</v>
      </c>
    </row>
    <row r="150" spans="1:10" ht="13.5">
      <c r="A150" s="34"/>
      <c r="B150" s="24" t="s">
        <v>278</v>
      </c>
      <c r="C150" s="35"/>
      <c r="D150" s="37" t="s">
        <v>279</v>
      </c>
      <c r="E150" s="35">
        <v>1</v>
      </c>
      <c r="F150" s="36">
        <v>0.3</v>
      </c>
      <c r="G150" s="41" t="s">
        <v>280</v>
      </c>
      <c r="H150" s="45" t="s">
        <v>0</v>
      </c>
      <c r="I150" s="5" t="str">
        <f t="shared" si="1"/>
        <v>練馬区早宮けやき</v>
      </c>
      <c r="J150" s="7">
        <v>128</v>
      </c>
    </row>
    <row r="151" spans="1:10" ht="27">
      <c r="A151" s="34"/>
      <c r="B151" s="24" t="s">
        <v>281</v>
      </c>
      <c r="C151" s="35"/>
      <c r="D151" s="37" t="s">
        <v>282</v>
      </c>
      <c r="E151" s="35">
        <v>1</v>
      </c>
      <c r="F151" s="36">
        <v>0.3</v>
      </c>
      <c r="G151" s="41" t="s">
        <v>283</v>
      </c>
      <c r="H151" s="45" t="s">
        <v>0</v>
      </c>
      <c r="I151" s="5" t="str">
        <f t="shared" si="1"/>
        <v>足立区六町いこいの森特別緑地保全地区</v>
      </c>
      <c r="J151" s="7">
        <v>129</v>
      </c>
    </row>
    <row r="152" spans="1:10" ht="13.5">
      <c r="A152" s="34"/>
      <c r="B152" s="24" t="s">
        <v>281</v>
      </c>
      <c r="C152" s="35"/>
      <c r="D152" s="37" t="s">
        <v>284</v>
      </c>
      <c r="E152" s="35">
        <v>1</v>
      </c>
      <c r="F152" s="36">
        <v>0.1</v>
      </c>
      <c r="G152" s="41" t="s">
        <v>285</v>
      </c>
      <c r="H152" s="45" t="s">
        <v>0</v>
      </c>
      <c r="I152" s="5" t="str">
        <f aca="true" t="shared" si="2" ref="I152:I183">B152&amp;D152</f>
        <v>足立区西新井栄町特別緑地保全地区</v>
      </c>
      <c r="J152" s="7">
        <v>130</v>
      </c>
    </row>
    <row r="153" spans="1:10" ht="13.5">
      <c r="A153" s="34"/>
      <c r="B153" s="24" t="s">
        <v>286</v>
      </c>
      <c r="C153" s="35"/>
      <c r="D153" s="37" t="s">
        <v>287</v>
      </c>
      <c r="E153" s="35">
        <v>1</v>
      </c>
      <c r="F153" s="36">
        <v>0.7</v>
      </c>
      <c r="G153" s="41" t="s">
        <v>288</v>
      </c>
      <c r="H153" s="45" t="s">
        <v>289</v>
      </c>
      <c r="I153" s="5" t="str">
        <f t="shared" si="2"/>
        <v>江戸川区浅間神社</v>
      </c>
      <c r="J153" s="7">
        <v>131</v>
      </c>
    </row>
    <row r="154" spans="1:10" ht="24">
      <c r="A154" s="34" t="s">
        <v>290</v>
      </c>
      <c r="B154" s="24" t="s">
        <v>291</v>
      </c>
      <c r="C154" s="35">
        <v>1</v>
      </c>
      <c r="D154" s="37" t="s">
        <v>292</v>
      </c>
      <c r="E154" s="35">
        <v>1</v>
      </c>
      <c r="F154" s="36">
        <v>11.7</v>
      </c>
      <c r="G154" s="41" t="s">
        <v>293</v>
      </c>
      <c r="H154" s="45" t="s">
        <v>294</v>
      </c>
      <c r="I154" s="5" t="str">
        <f t="shared" si="2"/>
        <v>八王子市七国・相原</v>
      </c>
      <c r="J154" s="7">
        <v>132</v>
      </c>
    </row>
    <row r="155" spans="1:10" ht="13.5">
      <c r="A155" s="34"/>
      <c r="B155" s="24" t="s">
        <v>291</v>
      </c>
      <c r="C155" s="35"/>
      <c r="D155" s="37" t="s">
        <v>295</v>
      </c>
      <c r="E155" s="35">
        <v>1</v>
      </c>
      <c r="F155" s="36">
        <v>27.9</v>
      </c>
      <c r="G155" s="41" t="s">
        <v>296</v>
      </c>
      <c r="H155" s="45" t="s">
        <v>0</v>
      </c>
      <c r="I155" s="5" t="str">
        <f t="shared" si="2"/>
        <v>八王子市上川の里</v>
      </c>
      <c r="J155" s="7">
        <v>133</v>
      </c>
    </row>
    <row r="156" spans="1:10" ht="13.5">
      <c r="A156" s="34" t="s">
        <v>297</v>
      </c>
      <c r="B156" s="24" t="s">
        <v>298</v>
      </c>
      <c r="C156" s="35">
        <v>1</v>
      </c>
      <c r="D156" s="37" t="s">
        <v>299</v>
      </c>
      <c r="E156" s="35">
        <v>1</v>
      </c>
      <c r="F156" s="36">
        <v>0.2</v>
      </c>
      <c r="G156" s="41" t="s">
        <v>300</v>
      </c>
      <c r="H156" s="45" t="s">
        <v>0</v>
      </c>
      <c r="I156" s="5" t="str">
        <f t="shared" si="2"/>
        <v>三鷹市勝渕神社</v>
      </c>
      <c r="J156" s="7">
        <v>134</v>
      </c>
    </row>
    <row r="157" spans="1:10" ht="13.5">
      <c r="A157" s="34" t="s">
        <v>301</v>
      </c>
      <c r="B157" s="24" t="s">
        <v>302</v>
      </c>
      <c r="C157" s="35">
        <v>1</v>
      </c>
      <c r="D157" s="37" t="s">
        <v>303</v>
      </c>
      <c r="E157" s="35">
        <v>1</v>
      </c>
      <c r="F157" s="36">
        <v>1</v>
      </c>
      <c r="G157" s="41" t="s">
        <v>304</v>
      </c>
      <c r="H157" s="45" t="s">
        <v>0</v>
      </c>
      <c r="I157" s="5" t="str">
        <f t="shared" si="2"/>
        <v>青梅市第1号千ケ瀬</v>
      </c>
      <c r="J157" s="7">
        <v>135</v>
      </c>
    </row>
    <row r="158" spans="1:10" ht="13.5">
      <c r="A158" s="34"/>
      <c r="B158" s="24" t="s">
        <v>302</v>
      </c>
      <c r="C158" s="35"/>
      <c r="D158" s="37" t="s">
        <v>305</v>
      </c>
      <c r="E158" s="35">
        <v>1</v>
      </c>
      <c r="F158" s="36">
        <v>91.7</v>
      </c>
      <c r="G158" s="41" t="s">
        <v>306</v>
      </c>
      <c r="H158" s="45" t="s">
        <v>0</v>
      </c>
      <c r="I158" s="5" t="str">
        <f t="shared" si="2"/>
        <v>青梅市第2号青梅の森</v>
      </c>
      <c r="J158" s="7">
        <v>136</v>
      </c>
    </row>
    <row r="159" spans="1:10" ht="27">
      <c r="A159" s="34" t="s">
        <v>307</v>
      </c>
      <c r="B159" s="24" t="s">
        <v>308</v>
      </c>
      <c r="C159" s="35">
        <v>1</v>
      </c>
      <c r="D159" s="37" t="s">
        <v>309</v>
      </c>
      <c r="E159" s="35">
        <v>1</v>
      </c>
      <c r="F159" s="36">
        <v>0.7</v>
      </c>
      <c r="G159" s="41" t="s">
        <v>310</v>
      </c>
      <c r="H159" s="45" t="s">
        <v>311</v>
      </c>
      <c r="I159" s="5" t="str">
        <f t="shared" si="2"/>
        <v>調布市仙川崖線緑地特別緑地保全地区</v>
      </c>
      <c r="J159" s="7">
        <v>137</v>
      </c>
    </row>
    <row r="160" spans="1:10" ht="24">
      <c r="A160" s="34"/>
      <c r="B160" s="24" t="s">
        <v>308</v>
      </c>
      <c r="C160" s="35"/>
      <c r="D160" s="37" t="s">
        <v>312</v>
      </c>
      <c r="E160" s="35">
        <v>1</v>
      </c>
      <c r="F160" s="36">
        <v>0.6</v>
      </c>
      <c r="G160" s="41" t="s">
        <v>310</v>
      </c>
      <c r="H160" s="45" t="s">
        <v>311</v>
      </c>
      <c r="I160" s="5" t="str">
        <f t="shared" si="2"/>
        <v>調布市みんなの森特別緑地保全地区</v>
      </c>
      <c r="J160" s="7">
        <v>138</v>
      </c>
    </row>
    <row r="161" spans="1:10" ht="13.5">
      <c r="A161" s="34"/>
      <c r="B161" s="24" t="s">
        <v>313</v>
      </c>
      <c r="C161" s="35">
        <v>1</v>
      </c>
      <c r="D161" s="37" t="s">
        <v>314</v>
      </c>
      <c r="E161" s="35">
        <v>1</v>
      </c>
      <c r="F161" s="36">
        <v>2.1</v>
      </c>
      <c r="G161" s="41" t="s">
        <v>315</v>
      </c>
      <c r="H161" s="45" t="s">
        <v>0</v>
      </c>
      <c r="I161" s="5" t="str">
        <f t="shared" si="2"/>
        <v>狛江市狛江弁財天池</v>
      </c>
      <c r="J161" s="7">
        <v>139</v>
      </c>
    </row>
    <row r="162" spans="1:10" ht="27">
      <c r="A162" s="34" t="s">
        <v>316</v>
      </c>
      <c r="B162" s="24" t="s">
        <v>317</v>
      </c>
      <c r="C162" s="35">
        <v>1</v>
      </c>
      <c r="D162" s="37" t="s">
        <v>292</v>
      </c>
      <c r="E162" s="35">
        <v>1</v>
      </c>
      <c r="F162" s="36">
        <v>32.9</v>
      </c>
      <c r="G162" s="41" t="s">
        <v>1774</v>
      </c>
      <c r="H162" s="45" t="s">
        <v>0</v>
      </c>
      <c r="I162" s="5" t="str">
        <f t="shared" si="2"/>
        <v>町田市七国・相原</v>
      </c>
      <c r="J162" s="7">
        <v>140</v>
      </c>
    </row>
    <row r="163" spans="1:10" ht="13.5">
      <c r="A163" s="34"/>
      <c r="B163" s="24" t="s">
        <v>317</v>
      </c>
      <c r="C163" s="35"/>
      <c r="D163" s="37" t="s">
        <v>318</v>
      </c>
      <c r="E163" s="35">
        <v>1</v>
      </c>
      <c r="F163" s="36">
        <v>0.2</v>
      </c>
      <c r="G163" s="41" t="s">
        <v>319</v>
      </c>
      <c r="H163" s="45" t="s">
        <v>0</v>
      </c>
      <c r="I163" s="5" t="str">
        <f t="shared" si="2"/>
        <v>町田市境川山根</v>
      </c>
      <c r="J163" s="7">
        <v>141</v>
      </c>
    </row>
    <row r="164" spans="1:10" ht="27">
      <c r="A164" s="34"/>
      <c r="B164" s="24" t="s">
        <v>317</v>
      </c>
      <c r="C164" s="35"/>
      <c r="D164" s="37" t="s">
        <v>320</v>
      </c>
      <c r="E164" s="35">
        <v>1</v>
      </c>
      <c r="F164" s="36">
        <v>1.3</v>
      </c>
      <c r="G164" s="41" t="s">
        <v>1775</v>
      </c>
      <c r="H164" s="45" t="s">
        <v>0</v>
      </c>
      <c r="I164" s="5" t="str">
        <f t="shared" si="2"/>
        <v>町田市山崎</v>
      </c>
      <c r="J164" s="7">
        <v>142</v>
      </c>
    </row>
    <row r="165" spans="1:10" ht="13.5">
      <c r="A165" s="34"/>
      <c r="B165" s="24" t="s">
        <v>317</v>
      </c>
      <c r="C165" s="35"/>
      <c r="D165" s="37" t="s">
        <v>322</v>
      </c>
      <c r="E165" s="35">
        <v>1</v>
      </c>
      <c r="F165" s="36">
        <v>4.5</v>
      </c>
      <c r="G165" s="41" t="s">
        <v>323</v>
      </c>
      <c r="H165" s="45" t="s">
        <v>0</v>
      </c>
      <c r="I165" s="5" t="str">
        <f t="shared" si="2"/>
        <v>町田市成瀬山吹</v>
      </c>
      <c r="J165" s="7">
        <v>143</v>
      </c>
    </row>
    <row r="166" spans="1:10" ht="13.5">
      <c r="A166" s="34"/>
      <c r="B166" s="24" t="s">
        <v>317</v>
      </c>
      <c r="C166" s="35"/>
      <c r="D166" s="37" t="s">
        <v>324</v>
      </c>
      <c r="E166" s="35">
        <v>1</v>
      </c>
      <c r="F166" s="36">
        <v>2.1</v>
      </c>
      <c r="G166" s="41" t="s">
        <v>325</v>
      </c>
      <c r="H166" s="45" t="s">
        <v>0</v>
      </c>
      <c r="I166" s="5" t="str">
        <f t="shared" si="2"/>
        <v>町田市成瀬かしの木山</v>
      </c>
      <c r="J166" s="7">
        <v>144</v>
      </c>
    </row>
    <row r="167" spans="1:10" ht="13.5">
      <c r="A167" s="34"/>
      <c r="B167" s="24" t="s">
        <v>317</v>
      </c>
      <c r="C167" s="35"/>
      <c r="D167" s="37" t="s">
        <v>326</v>
      </c>
      <c r="E167" s="35">
        <v>1</v>
      </c>
      <c r="F167" s="36">
        <v>0.4</v>
      </c>
      <c r="G167" s="41" t="s">
        <v>319</v>
      </c>
      <c r="H167" s="45" t="s">
        <v>0</v>
      </c>
      <c r="I167" s="5" t="str">
        <f t="shared" si="2"/>
        <v>町田市森野</v>
      </c>
      <c r="J167" s="7">
        <v>145</v>
      </c>
    </row>
    <row r="168" spans="1:10" ht="13.5">
      <c r="A168" s="34"/>
      <c r="B168" s="24" t="s">
        <v>317</v>
      </c>
      <c r="C168" s="35"/>
      <c r="D168" s="37" t="s">
        <v>327</v>
      </c>
      <c r="E168" s="35">
        <v>1</v>
      </c>
      <c r="F168" s="36">
        <v>0.3</v>
      </c>
      <c r="G168" s="41" t="s">
        <v>328</v>
      </c>
      <c r="H168" s="45" t="s">
        <v>0</v>
      </c>
      <c r="I168" s="5" t="str">
        <f t="shared" si="2"/>
        <v>町田市西田金山</v>
      </c>
      <c r="J168" s="7">
        <v>146</v>
      </c>
    </row>
    <row r="169" spans="1:10" ht="13.5">
      <c r="A169" s="34"/>
      <c r="B169" s="24" t="s">
        <v>317</v>
      </c>
      <c r="C169" s="35"/>
      <c r="D169" s="37" t="s">
        <v>329</v>
      </c>
      <c r="E169" s="35">
        <v>1</v>
      </c>
      <c r="F169" s="36">
        <v>0.6</v>
      </c>
      <c r="G169" s="41" t="s">
        <v>330</v>
      </c>
      <c r="H169" s="45" t="s">
        <v>0</v>
      </c>
      <c r="I169" s="5" t="str">
        <f t="shared" si="2"/>
        <v>町田市つくし野殿山</v>
      </c>
      <c r="J169" s="7">
        <v>147</v>
      </c>
    </row>
    <row r="170" spans="1:10" ht="13.5">
      <c r="A170" s="34"/>
      <c r="B170" s="24" t="s">
        <v>317</v>
      </c>
      <c r="C170" s="35"/>
      <c r="D170" s="37" t="s">
        <v>331</v>
      </c>
      <c r="E170" s="35">
        <v>1</v>
      </c>
      <c r="F170" s="36">
        <v>0.6</v>
      </c>
      <c r="G170" s="41" t="s">
        <v>328</v>
      </c>
      <c r="H170" s="45" t="s">
        <v>0</v>
      </c>
      <c r="I170" s="5" t="str">
        <f t="shared" si="2"/>
        <v>町田市金森峯山</v>
      </c>
      <c r="J170" s="7">
        <v>148</v>
      </c>
    </row>
    <row r="171" spans="1:10" ht="13.5">
      <c r="A171" s="34" t="s">
        <v>332</v>
      </c>
      <c r="B171" s="24" t="s">
        <v>333</v>
      </c>
      <c r="C171" s="35">
        <v>1</v>
      </c>
      <c r="D171" s="37" t="s">
        <v>334</v>
      </c>
      <c r="E171" s="35">
        <v>1</v>
      </c>
      <c r="F171" s="36">
        <v>1.3</v>
      </c>
      <c r="G171" s="41" t="s">
        <v>335</v>
      </c>
      <c r="H171" s="45" t="s">
        <v>336</v>
      </c>
      <c r="I171" s="5" t="str">
        <f t="shared" si="2"/>
        <v>小金井市滄浪泉園</v>
      </c>
      <c r="J171" s="7">
        <v>149</v>
      </c>
    </row>
    <row r="172" spans="1:10" ht="27">
      <c r="A172" s="34" t="s">
        <v>337</v>
      </c>
      <c r="B172" s="24" t="s">
        <v>338</v>
      </c>
      <c r="C172" s="35">
        <v>1</v>
      </c>
      <c r="D172" s="37" t="s">
        <v>339</v>
      </c>
      <c r="E172" s="35">
        <v>1</v>
      </c>
      <c r="F172" s="36">
        <v>0.9</v>
      </c>
      <c r="G172" s="41" t="s">
        <v>340</v>
      </c>
      <c r="H172" s="45" t="s">
        <v>0</v>
      </c>
      <c r="I172" s="5" t="str">
        <f t="shared" si="2"/>
        <v>小平市上水新町一丁目特別緑地保全地区</v>
      </c>
      <c r="J172" s="7">
        <v>150</v>
      </c>
    </row>
    <row r="173" spans="1:10" ht="27">
      <c r="A173" s="34"/>
      <c r="B173" s="24" t="s">
        <v>338</v>
      </c>
      <c r="C173" s="35"/>
      <c r="D173" s="37" t="s">
        <v>341</v>
      </c>
      <c r="E173" s="35">
        <v>1</v>
      </c>
      <c r="F173" s="36">
        <v>0.2</v>
      </c>
      <c r="G173" s="41" t="s">
        <v>342</v>
      </c>
      <c r="H173" s="45" t="s">
        <v>0</v>
      </c>
      <c r="I173" s="5" t="str">
        <f t="shared" si="2"/>
        <v>小平市小川町一丁目特別緑地保全地区</v>
      </c>
      <c r="J173" s="7">
        <v>151</v>
      </c>
    </row>
    <row r="174" spans="1:10" ht="27">
      <c r="A174" s="34"/>
      <c r="B174" s="24" t="s">
        <v>338</v>
      </c>
      <c r="C174" s="35"/>
      <c r="D174" s="37" t="s">
        <v>343</v>
      </c>
      <c r="E174" s="35">
        <v>1</v>
      </c>
      <c r="F174" s="36">
        <v>0.4</v>
      </c>
      <c r="G174" s="41" t="s">
        <v>340</v>
      </c>
      <c r="H174" s="45" t="s">
        <v>0</v>
      </c>
      <c r="I174" s="5" t="str">
        <f t="shared" si="2"/>
        <v>小平市鈴木町一丁目特別緑地保全地区</v>
      </c>
      <c r="J174" s="7">
        <v>152</v>
      </c>
    </row>
    <row r="175" spans="1:10" ht="13.5">
      <c r="A175" s="34" t="s">
        <v>344</v>
      </c>
      <c r="B175" s="24" t="s">
        <v>345</v>
      </c>
      <c r="C175" s="35">
        <v>1</v>
      </c>
      <c r="D175" s="37" t="s">
        <v>346</v>
      </c>
      <c r="E175" s="35">
        <v>1</v>
      </c>
      <c r="F175" s="36">
        <v>0.2</v>
      </c>
      <c r="G175" s="41" t="s">
        <v>347</v>
      </c>
      <c r="H175" s="45" t="s">
        <v>0</v>
      </c>
      <c r="I175" s="5" t="str">
        <f t="shared" si="2"/>
        <v>日野市百草小峰谷戸</v>
      </c>
      <c r="J175" s="7">
        <v>153</v>
      </c>
    </row>
    <row r="176" spans="1:10" ht="13.5">
      <c r="A176" s="34" t="s">
        <v>348</v>
      </c>
      <c r="B176" s="24" t="s">
        <v>349</v>
      </c>
      <c r="C176" s="35">
        <v>1</v>
      </c>
      <c r="D176" s="37" t="s">
        <v>350</v>
      </c>
      <c r="E176" s="35">
        <v>1</v>
      </c>
      <c r="F176" s="36">
        <v>0.6</v>
      </c>
      <c r="G176" s="41" t="s">
        <v>351</v>
      </c>
      <c r="H176" s="45" t="s">
        <v>0</v>
      </c>
      <c r="I176" s="5" t="str">
        <f t="shared" si="2"/>
        <v>清瀬市下清戸道東</v>
      </c>
      <c r="J176" s="7">
        <v>154</v>
      </c>
    </row>
    <row r="177" spans="1:10" ht="27">
      <c r="A177" s="34"/>
      <c r="B177" s="24" t="s">
        <v>349</v>
      </c>
      <c r="C177" s="35"/>
      <c r="D177" s="37" t="s">
        <v>352</v>
      </c>
      <c r="E177" s="35">
        <v>1</v>
      </c>
      <c r="F177" s="36">
        <v>0.9</v>
      </c>
      <c r="G177" s="41" t="s">
        <v>1776</v>
      </c>
      <c r="H177" s="45" t="s">
        <v>0</v>
      </c>
      <c r="I177" s="5" t="str">
        <f t="shared" si="2"/>
        <v>清瀬市神山</v>
      </c>
      <c r="J177" s="7">
        <v>155</v>
      </c>
    </row>
    <row r="178" spans="1:10" ht="13.5">
      <c r="A178" s="34"/>
      <c r="B178" s="24" t="s">
        <v>354</v>
      </c>
      <c r="C178" s="35">
        <v>1</v>
      </c>
      <c r="D178" s="37" t="s">
        <v>355</v>
      </c>
      <c r="E178" s="35">
        <v>1</v>
      </c>
      <c r="F178" s="36">
        <v>0.3</v>
      </c>
      <c r="G178" s="41" t="s">
        <v>356</v>
      </c>
      <c r="H178" s="45" t="s">
        <v>0</v>
      </c>
      <c r="I178" s="5" t="str">
        <f t="shared" si="2"/>
        <v>東久留米市黒目川越処橋</v>
      </c>
      <c r="J178" s="7">
        <v>156</v>
      </c>
    </row>
    <row r="179" spans="1:10" ht="27">
      <c r="A179" s="34" t="s">
        <v>357</v>
      </c>
      <c r="B179" s="24" t="s">
        <v>358</v>
      </c>
      <c r="C179" s="35">
        <v>1</v>
      </c>
      <c r="D179" s="37" t="s">
        <v>359</v>
      </c>
      <c r="E179" s="35">
        <v>1</v>
      </c>
      <c r="F179" s="36">
        <v>2.9</v>
      </c>
      <c r="G179" s="41" t="s">
        <v>1777</v>
      </c>
      <c r="H179" s="45" t="s">
        <v>0</v>
      </c>
      <c r="I179" s="5" t="str">
        <f t="shared" si="2"/>
        <v>多摩市和田</v>
      </c>
      <c r="J179" s="7">
        <v>157</v>
      </c>
    </row>
    <row r="180" spans="1:10" ht="13.5">
      <c r="A180" s="34"/>
      <c r="B180" s="24" t="s">
        <v>358</v>
      </c>
      <c r="C180" s="35"/>
      <c r="D180" s="37" t="s">
        <v>360</v>
      </c>
      <c r="E180" s="35">
        <v>1</v>
      </c>
      <c r="F180" s="36">
        <v>3.3</v>
      </c>
      <c r="G180" s="41" t="s">
        <v>361</v>
      </c>
      <c r="H180" s="45" t="s">
        <v>0</v>
      </c>
      <c r="I180" s="5" t="str">
        <f t="shared" si="2"/>
        <v>多摩市霞ケ関</v>
      </c>
      <c r="J180" s="7">
        <v>158</v>
      </c>
    </row>
    <row r="181" spans="1:10" ht="27">
      <c r="A181" s="34"/>
      <c r="B181" s="24" t="s">
        <v>362</v>
      </c>
      <c r="C181" s="35">
        <v>1</v>
      </c>
      <c r="D181" s="37" t="s">
        <v>363</v>
      </c>
      <c r="E181" s="35">
        <v>1</v>
      </c>
      <c r="F181" s="36">
        <v>6.2</v>
      </c>
      <c r="G181" s="41" t="s">
        <v>364</v>
      </c>
      <c r="H181" s="45" t="s">
        <v>0</v>
      </c>
      <c r="I181" s="5" t="str">
        <f t="shared" si="2"/>
        <v>稲城市稲城ふれあいの森特別緑地保全地区</v>
      </c>
      <c r="J181" s="7">
        <v>159</v>
      </c>
    </row>
    <row r="182" spans="1:10" ht="13.5">
      <c r="A182" s="34" t="s">
        <v>365</v>
      </c>
      <c r="B182" s="24" t="s">
        <v>366</v>
      </c>
      <c r="C182" s="35">
        <v>1</v>
      </c>
      <c r="D182" s="37" t="s">
        <v>367</v>
      </c>
      <c r="E182" s="35">
        <v>1</v>
      </c>
      <c r="F182" s="36">
        <v>1.1</v>
      </c>
      <c r="G182" s="41" t="s">
        <v>368</v>
      </c>
      <c r="H182" s="45" t="s">
        <v>0</v>
      </c>
      <c r="I182" s="5" t="str">
        <f t="shared" si="2"/>
        <v>西東京市下保谷四丁目</v>
      </c>
      <c r="J182" s="7">
        <v>160</v>
      </c>
    </row>
    <row r="183" spans="1:10" ht="27">
      <c r="A183" s="34"/>
      <c r="B183" s="24" t="s">
        <v>366</v>
      </c>
      <c r="C183" s="35"/>
      <c r="D183" s="37" t="s">
        <v>369</v>
      </c>
      <c r="E183" s="35">
        <v>1</v>
      </c>
      <c r="F183" s="36">
        <v>1.3</v>
      </c>
      <c r="G183" s="41" t="s">
        <v>1778</v>
      </c>
      <c r="H183" s="45" t="s">
        <v>0</v>
      </c>
      <c r="I183" s="5" t="str">
        <f t="shared" si="2"/>
        <v>西東京市東伏見稲荷</v>
      </c>
      <c r="J183" s="7">
        <v>161</v>
      </c>
    </row>
    <row r="184" spans="1:10" ht="13.5">
      <c r="A184" s="29"/>
      <c r="B184" s="31"/>
      <c r="C184" s="32"/>
      <c r="D184" s="38"/>
      <c r="E184" s="32"/>
      <c r="F184" s="33"/>
      <c r="G184" s="40"/>
      <c r="H184" s="44"/>
      <c r="I184" s="5"/>
      <c r="J184" s="7"/>
    </row>
    <row r="185" spans="1:10" ht="13.5">
      <c r="A185" s="29" t="s">
        <v>371</v>
      </c>
      <c r="B185" s="31" t="s">
        <v>24</v>
      </c>
      <c r="C185" s="32">
        <v>14</v>
      </c>
      <c r="D185" s="38"/>
      <c r="E185" s="32">
        <v>240</v>
      </c>
      <c r="F185" s="33">
        <v>1517</v>
      </c>
      <c r="G185" s="40"/>
      <c r="H185" s="44"/>
      <c r="I185" s="5" t="str">
        <f aca="true" t="shared" si="3" ref="I185:I248">B185&amp;D185</f>
        <v>計</v>
      </c>
      <c r="J185" s="7">
        <v>163</v>
      </c>
    </row>
    <row r="186" spans="1:10" ht="13.5">
      <c r="A186" s="29"/>
      <c r="B186" s="31"/>
      <c r="C186" s="91"/>
      <c r="D186" s="91"/>
      <c r="E186" s="91"/>
      <c r="F186" s="91"/>
      <c r="G186" s="91"/>
      <c r="H186" s="44"/>
      <c r="I186" s="5">
        <f t="shared" si="3"/>
      </c>
      <c r="J186" s="7">
        <v>164</v>
      </c>
    </row>
    <row r="187" spans="1:10" ht="27">
      <c r="A187" s="34" t="s">
        <v>372</v>
      </c>
      <c r="B187" s="24" t="s">
        <v>373</v>
      </c>
      <c r="C187" s="35">
        <v>1</v>
      </c>
      <c r="D187" s="37" t="s">
        <v>374</v>
      </c>
      <c r="E187" s="35">
        <v>1</v>
      </c>
      <c r="F187" s="36">
        <v>53.9</v>
      </c>
      <c r="G187" s="41" t="s">
        <v>1779</v>
      </c>
      <c r="H187" s="45" t="s">
        <v>375</v>
      </c>
      <c r="I187" s="5" t="str">
        <f t="shared" si="3"/>
        <v>横浜市三保</v>
      </c>
      <c r="J187" s="7">
        <v>165</v>
      </c>
    </row>
    <row r="188" spans="1:10" ht="13.5">
      <c r="A188" s="34"/>
      <c r="B188" s="24" t="s">
        <v>373</v>
      </c>
      <c r="C188" s="35"/>
      <c r="D188" s="37" t="s">
        <v>376</v>
      </c>
      <c r="E188" s="35">
        <v>1</v>
      </c>
      <c r="F188" s="36">
        <v>2.2</v>
      </c>
      <c r="G188" s="41" t="s">
        <v>377</v>
      </c>
      <c r="H188" s="45" t="s">
        <v>1768</v>
      </c>
      <c r="I188" s="5" t="str">
        <f t="shared" si="3"/>
        <v>横浜市古橋</v>
      </c>
      <c r="J188" s="7">
        <v>166</v>
      </c>
    </row>
    <row r="189" spans="1:10" ht="13.5">
      <c r="A189" s="34"/>
      <c r="B189" s="24" t="s">
        <v>373</v>
      </c>
      <c r="C189" s="35"/>
      <c r="D189" s="37" t="s">
        <v>379</v>
      </c>
      <c r="E189" s="35">
        <v>1</v>
      </c>
      <c r="F189" s="36">
        <v>0.6</v>
      </c>
      <c r="G189" s="41" t="s">
        <v>380</v>
      </c>
      <c r="H189" s="45" t="s">
        <v>0</v>
      </c>
      <c r="I189" s="5" t="str">
        <f t="shared" si="3"/>
        <v>横浜市三保町杉沢堰</v>
      </c>
      <c r="J189" s="7">
        <v>167</v>
      </c>
    </row>
    <row r="190" spans="1:10" ht="13.5">
      <c r="A190" s="34"/>
      <c r="B190" s="24" t="s">
        <v>373</v>
      </c>
      <c r="C190" s="35"/>
      <c r="D190" s="37" t="s">
        <v>381</v>
      </c>
      <c r="E190" s="35">
        <v>1</v>
      </c>
      <c r="F190" s="36">
        <v>2.9</v>
      </c>
      <c r="G190" s="41" t="s">
        <v>382</v>
      </c>
      <c r="H190" s="45" t="s">
        <v>0</v>
      </c>
      <c r="I190" s="5" t="str">
        <f t="shared" si="3"/>
        <v>横浜市三保町東谷</v>
      </c>
      <c r="J190" s="7">
        <v>168</v>
      </c>
    </row>
    <row r="191" spans="1:10" ht="13.5">
      <c r="A191" s="34"/>
      <c r="B191" s="24" t="s">
        <v>373</v>
      </c>
      <c r="C191" s="35"/>
      <c r="D191" s="37" t="s">
        <v>383</v>
      </c>
      <c r="E191" s="35">
        <v>1</v>
      </c>
      <c r="F191" s="36">
        <v>2.7</v>
      </c>
      <c r="G191" s="41" t="s">
        <v>384</v>
      </c>
      <c r="H191" s="45" t="s">
        <v>0</v>
      </c>
      <c r="I191" s="5" t="str">
        <f t="shared" si="3"/>
        <v>横浜市三枚町</v>
      </c>
      <c r="J191" s="7">
        <v>169</v>
      </c>
    </row>
    <row r="192" spans="1:10" ht="27">
      <c r="A192" s="34"/>
      <c r="B192" s="24" t="s">
        <v>373</v>
      </c>
      <c r="C192" s="35"/>
      <c r="D192" s="37" t="s">
        <v>385</v>
      </c>
      <c r="E192" s="35">
        <v>1</v>
      </c>
      <c r="F192" s="36">
        <v>1.9</v>
      </c>
      <c r="G192" s="41" t="s">
        <v>386</v>
      </c>
      <c r="H192" s="45" t="s">
        <v>0</v>
      </c>
      <c r="I192" s="5" t="str">
        <f t="shared" si="3"/>
        <v>横浜市三枚町牛道根</v>
      </c>
      <c r="J192" s="7">
        <v>170</v>
      </c>
    </row>
    <row r="193" spans="1:10" ht="13.5">
      <c r="A193" s="34"/>
      <c r="B193" s="24" t="s">
        <v>373</v>
      </c>
      <c r="C193" s="35"/>
      <c r="D193" s="37" t="s">
        <v>387</v>
      </c>
      <c r="E193" s="35">
        <v>1</v>
      </c>
      <c r="F193" s="36">
        <v>6.3</v>
      </c>
      <c r="G193" s="41" t="s">
        <v>388</v>
      </c>
      <c r="H193" s="45" t="s">
        <v>389</v>
      </c>
      <c r="I193" s="5" t="str">
        <f t="shared" si="3"/>
        <v>横浜市上山・白山</v>
      </c>
      <c r="J193" s="7">
        <v>171</v>
      </c>
    </row>
    <row r="194" spans="1:10" ht="13.5">
      <c r="A194" s="34"/>
      <c r="B194" s="24" t="s">
        <v>373</v>
      </c>
      <c r="C194" s="35"/>
      <c r="D194" s="37" t="s">
        <v>390</v>
      </c>
      <c r="E194" s="35">
        <v>1</v>
      </c>
      <c r="F194" s="36">
        <v>3.1</v>
      </c>
      <c r="G194" s="41" t="s">
        <v>391</v>
      </c>
      <c r="H194" s="45" t="s">
        <v>0</v>
      </c>
      <c r="I194" s="5" t="str">
        <f t="shared" si="3"/>
        <v>横浜市上川井町中田谷</v>
      </c>
      <c r="J194" s="7">
        <v>172</v>
      </c>
    </row>
    <row r="195" spans="1:10" ht="13.5">
      <c r="A195" s="34"/>
      <c r="B195" s="24" t="s">
        <v>373</v>
      </c>
      <c r="C195" s="35"/>
      <c r="D195" s="37" t="s">
        <v>392</v>
      </c>
      <c r="E195" s="35">
        <v>1</v>
      </c>
      <c r="F195" s="36">
        <v>1.5</v>
      </c>
      <c r="G195" s="41" t="s">
        <v>377</v>
      </c>
      <c r="H195" s="45" t="s">
        <v>0</v>
      </c>
      <c r="I195" s="5" t="str">
        <f t="shared" si="3"/>
        <v>横浜市上川井町堀谷</v>
      </c>
      <c r="J195" s="7">
        <v>173</v>
      </c>
    </row>
    <row r="196" spans="1:10" ht="13.5">
      <c r="A196" s="34"/>
      <c r="B196" s="24" t="s">
        <v>373</v>
      </c>
      <c r="C196" s="35"/>
      <c r="D196" s="37" t="s">
        <v>393</v>
      </c>
      <c r="E196" s="35">
        <v>1</v>
      </c>
      <c r="F196" s="36">
        <v>3.5</v>
      </c>
      <c r="G196" s="41" t="s">
        <v>394</v>
      </c>
      <c r="H196" s="45" t="s">
        <v>0</v>
      </c>
      <c r="I196" s="5" t="str">
        <f t="shared" si="3"/>
        <v>横浜市上川井町堂谷</v>
      </c>
      <c r="J196" s="7">
        <v>174</v>
      </c>
    </row>
    <row r="197" spans="1:10" ht="13.5">
      <c r="A197" s="34"/>
      <c r="B197" s="24" t="s">
        <v>373</v>
      </c>
      <c r="C197" s="35"/>
      <c r="D197" s="37" t="s">
        <v>395</v>
      </c>
      <c r="E197" s="35">
        <v>1</v>
      </c>
      <c r="F197" s="36">
        <v>1</v>
      </c>
      <c r="G197" s="41" t="s">
        <v>377</v>
      </c>
      <c r="H197" s="45" t="s">
        <v>0</v>
      </c>
      <c r="I197" s="5" t="str">
        <f t="shared" si="3"/>
        <v>横浜市上川井町大貫谷</v>
      </c>
      <c r="J197" s="7">
        <v>175</v>
      </c>
    </row>
    <row r="198" spans="1:10" ht="27">
      <c r="A198" s="34"/>
      <c r="B198" s="24" t="s">
        <v>373</v>
      </c>
      <c r="C198" s="35"/>
      <c r="D198" s="37" t="s">
        <v>396</v>
      </c>
      <c r="E198" s="35">
        <v>1</v>
      </c>
      <c r="F198" s="36">
        <v>2.7</v>
      </c>
      <c r="G198" s="41" t="s">
        <v>1780</v>
      </c>
      <c r="H198" s="45" t="s">
        <v>0</v>
      </c>
      <c r="I198" s="5" t="str">
        <f t="shared" si="3"/>
        <v>横浜市上白根町小池</v>
      </c>
      <c r="J198" s="7">
        <v>176</v>
      </c>
    </row>
    <row r="199" spans="1:10" ht="13.5">
      <c r="A199" s="34"/>
      <c r="B199" s="24" t="s">
        <v>373</v>
      </c>
      <c r="C199" s="35"/>
      <c r="D199" s="37" t="s">
        <v>397</v>
      </c>
      <c r="E199" s="35">
        <v>1</v>
      </c>
      <c r="F199" s="36">
        <v>2.2</v>
      </c>
      <c r="G199" s="41" t="s">
        <v>384</v>
      </c>
      <c r="H199" s="45" t="s">
        <v>0</v>
      </c>
      <c r="I199" s="5" t="str">
        <f t="shared" si="3"/>
        <v>横浜市上菅田町寺下橋</v>
      </c>
      <c r="J199" s="7">
        <v>177</v>
      </c>
    </row>
    <row r="200" spans="1:10" ht="13.5">
      <c r="A200" s="34"/>
      <c r="B200" s="24" t="s">
        <v>373</v>
      </c>
      <c r="C200" s="35"/>
      <c r="D200" s="37" t="s">
        <v>398</v>
      </c>
      <c r="E200" s="35">
        <v>1</v>
      </c>
      <c r="F200" s="36">
        <v>0.9</v>
      </c>
      <c r="G200" s="41" t="s">
        <v>399</v>
      </c>
      <c r="H200" s="45" t="s">
        <v>0</v>
      </c>
      <c r="I200" s="5" t="str">
        <f t="shared" si="3"/>
        <v>横浜市上菅田町金草沢</v>
      </c>
      <c r="J200" s="7">
        <v>178</v>
      </c>
    </row>
    <row r="201" spans="1:10" ht="13.5">
      <c r="A201" s="34"/>
      <c r="B201" s="24" t="s">
        <v>373</v>
      </c>
      <c r="C201" s="35"/>
      <c r="D201" s="37" t="s">
        <v>400</v>
      </c>
      <c r="E201" s="35">
        <v>1</v>
      </c>
      <c r="F201" s="36">
        <v>3.1</v>
      </c>
      <c r="G201" s="41" t="s">
        <v>401</v>
      </c>
      <c r="H201" s="45" t="s">
        <v>402</v>
      </c>
      <c r="I201" s="5" t="str">
        <f t="shared" si="3"/>
        <v>横浜市上郷・中野</v>
      </c>
      <c r="J201" s="7">
        <v>179</v>
      </c>
    </row>
    <row r="202" spans="1:10" ht="13.5">
      <c r="A202" s="34"/>
      <c r="B202" s="24" t="s">
        <v>373</v>
      </c>
      <c r="C202" s="35"/>
      <c r="D202" s="37" t="s">
        <v>403</v>
      </c>
      <c r="E202" s="35">
        <v>1</v>
      </c>
      <c r="F202" s="36">
        <v>4.2</v>
      </c>
      <c r="G202" s="41" t="s">
        <v>404</v>
      </c>
      <c r="H202" s="45" t="s">
        <v>0</v>
      </c>
      <c r="I202" s="5" t="str">
        <f t="shared" si="3"/>
        <v>横浜市上郷・尾月</v>
      </c>
      <c r="J202" s="7">
        <v>180</v>
      </c>
    </row>
    <row r="203" spans="1:10" ht="13.5">
      <c r="A203" s="34"/>
      <c r="B203" s="24" t="s">
        <v>373</v>
      </c>
      <c r="C203" s="35"/>
      <c r="D203" s="37" t="s">
        <v>405</v>
      </c>
      <c r="E203" s="35">
        <v>1</v>
      </c>
      <c r="F203" s="36">
        <v>7.5</v>
      </c>
      <c r="G203" s="41" t="s">
        <v>406</v>
      </c>
      <c r="H203" s="45" t="s">
        <v>0</v>
      </c>
      <c r="I203" s="5" t="str">
        <f t="shared" si="3"/>
        <v>横浜市上郷・釜利谷</v>
      </c>
      <c r="J203" s="7">
        <v>181</v>
      </c>
    </row>
    <row r="204" spans="1:10" ht="13.5">
      <c r="A204" s="34"/>
      <c r="B204" s="24" t="s">
        <v>373</v>
      </c>
      <c r="C204" s="35"/>
      <c r="D204" s="37" t="s">
        <v>407</v>
      </c>
      <c r="E204" s="35">
        <v>1</v>
      </c>
      <c r="F204" s="36">
        <v>1.4</v>
      </c>
      <c r="G204" s="41" t="s">
        <v>382</v>
      </c>
      <c r="H204" s="45" t="s">
        <v>0</v>
      </c>
      <c r="I204" s="5" t="str">
        <f t="shared" si="3"/>
        <v>横浜市下倉田町</v>
      </c>
      <c r="J204" s="7">
        <v>182</v>
      </c>
    </row>
    <row r="205" spans="1:10" ht="13.5">
      <c r="A205" s="34"/>
      <c r="B205" s="24" t="s">
        <v>373</v>
      </c>
      <c r="C205" s="35"/>
      <c r="D205" s="37" t="s">
        <v>408</v>
      </c>
      <c r="E205" s="35">
        <v>1</v>
      </c>
      <c r="F205" s="36">
        <v>3.7</v>
      </c>
      <c r="G205" s="41" t="s">
        <v>409</v>
      </c>
      <c r="H205" s="45" t="s">
        <v>0</v>
      </c>
      <c r="I205" s="5" t="str">
        <f t="shared" si="3"/>
        <v>横浜市下永谷</v>
      </c>
      <c r="J205" s="7">
        <v>183</v>
      </c>
    </row>
    <row r="206" spans="1:10" ht="13.5">
      <c r="A206" s="34"/>
      <c r="B206" s="24" t="s">
        <v>373</v>
      </c>
      <c r="C206" s="35"/>
      <c r="D206" s="37" t="s">
        <v>410</v>
      </c>
      <c r="E206" s="35">
        <v>1</v>
      </c>
      <c r="F206" s="36">
        <v>1.3</v>
      </c>
      <c r="G206" s="41" t="s">
        <v>411</v>
      </c>
      <c r="H206" s="45" t="s">
        <v>0</v>
      </c>
      <c r="I206" s="5" t="str">
        <f t="shared" si="3"/>
        <v>横浜市中田北</v>
      </c>
      <c r="J206" s="7">
        <v>184</v>
      </c>
    </row>
    <row r="207" spans="1:10" ht="13.5">
      <c r="A207" s="34"/>
      <c r="B207" s="24" t="s">
        <v>373</v>
      </c>
      <c r="C207" s="35"/>
      <c r="D207" s="37" t="s">
        <v>412</v>
      </c>
      <c r="E207" s="35">
        <v>1</v>
      </c>
      <c r="F207" s="36">
        <v>0.6</v>
      </c>
      <c r="G207" s="41" t="s">
        <v>413</v>
      </c>
      <c r="H207" s="45" t="s">
        <v>0</v>
      </c>
      <c r="I207" s="5" t="str">
        <f t="shared" si="3"/>
        <v>横浜市今井町</v>
      </c>
      <c r="J207" s="7">
        <v>185</v>
      </c>
    </row>
    <row r="208" spans="1:10" ht="13.5">
      <c r="A208" s="34"/>
      <c r="B208" s="24" t="s">
        <v>373</v>
      </c>
      <c r="C208" s="35"/>
      <c r="D208" s="37" t="s">
        <v>414</v>
      </c>
      <c r="E208" s="35">
        <v>1</v>
      </c>
      <c r="F208" s="36">
        <v>2.1</v>
      </c>
      <c r="G208" s="41" t="s">
        <v>380</v>
      </c>
      <c r="H208" s="45" t="s">
        <v>0</v>
      </c>
      <c r="I208" s="5" t="str">
        <f t="shared" si="3"/>
        <v>横浜市今井町多子谷</v>
      </c>
      <c r="J208" s="7">
        <v>186</v>
      </c>
    </row>
    <row r="209" spans="1:10" ht="13.5">
      <c r="A209" s="34"/>
      <c r="B209" s="24" t="s">
        <v>373</v>
      </c>
      <c r="C209" s="35"/>
      <c r="D209" s="37" t="s">
        <v>415</v>
      </c>
      <c r="E209" s="35">
        <v>1</v>
      </c>
      <c r="F209" s="36">
        <v>0.3</v>
      </c>
      <c r="G209" s="41" t="s">
        <v>416</v>
      </c>
      <c r="H209" s="45" t="s">
        <v>0</v>
      </c>
      <c r="I209" s="5" t="str">
        <f t="shared" si="3"/>
        <v>横浜市今井町根下</v>
      </c>
      <c r="J209" s="7">
        <v>187</v>
      </c>
    </row>
    <row r="210" spans="1:10" ht="13.5">
      <c r="A210" s="34"/>
      <c r="B210" s="24" t="s">
        <v>373</v>
      </c>
      <c r="C210" s="35"/>
      <c r="D210" s="37" t="s">
        <v>417</v>
      </c>
      <c r="E210" s="35">
        <v>1</v>
      </c>
      <c r="F210" s="36">
        <v>2.8</v>
      </c>
      <c r="G210" s="41" t="s">
        <v>409</v>
      </c>
      <c r="H210" s="45" t="s">
        <v>0</v>
      </c>
      <c r="I210" s="5" t="str">
        <f t="shared" si="3"/>
        <v>横浜市今宿町</v>
      </c>
      <c r="J210" s="7">
        <v>188</v>
      </c>
    </row>
    <row r="211" spans="1:10" ht="13.5">
      <c r="A211" s="34"/>
      <c r="B211" s="24" t="s">
        <v>373</v>
      </c>
      <c r="C211" s="35"/>
      <c r="D211" s="37" t="s">
        <v>418</v>
      </c>
      <c r="E211" s="35">
        <v>1</v>
      </c>
      <c r="F211" s="36">
        <v>4.1</v>
      </c>
      <c r="G211" s="41" t="s">
        <v>419</v>
      </c>
      <c r="H211" s="45" t="s">
        <v>0</v>
      </c>
      <c r="I211" s="5" t="str">
        <f t="shared" si="3"/>
        <v>横浜市俣野</v>
      </c>
      <c r="J211" s="7">
        <v>189</v>
      </c>
    </row>
    <row r="212" spans="1:10" ht="13.5">
      <c r="A212" s="34"/>
      <c r="B212" s="24" t="s">
        <v>373</v>
      </c>
      <c r="C212" s="35"/>
      <c r="D212" s="37" t="s">
        <v>420</v>
      </c>
      <c r="E212" s="35">
        <v>1</v>
      </c>
      <c r="F212" s="36">
        <v>5.4</v>
      </c>
      <c r="G212" s="41" t="s">
        <v>421</v>
      </c>
      <c r="H212" s="45" t="s">
        <v>172</v>
      </c>
      <c r="I212" s="5" t="str">
        <f t="shared" si="3"/>
        <v>横浜市公田</v>
      </c>
      <c r="J212" s="7">
        <v>190</v>
      </c>
    </row>
    <row r="213" spans="1:10" ht="13.5">
      <c r="A213" s="34"/>
      <c r="B213" s="24" t="s">
        <v>373</v>
      </c>
      <c r="C213" s="35"/>
      <c r="D213" s="37" t="s">
        <v>422</v>
      </c>
      <c r="E213" s="35">
        <v>1</v>
      </c>
      <c r="F213" s="36">
        <v>0.6</v>
      </c>
      <c r="G213" s="41" t="s">
        <v>380</v>
      </c>
      <c r="H213" s="45" t="s">
        <v>0</v>
      </c>
      <c r="I213" s="5" t="str">
        <f t="shared" si="3"/>
        <v>横浜市六浦東三丁目</v>
      </c>
      <c r="J213" s="7">
        <v>191</v>
      </c>
    </row>
    <row r="214" spans="1:10" ht="13.5">
      <c r="A214" s="34"/>
      <c r="B214" s="24" t="s">
        <v>373</v>
      </c>
      <c r="C214" s="35"/>
      <c r="D214" s="37" t="s">
        <v>423</v>
      </c>
      <c r="E214" s="35">
        <v>1</v>
      </c>
      <c r="F214" s="36">
        <v>7</v>
      </c>
      <c r="G214" s="41" t="s">
        <v>424</v>
      </c>
      <c r="H214" s="45" t="s">
        <v>0</v>
      </c>
      <c r="I214" s="5" t="str">
        <f t="shared" si="3"/>
        <v>横浜市公田・荒井沢</v>
      </c>
      <c r="J214" s="7">
        <v>192</v>
      </c>
    </row>
    <row r="215" spans="1:10" ht="24">
      <c r="A215" s="34"/>
      <c r="B215" s="24" t="s">
        <v>373</v>
      </c>
      <c r="C215" s="35"/>
      <c r="D215" s="37" t="s">
        <v>425</v>
      </c>
      <c r="E215" s="35">
        <v>1</v>
      </c>
      <c r="F215" s="36">
        <v>116</v>
      </c>
      <c r="G215" s="41" t="s">
        <v>426</v>
      </c>
      <c r="H215" s="45" t="s">
        <v>427</v>
      </c>
      <c r="I215" s="5" t="str">
        <f t="shared" si="3"/>
        <v>横浜市円海山</v>
      </c>
      <c r="J215" s="7">
        <v>193</v>
      </c>
    </row>
    <row r="216" spans="1:10" ht="13.5">
      <c r="A216" s="34"/>
      <c r="B216" s="24" t="s">
        <v>373</v>
      </c>
      <c r="C216" s="35"/>
      <c r="D216" s="37" t="s">
        <v>428</v>
      </c>
      <c r="E216" s="35">
        <v>1</v>
      </c>
      <c r="F216" s="36">
        <v>1</v>
      </c>
      <c r="G216" s="41" t="s">
        <v>380</v>
      </c>
      <c r="H216" s="45" t="s">
        <v>0</v>
      </c>
      <c r="I216" s="5" t="str">
        <f t="shared" si="3"/>
        <v>横浜市北八朔町北</v>
      </c>
      <c r="J216" s="7">
        <v>194</v>
      </c>
    </row>
    <row r="217" spans="1:10" ht="13.5">
      <c r="A217" s="34"/>
      <c r="B217" s="24" t="s">
        <v>373</v>
      </c>
      <c r="C217" s="35"/>
      <c r="D217" s="37" t="s">
        <v>429</v>
      </c>
      <c r="E217" s="35">
        <v>1</v>
      </c>
      <c r="F217" s="36">
        <v>1.3</v>
      </c>
      <c r="G217" s="41" t="s">
        <v>430</v>
      </c>
      <c r="H217" s="45" t="s">
        <v>0</v>
      </c>
      <c r="I217" s="5" t="str">
        <f t="shared" si="3"/>
        <v>横浜市北寺尾七丁目</v>
      </c>
      <c r="J217" s="7">
        <v>195</v>
      </c>
    </row>
    <row r="218" spans="1:10" ht="13.5">
      <c r="A218" s="34"/>
      <c r="B218" s="24" t="s">
        <v>373</v>
      </c>
      <c r="C218" s="35"/>
      <c r="D218" s="37" t="s">
        <v>431</v>
      </c>
      <c r="E218" s="35">
        <v>1</v>
      </c>
      <c r="F218" s="36">
        <v>5.2</v>
      </c>
      <c r="G218" s="41" t="s">
        <v>432</v>
      </c>
      <c r="H218" s="45" t="s">
        <v>0</v>
      </c>
      <c r="I218" s="5" t="str">
        <f t="shared" si="3"/>
        <v>横浜市南本宿</v>
      </c>
      <c r="J218" s="7">
        <v>196</v>
      </c>
    </row>
    <row r="219" spans="1:10" ht="13.5">
      <c r="A219" s="34"/>
      <c r="B219" s="24" t="s">
        <v>373</v>
      </c>
      <c r="C219" s="35"/>
      <c r="D219" s="37" t="s">
        <v>433</v>
      </c>
      <c r="E219" s="35">
        <v>1</v>
      </c>
      <c r="F219" s="36">
        <v>6.5</v>
      </c>
      <c r="G219" s="41" t="s">
        <v>411</v>
      </c>
      <c r="H219" s="45" t="s">
        <v>0</v>
      </c>
      <c r="I219" s="5" t="str">
        <f t="shared" si="3"/>
        <v>横浜市名瀬北</v>
      </c>
      <c r="J219" s="7">
        <v>197</v>
      </c>
    </row>
    <row r="220" spans="1:10" ht="13.5">
      <c r="A220" s="34"/>
      <c r="B220" s="24" t="s">
        <v>373</v>
      </c>
      <c r="C220" s="35"/>
      <c r="D220" s="37" t="s">
        <v>434</v>
      </c>
      <c r="E220" s="35">
        <v>1</v>
      </c>
      <c r="F220" s="36">
        <v>1.8</v>
      </c>
      <c r="G220" s="41" t="s">
        <v>380</v>
      </c>
      <c r="H220" s="45" t="s">
        <v>0</v>
      </c>
      <c r="I220" s="5" t="str">
        <f t="shared" si="3"/>
        <v>横浜市和泉町早稲田</v>
      </c>
      <c r="J220" s="7">
        <v>198</v>
      </c>
    </row>
    <row r="221" spans="1:10" ht="13.5">
      <c r="A221" s="34"/>
      <c r="B221" s="24" t="s">
        <v>373</v>
      </c>
      <c r="C221" s="35"/>
      <c r="D221" s="37" t="s">
        <v>435</v>
      </c>
      <c r="E221" s="35">
        <v>1</v>
      </c>
      <c r="F221" s="36">
        <v>1.8</v>
      </c>
      <c r="G221" s="41" t="s">
        <v>413</v>
      </c>
      <c r="H221" s="45" t="s">
        <v>0</v>
      </c>
      <c r="I221" s="5" t="str">
        <f t="shared" si="3"/>
        <v>横浜市善部町</v>
      </c>
      <c r="J221" s="7">
        <v>199</v>
      </c>
    </row>
    <row r="222" spans="1:10" ht="13.5">
      <c r="A222" s="34"/>
      <c r="B222" s="24" t="s">
        <v>373</v>
      </c>
      <c r="C222" s="35"/>
      <c r="D222" s="37" t="s">
        <v>436</v>
      </c>
      <c r="E222" s="35">
        <v>1</v>
      </c>
      <c r="F222" s="36">
        <v>72.6</v>
      </c>
      <c r="G222" s="41" t="s">
        <v>1761</v>
      </c>
      <c r="H222" s="45" t="s">
        <v>172</v>
      </c>
      <c r="I222" s="5" t="str">
        <f t="shared" si="3"/>
        <v>横浜市大丸山</v>
      </c>
      <c r="J222" s="7">
        <v>200</v>
      </c>
    </row>
    <row r="223" spans="1:10" ht="13.5">
      <c r="A223" s="34"/>
      <c r="B223" s="24" t="s">
        <v>373</v>
      </c>
      <c r="C223" s="35"/>
      <c r="D223" s="37" t="s">
        <v>437</v>
      </c>
      <c r="E223" s="35">
        <v>1</v>
      </c>
      <c r="F223" s="36">
        <v>5.4</v>
      </c>
      <c r="G223" s="41" t="s">
        <v>438</v>
      </c>
      <c r="H223" s="45" t="s">
        <v>0</v>
      </c>
      <c r="I223" s="5" t="str">
        <f t="shared" si="3"/>
        <v>横浜市大倉山</v>
      </c>
      <c r="J223" s="7">
        <v>201</v>
      </c>
    </row>
    <row r="224" spans="1:10" ht="13.5">
      <c r="A224" s="34"/>
      <c r="B224" s="24" t="s">
        <v>373</v>
      </c>
      <c r="C224" s="35"/>
      <c r="D224" s="37" t="s">
        <v>439</v>
      </c>
      <c r="E224" s="35">
        <v>1</v>
      </c>
      <c r="F224" s="36">
        <v>0.7</v>
      </c>
      <c r="G224" s="41" t="s">
        <v>440</v>
      </c>
      <c r="H224" s="45" t="s">
        <v>0</v>
      </c>
      <c r="I224" s="5" t="str">
        <f t="shared" si="3"/>
        <v>横浜市大岡</v>
      </c>
      <c r="J224" s="7">
        <v>202</v>
      </c>
    </row>
    <row r="225" spans="1:10" ht="27">
      <c r="A225" s="34"/>
      <c r="B225" s="24" t="s">
        <v>373</v>
      </c>
      <c r="C225" s="35"/>
      <c r="D225" s="37" t="s">
        <v>441</v>
      </c>
      <c r="E225" s="35">
        <v>1</v>
      </c>
      <c r="F225" s="36">
        <v>2.5</v>
      </c>
      <c r="G225" s="41" t="s">
        <v>1781</v>
      </c>
      <c r="H225" s="45" t="s">
        <v>1769</v>
      </c>
      <c r="I225" s="5" t="str">
        <f t="shared" si="3"/>
        <v>横浜市大曽根台</v>
      </c>
      <c r="J225" s="7">
        <v>203</v>
      </c>
    </row>
    <row r="226" spans="1:10" ht="13.5">
      <c r="A226" s="34"/>
      <c r="B226" s="24" t="s">
        <v>373</v>
      </c>
      <c r="C226" s="35"/>
      <c r="D226" s="37" t="s">
        <v>443</v>
      </c>
      <c r="E226" s="35">
        <v>1</v>
      </c>
      <c r="F226" s="36">
        <v>0.5</v>
      </c>
      <c r="G226" s="41" t="s">
        <v>380</v>
      </c>
      <c r="H226" s="45" t="s">
        <v>0</v>
      </c>
      <c r="I226" s="5" t="str">
        <f t="shared" si="3"/>
        <v>横浜市大棚町</v>
      </c>
      <c r="J226" s="7">
        <v>204</v>
      </c>
    </row>
    <row r="227" spans="1:10" ht="13.5">
      <c r="A227" s="34"/>
      <c r="B227" s="24" t="s">
        <v>373</v>
      </c>
      <c r="C227" s="35"/>
      <c r="D227" s="37" t="s">
        <v>444</v>
      </c>
      <c r="E227" s="35">
        <v>1</v>
      </c>
      <c r="F227" s="36">
        <v>0.9</v>
      </c>
      <c r="G227" s="41" t="s">
        <v>413</v>
      </c>
      <c r="H227" s="45" t="s">
        <v>0</v>
      </c>
      <c r="I227" s="5" t="str">
        <f t="shared" si="3"/>
        <v>横浜市天神の杜</v>
      </c>
      <c r="J227" s="7">
        <v>205</v>
      </c>
    </row>
    <row r="228" spans="1:10" ht="13.5">
      <c r="A228" s="34"/>
      <c r="B228" s="24" t="s">
        <v>373</v>
      </c>
      <c r="C228" s="35"/>
      <c r="D228" s="37" t="s">
        <v>445</v>
      </c>
      <c r="E228" s="35">
        <v>1</v>
      </c>
      <c r="F228" s="36">
        <v>2.2</v>
      </c>
      <c r="G228" s="41" t="s">
        <v>446</v>
      </c>
      <c r="H228" s="45" t="s">
        <v>0</v>
      </c>
      <c r="I228" s="5" t="str">
        <f t="shared" si="3"/>
        <v>横浜市宮沢</v>
      </c>
      <c r="J228" s="7">
        <v>206</v>
      </c>
    </row>
    <row r="229" spans="1:10" ht="13.5">
      <c r="A229" s="34"/>
      <c r="B229" s="24" t="s">
        <v>373</v>
      </c>
      <c r="C229" s="35"/>
      <c r="D229" s="37" t="s">
        <v>447</v>
      </c>
      <c r="E229" s="35">
        <v>1</v>
      </c>
      <c r="F229" s="36">
        <v>2</v>
      </c>
      <c r="G229" s="41" t="s">
        <v>448</v>
      </c>
      <c r="H229" s="45" t="s">
        <v>0</v>
      </c>
      <c r="I229" s="5" t="str">
        <f t="shared" si="3"/>
        <v>横浜市宮沢・蟹沢</v>
      </c>
      <c r="J229" s="7">
        <v>207</v>
      </c>
    </row>
    <row r="230" spans="1:10" ht="13.5">
      <c r="A230" s="34"/>
      <c r="B230" s="24" t="s">
        <v>373</v>
      </c>
      <c r="C230" s="35"/>
      <c r="D230" s="37" t="s">
        <v>449</v>
      </c>
      <c r="E230" s="35">
        <v>1</v>
      </c>
      <c r="F230" s="36">
        <v>12.3</v>
      </c>
      <c r="G230" s="41" t="s">
        <v>450</v>
      </c>
      <c r="H230" s="45" t="s">
        <v>0</v>
      </c>
      <c r="I230" s="5" t="str">
        <f t="shared" si="3"/>
        <v>横浜市寺家</v>
      </c>
      <c r="J230" s="7">
        <v>208</v>
      </c>
    </row>
    <row r="231" spans="1:10" ht="13.5">
      <c r="A231" s="34"/>
      <c r="B231" s="24" t="s">
        <v>373</v>
      </c>
      <c r="C231" s="35"/>
      <c r="D231" s="37" t="s">
        <v>451</v>
      </c>
      <c r="E231" s="35">
        <v>1</v>
      </c>
      <c r="F231" s="36">
        <v>4.2</v>
      </c>
      <c r="G231" s="41" t="s">
        <v>452</v>
      </c>
      <c r="H231" s="45" t="s">
        <v>453</v>
      </c>
      <c r="I231" s="5" t="str">
        <f t="shared" si="3"/>
        <v>横浜市小机城址</v>
      </c>
      <c r="J231" s="7">
        <v>209</v>
      </c>
    </row>
    <row r="232" spans="1:10" ht="13.5">
      <c r="A232" s="34"/>
      <c r="B232" s="24" t="s">
        <v>373</v>
      </c>
      <c r="C232" s="35"/>
      <c r="D232" s="37" t="s">
        <v>454</v>
      </c>
      <c r="E232" s="35">
        <v>1</v>
      </c>
      <c r="F232" s="36">
        <v>2.2</v>
      </c>
      <c r="G232" s="41" t="s">
        <v>409</v>
      </c>
      <c r="H232" s="45" t="s">
        <v>0</v>
      </c>
      <c r="I232" s="5" t="str">
        <f t="shared" si="3"/>
        <v>横浜市岡津町</v>
      </c>
      <c r="J232" s="7">
        <v>210</v>
      </c>
    </row>
    <row r="233" spans="1:10" ht="13.5">
      <c r="A233" s="34"/>
      <c r="B233" s="24" t="s">
        <v>373</v>
      </c>
      <c r="C233" s="35"/>
      <c r="D233" s="37" t="s">
        <v>455</v>
      </c>
      <c r="E233" s="35">
        <v>1</v>
      </c>
      <c r="F233" s="36">
        <v>1.2</v>
      </c>
      <c r="G233" s="41" t="s">
        <v>399</v>
      </c>
      <c r="H233" s="45" t="s">
        <v>0</v>
      </c>
      <c r="I233" s="5" t="str">
        <f t="shared" si="3"/>
        <v>横浜市峰</v>
      </c>
      <c r="J233" s="7">
        <v>211</v>
      </c>
    </row>
    <row r="234" spans="1:10" ht="13.5">
      <c r="A234" s="34"/>
      <c r="B234" s="24" t="s">
        <v>373</v>
      </c>
      <c r="C234" s="35"/>
      <c r="D234" s="37" t="s">
        <v>456</v>
      </c>
      <c r="E234" s="35">
        <v>1</v>
      </c>
      <c r="F234" s="36">
        <v>5.3</v>
      </c>
      <c r="G234" s="41" t="s">
        <v>457</v>
      </c>
      <c r="H234" s="45" t="s">
        <v>0</v>
      </c>
      <c r="I234" s="5" t="str">
        <f t="shared" si="3"/>
        <v>横浜市川井</v>
      </c>
      <c r="J234" s="7">
        <v>212</v>
      </c>
    </row>
    <row r="235" spans="1:10" ht="13.5">
      <c r="A235" s="34"/>
      <c r="B235" s="24" t="s">
        <v>373</v>
      </c>
      <c r="C235" s="35"/>
      <c r="D235" s="37" t="s">
        <v>458</v>
      </c>
      <c r="E235" s="35">
        <v>1</v>
      </c>
      <c r="F235" s="36">
        <v>4.1</v>
      </c>
      <c r="G235" s="41" t="s">
        <v>459</v>
      </c>
      <c r="H235" s="45" t="s">
        <v>0</v>
      </c>
      <c r="I235" s="5" t="str">
        <f t="shared" si="3"/>
        <v>横浜市川和</v>
      </c>
      <c r="J235" s="7">
        <v>213</v>
      </c>
    </row>
    <row r="236" spans="1:10" ht="13.5">
      <c r="A236" s="34"/>
      <c r="B236" s="24" t="s">
        <v>373</v>
      </c>
      <c r="C236" s="35"/>
      <c r="D236" s="37" t="s">
        <v>460</v>
      </c>
      <c r="E236" s="35">
        <v>1</v>
      </c>
      <c r="F236" s="36">
        <v>2</v>
      </c>
      <c r="G236" s="41" t="s">
        <v>384</v>
      </c>
      <c r="H236" s="45" t="s">
        <v>0</v>
      </c>
      <c r="I236" s="5" t="str">
        <f t="shared" si="3"/>
        <v>横浜市川島</v>
      </c>
      <c r="J236" s="7">
        <v>214</v>
      </c>
    </row>
    <row r="237" spans="1:10" ht="27">
      <c r="A237" s="34"/>
      <c r="B237" s="24" t="s">
        <v>373</v>
      </c>
      <c r="C237" s="35"/>
      <c r="D237" s="37" t="s">
        <v>461</v>
      </c>
      <c r="E237" s="35">
        <v>1</v>
      </c>
      <c r="F237" s="36">
        <v>10.4</v>
      </c>
      <c r="G237" s="41" t="s">
        <v>1782</v>
      </c>
      <c r="H237" s="45" t="s">
        <v>0</v>
      </c>
      <c r="I237" s="5" t="str">
        <f t="shared" si="3"/>
        <v>横浜市恩田東部</v>
      </c>
      <c r="J237" s="7">
        <v>215</v>
      </c>
    </row>
    <row r="238" spans="1:10" ht="13.5">
      <c r="A238" s="34"/>
      <c r="B238" s="24" t="s">
        <v>373</v>
      </c>
      <c r="C238" s="35"/>
      <c r="D238" s="37" t="s">
        <v>462</v>
      </c>
      <c r="E238" s="35">
        <v>1</v>
      </c>
      <c r="F238" s="36">
        <v>4.2</v>
      </c>
      <c r="G238" s="41" t="s">
        <v>463</v>
      </c>
      <c r="H238" s="45" t="s">
        <v>0</v>
      </c>
      <c r="I238" s="5" t="str">
        <f t="shared" si="3"/>
        <v>横浜市恩田町</v>
      </c>
      <c r="J238" s="7">
        <v>216</v>
      </c>
    </row>
    <row r="239" spans="1:10" ht="13.5">
      <c r="A239" s="34"/>
      <c r="B239" s="24" t="s">
        <v>373</v>
      </c>
      <c r="C239" s="35"/>
      <c r="D239" s="37" t="s">
        <v>464</v>
      </c>
      <c r="E239" s="35">
        <v>1</v>
      </c>
      <c r="F239" s="36">
        <v>0.7</v>
      </c>
      <c r="G239" s="41" t="s">
        <v>463</v>
      </c>
      <c r="H239" s="45" t="s">
        <v>0</v>
      </c>
      <c r="I239" s="5" t="str">
        <f t="shared" si="3"/>
        <v>横浜市恩田町九郎冶谷</v>
      </c>
      <c r="J239" s="7">
        <v>217</v>
      </c>
    </row>
    <row r="240" spans="1:10" ht="13.5">
      <c r="A240" s="34"/>
      <c r="B240" s="24" t="s">
        <v>373</v>
      </c>
      <c r="C240" s="35"/>
      <c r="D240" s="37" t="s">
        <v>465</v>
      </c>
      <c r="E240" s="35">
        <v>1</v>
      </c>
      <c r="F240" s="36">
        <v>1.4</v>
      </c>
      <c r="G240" s="41" t="s">
        <v>463</v>
      </c>
      <c r="H240" s="45" t="s">
        <v>0</v>
      </c>
      <c r="I240" s="5" t="str">
        <f t="shared" si="3"/>
        <v>横浜市恩田町番匠谷</v>
      </c>
      <c r="J240" s="7">
        <v>218</v>
      </c>
    </row>
    <row r="241" spans="1:10" ht="13.5">
      <c r="A241" s="34"/>
      <c r="B241" s="24" t="s">
        <v>373</v>
      </c>
      <c r="C241" s="35"/>
      <c r="D241" s="37" t="s">
        <v>466</v>
      </c>
      <c r="E241" s="35">
        <v>1</v>
      </c>
      <c r="F241" s="36">
        <v>1.5</v>
      </c>
      <c r="G241" s="41" t="s">
        <v>391</v>
      </c>
      <c r="H241" s="45" t="s">
        <v>0</v>
      </c>
      <c r="I241" s="5" t="str">
        <f t="shared" si="3"/>
        <v>横浜市新吉田町</v>
      </c>
      <c r="J241" s="7">
        <v>219</v>
      </c>
    </row>
    <row r="242" spans="1:10" ht="13.5">
      <c r="A242" s="34"/>
      <c r="B242" s="24" t="s">
        <v>373</v>
      </c>
      <c r="C242" s="35"/>
      <c r="D242" s="37" t="s">
        <v>467</v>
      </c>
      <c r="E242" s="35">
        <v>1</v>
      </c>
      <c r="F242" s="36">
        <v>3.8</v>
      </c>
      <c r="G242" s="41" t="s">
        <v>468</v>
      </c>
      <c r="H242" s="45" t="s">
        <v>0</v>
      </c>
      <c r="I242" s="5" t="str">
        <f t="shared" si="3"/>
        <v>横浜市日吉</v>
      </c>
      <c r="J242" s="7">
        <v>220</v>
      </c>
    </row>
    <row r="243" spans="1:10" ht="13.5">
      <c r="A243" s="34"/>
      <c r="B243" s="24" t="s">
        <v>373</v>
      </c>
      <c r="C243" s="35"/>
      <c r="D243" s="37" t="s">
        <v>469</v>
      </c>
      <c r="E243" s="35">
        <v>1</v>
      </c>
      <c r="F243" s="36">
        <v>22.8</v>
      </c>
      <c r="G243" s="41" t="s">
        <v>470</v>
      </c>
      <c r="H243" s="45" t="s">
        <v>402</v>
      </c>
      <c r="I243" s="5" t="str">
        <f t="shared" si="3"/>
        <v>横浜市朝比奈</v>
      </c>
      <c r="J243" s="7">
        <v>221</v>
      </c>
    </row>
    <row r="244" spans="1:10" ht="13.5">
      <c r="A244" s="34"/>
      <c r="B244" s="24" t="s">
        <v>373</v>
      </c>
      <c r="C244" s="35"/>
      <c r="D244" s="37" t="s">
        <v>471</v>
      </c>
      <c r="E244" s="35">
        <v>1</v>
      </c>
      <c r="F244" s="36">
        <v>2.2</v>
      </c>
      <c r="G244" s="41" t="s">
        <v>472</v>
      </c>
      <c r="H244" s="45" t="s">
        <v>0</v>
      </c>
      <c r="I244" s="5" t="str">
        <f t="shared" si="3"/>
        <v>横浜市権太坂</v>
      </c>
      <c r="J244" s="7">
        <v>222</v>
      </c>
    </row>
    <row r="245" spans="1:10" ht="13.5">
      <c r="A245" s="34"/>
      <c r="B245" s="24" t="s">
        <v>373</v>
      </c>
      <c r="C245" s="35"/>
      <c r="D245" s="37" t="s">
        <v>473</v>
      </c>
      <c r="E245" s="35">
        <v>1</v>
      </c>
      <c r="F245" s="36">
        <v>1.4</v>
      </c>
      <c r="G245" s="41" t="s">
        <v>399</v>
      </c>
      <c r="H245" s="45" t="s">
        <v>0</v>
      </c>
      <c r="I245" s="5" t="str">
        <f t="shared" si="3"/>
        <v>横浜市池辺町八所谷戸</v>
      </c>
      <c r="J245" s="7">
        <v>223</v>
      </c>
    </row>
    <row r="246" spans="1:10" ht="13.5">
      <c r="A246" s="34"/>
      <c r="B246" s="24" t="s">
        <v>373</v>
      </c>
      <c r="C246" s="35"/>
      <c r="D246" s="37" t="s">
        <v>474</v>
      </c>
      <c r="E246" s="35">
        <v>1</v>
      </c>
      <c r="F246" s="36">
        <v>3.2</v>
      </c>
      <c r="G246" s="41" t="s">
        <v>399</v>
      </c>
      <c r="H246" s="45" t="s">
        <v>0</v>
      </c>
      <c r="I246" s="5" t="str">
        <f t="shared" si="3"/>
        <v>横浜市池辺町滝ケ谷戸</v>
      </c>
      <c r="J246" s="7">
        <v>224</v>
      </c>
    </row>
    <row r="247" spans="1:10" ht="13.5">
      <c r="A247" s="34"/>
      <c r="B247" s="24" t="s">
        <v>373</v>
      </c>
      <c r="C247" s="35"/>
      <c r="D247" s="37" t="s">
        <v>475</v>
      </c>
      <c r="E247" s="35">
        <v>1</v>
      </c>
      <c r="F247" s="36">
        <v>17</v>
      </c>
      <c r="G247" s="41" t="s">
        <v>476</v>
      </c>
      <c r="H247" s="45" t="s">
        <v>477</v>
      </c>
      <c r="I247" s="5" t="str">
        <f t="shared" si="3"/>
        <v>横浜市獅子ケ谷・師岡</v>
      </c>
      <c r="J247" s="7">
        <v>225</v>
      </c>
    </row>
    <row r="248" spans="1:10" ht="13.5">
      <c r="A248" s="34"/>
      <c r="B248" s="24" t="s">
        <v>373</v>
      </c>
      <c r="C248" s="35"/>
      <c r="D248" s="37" t="s">
        <v>478</v>
      </c>
      <c r="E248" s="35">
        <v>1</v>
      </c>
      <c r="F248" s="36">
        <v>0.5</v>
      </c>
      <c r="G248" s="41" t="s">
        <v>384</v>
      </c>
      <c r="H248" s="45" t="s">
        <v>0</v>
      </c>
      <c r="I248" s="5" t="str">
        <f t="shared" si="3"/>
        <v>横浜市芹が谷五丁目</v>
      </c>
      <c r="J248" s="7">
        <v>226</v>
      </c>
    </row>
    <row r="249" spans="1:10" ht="27">
      <c r="A249" s="34"/>
      <c r="B249" s="24" t="s">
        <v>373</v>
      </c>
      <c r="C249" s="35"/>
      <c r="D249" s="37" t="s">
        <v>479</v>
      </c>
      <c r="E249" s="35">
        <v>1</v>
      </c>
      <c r="F249" s="36">
        <v>1</v>
      </c>
      <c r="G249" s="41" t="s">
        <v>1783</v>
      </c>
      <c r="H249" s="45" t="s">
        <v>0</v>
      </c>
      <c r="I249" s="5" t="str">
        <f aca="true" t="shared" si="4" ref="I249:I312">B249&amp;D249</f>
        <v>横浜市菅田町堀上</v>
      </c>
      <c r="J249" s="7">
        <v>227</v>
      </c>
    </row>
    <row r="250" spans="1:10" ht="13.5">
      <c r="A250" s="34"/>
      <c r="B250" s="24" t="s">
        <v>373</v>
      </c>
      <c r="C250" s="35"/>
      <c r="D250" s="37" t="s">
        <v>480</v>
      </c>
      <c r="E250" s="35">
        <v>1</v>
      </c>
      <c r="F250" s="36">
        <v>5.6</v>
      </c>
      <c r="G250" s="41" t="s">
        <v>481</v>
      </c>
      <c r="H250" s="45" t="s">
        <v>0</v>
      </c>
      <c r="I250" s="5" t="str">
        <f t="shared" si="4"/>
        <v>横浜市野七里</v>
      </c>
      <c r="J250" s="7">
        <v>228</v>
      </c>
    </row>
    <row r="251" spans="1:10" ht="13.5">
      <c r="A251" s="34"/>
      <c r="B251" s="24" t="s">
        <v>373</v>
      </c>
      <c r="C251" s="35"/>
      <c r="D251" s="37" t="s">
        <v>482</v>
      </c>
      <c r="E251" s="35">
        <v>1</v>
      </c>
      <c r="F251" s="36">
        <v>1.1</v>
      </c>
      <c r="G251" s="41" t="s">
        <v>380</v>
      </c>
      <c r="H251" s="45" t="s">
        <v>0</v>
      </c>
      <c r="I251" s="5" t="str">
        <f t="shared" si="4"/>
        <v>横浜市野庭・上永谷</v>
      </c>
      <c r="J251" s="7">
        <v>229</v>
      </c>
    </row>
    <row r="252" spans="1:10" ht="13.5">
      <c r="A252" s="34"/>
      <c r="B252" s="24" t="s">
        <v>373</v>
      </c>
      <c r="C252" s="35"/>
      <c r="D252" s="37" t="s">
        <v>483</v>
      </c>
      <c r="E252" s="35">
        <v>1</v>
      </c>
      <c r="F252" s="36">
        <v>4.1</v>
      </c>
      <c r="G252" s="41" t="s">
        <v>411</v>
      </c>
      <c r="H252" s="45" t="s">
        <v>0</v>
      </c>
      <c r="I252" s="5" t="str">
        <f t="shared" si="4"/>
        <v>横浜市金井</v>
      </c>
      <c r="J252" s="7">
        <v>230</v>
      </c>
    </row>
    <row r="253" spans="1:10" ht="13.5">
      <c r="A253" s="34"/>
      <c r="B253" s="24" t="s">
        <v>373</v>
      </c>
      <c r="C253" s="35"/>
      <c r="D253" s="37" t="s">
        <v>484</v>
      </c>
      <c r="E253" s="35">
        <v>1</v>
      </c>
      <c r="F253" s="36">
        <v>12</v>
      </c>
      <c r="G253" s="41" t="s">
        <v>485</v>
      </c>
      <c r="H253" s="45" t="s">
        <v>486</v>
      </c>
      <c r="I253" s="5" t="str">
        <f t="shared" si="4"/>
        <v>横浜市釜利谷</v>
      </c>
      <c r="J253" s="7">
        <v>231</v>
      </c>
    </row>
    <row r="254" spans="1:10" ht="13.5">
      <c r="A254" s="34"/>
      <c r="B254" s="24" t="s">
        <v>373</v>
      </c>
      <c r="C254" s="35"/>
      <c r="D254" s="37" t="s">
        <v>487</v>
      </c>
      <c r="E254" s="35">
        <v>1</v>
      </c>
      <c r="F254" s="36">
        <v>1.1</v>
      </c>
      <c r="G254" s="41" t="s">
        <v>377</v>
      </c>
      <c r="H254" s="45" t="s">
        <v>0</v>
      </c>
      <c r="I254" s="5" t="str">
        <f t="shared" si="4"/>
        <v>横浜市鍋屋</v>
      </c>
      <c r="J254" s="7">
        <v>232</v>
      </c>
    </row>
    <row r="255" spans="1:10" ht="13.5">
      <c r="A255" s="34"/>
      <c r="B255" s="24" t="s">
        <v>373</v>
      </c>
      <c r="C255" s="35"/>
      <c r="D255" s="37" t="s">
        <v>488</v>
      </c>
      <c r="E255" s="35">
        <v>1</v>
      </c>
      <c r="F255" s="36">
        <v>1.3</v>
      </c>
      <c r="G255" s="41" t="s">
        <v>463</v>
      </c>
      <c r="H255" s="45" t="s">
        <v>0</v>
      </c>
      <c r="I255" s="5" t="str">
        <f t="shared" si="4"/>
        <v>横浜市阿久和南一丁目</v>
      </c>
      <c r="J255" s="7">
        <v>233</v>
      </c>
    </row>
    <row r="256" spans="1:10" ht="13.5">
      <c r="A256" s="34"/>
      <c r="B256" s="24" t="s">
        <v>373</v>
      </c>
      <c r="C256" s="35"/>
      <c r="D256" s="37" t="s">
        <v>489</v>
      </c>
      <c r="E256" s="35">
        <v>1</v>
      </c>
      <c r="F256" s="36">
        <v>6.7</v>
      </c>
      <c r="G256" s="41" t="s">
        <v>472</v>
      </c>
      <c r="H256" s="45" t="s">
        <v>0</v>
      </c>
      <c r="I256" s="5" t="str">
        <f t="shared" si="4"/>
        <v>横浜市飯島町</v>
      </c>
      <c r="J256" s="7">
        <v>234</v>
      </c>
    </row>
    <row r="257" spans="1:10" ht="13.5">
      <c r="A257" s="34"/>
      <c r="B257" s="24" t="s">
        <v>373</v>
      </c>
      <c r="C257" s="35"/>
      <c r="D257" s="37" t="s">
        <v>490</v>
      </c>
      <c r="E257" s="35">
        <v>1</v>
      </c>
      <c r="F257" s="36">
        <v>0.3</v>
      </c>
      <c r="G257" s="41" t="s">
        <v>491</v>
      </c>
      <c r="H257" s="45" t="s">
        <v>0</v>
      </c>
      <c r="I257" s="5" t="str">
        <f t="shared" si="4"/>
        <v>横浜市馬場二丁目</v>
      </c>
      <c r="J257" s="7">
        <v>235</v>
      </c>
    </row>
    <row r="258" spans="1:10" ht="13.5">
      <c r="A258" s="34"/>
      <c r="B258" s="24" t="s">
        <v>373</v>
      </c>
      <c r="C258" s="35"/>
      <c r="D258" s="37" t="s">
        <v>492</v>
      </c>
      <c r="E258" s="35">
        <v>1</v>
      </c>
      <c r="F258" s="36">
        <v>1.6</v>
      </c>
      <c r="G258" s="41" t="s">
        <v>493</v>
      </c>
      <c r="H258" s="45" t="s">
        <v>0</v>
      </c>
      <c r="I258" s="5" t="str">
        <f t="shared" si="4"/>
        <v>横浜市川井本町</v>
      </c>
      <c r="J258" s="7">
        <v>236</v>
      </c>
    </row>
    <row r="259" spans="1:10" ht="13.5">
      <c r="A259" s="34"/>
      <c r="B259" s="24" t="s">
        <v>373</v>
      </c>
      <c r="C259" s="35"/>
      <c r="D259" s="37" t="s">
        <v>494</v>
      </c>
      <c r="E259" s="35">
        <v>1</v>
      </c>
      <c r="F259" s="36">
        <v>1.1</v>
      </c>
      <c r="G259" s="41" t="s">
        <v>495</v>
      </c>
      <c r="H259" s="45" t="s">
        <v>0</v>
      </c>
      <c r="I259" s="5" t="str">
        <f t="shared" si="4"/>
        <v>横浜市鉄町稲荷谷戸</v>
      </c>
      <c r="J259" s="7">
        <v>237</v>
      </c>
    </row>
    <row r="260" spans="1:10" ht="13.5">
      <c r="A260" s="34"/>
      <c r="B260" s="24" t="s">
        <v>373</v>
      </c>
      <c r="C260" s="35"/>
      <c r="D260" s="37" t="s">
        <v>496</v>
      </c>
      <c r="E260" s="35">
        <v>1</v>
      </c>
      <c r="F260" s="36">
        <v>1</v>
      </c>
      <c r="G260" s="41" t="s">
        <v>495</v>
      </c>
      <c r="H260" s="45" t="s">
        <v>0</v>
      </c>
      <c r="I260" s="5" t="str">
        <f t="shared" si="4"/>
        <v>横浜市北八朔町中</v>
      </c>
      <c r="J260" s="7">
        <v>238</v>
      </c>
    </row>
    <row r="261" spans="1:10" ht="13.5">
      <c r="A261" s="34"/>
      <c r="B261" s="24" t="s">
        <v>373</v>
      </c>
      <c r="C261" s="35"/>
      <c r="D261" s="37" t="s">
        <v>497</v>
      </c>
      <c r="E261" s="35">
        <v>1</v>
      </c>
      <c r="F261" s="36">
        <v>1.5</v>
      </c>
      <c r="G261" s="41" t="s">
        <v>498</v>
      </c>
      <c r="H261" s="45" t="s">
        <v>0</v>
      </c>
      <c r="I261" s="5" t="str">
        <f t="shared" si="4"/>
        <v>横浜市上郷町瀬上</v>
      </c>
      <c r="J261" s="7">
        <v>239</v>
      </c>
    </row>
    <row r="262" spans="1:10" ht="13.5">
      <c r="A262" s="34"/>
      <c r="B262" s="24" t="s">
        <v>373</v>
      </c>
      <c r="C262" s="35"/>
      <c r="D262" s="37" t="s">
        <v>499</v>
      </c>
      <c r="E262" s="35">
        <v>1</v>
      </c>
      <c r="F262" s="36">
        <v>0.4</v>
      </c>
      <c r="G262" s="41" t="s">
        <v>493</v>
      </c>
      <c r="H262" s="45" t="s">
        <v>0</v>
      </c>
      <c r="I262" s="5" t="str">
        <f t="shared" si="4"/>
        <v>横浜市馬場五丁目</v>
      </c>
      <c r="J262" s="7">
        <v>240</v>
      </c>
    </row>
    <row r="263" spans="1:10" ht="13.5">
      <c r="A263" s="34"/>
      <c r="B263" s="24" t="s">
        <v>373</v>
      </c>
      <c r="C263" s="35"/>
      <c r="D263" s="37" t="s">
        <v>500</v>
      </c>
      <c r="E263" s="35">
        <v>1</v>
      </c>
      <c r="F263" s="36">
        <v>0.4</v>
      </c>
      <c r="G263" s="41" t="s">
        <v>493</v>
      </c>
      <c r="H263" s="45" t="s">
        <v>0</v>
      </c>
      <c r="I263" s="5" t="str">
        <f t="shared" si="4"/>
        <v>横浜市羽沢町綿打</v>
      </c>
      <c r="J263" s="7">
        <v>241</v>
      </c>
    </row>
    <row r="264" spans="1:10" ht="13.5">
      <c r="A264" s="34"/>
      <c r="B264" s="24" t="s">
        <v>373</v>
      </c>
      <c r="C264" s="35"/>
      <c r="D264" s="37" t="s">
        <v>501</v>
      </c>
      <c r="E264" s="35">
        <v>1</v>
      </c>
      <c r="F264" s="36">
        <v>1</v>
      </c>
      <c r="G264" s="41" t="s">
        <v>493</v>
      </c>
      <c r="H264" s="45" t="s">
        <v>0</v>
      </c>
      <c r="I264" s="5" t="str">
        <f t="shared" si="4"/>
        <v>横浜市上菅田町金草沢東</v>
      </c>
      <c r="J264" s="7">
        <v>242</v>
      </c>
    </row>
    <row r="265" spans="1:10" ht="13.5">
      <c r="A265" s="34"/>
      <c r="B265" s="24" t="s">
        <v>373</v>
      </c>
      <c r="C265" s="35"/>
      <c r="D265" s="37" t="s">
        <v>502</v>
      </c>
      <c r="E265" s="35">
        <v>1</v>
      </c>
      <c r="F265" s="36">
        <v>0.2</v>
      </c>
      <c r="G265" s="41" t="s">
        <v>493</v>
      </c>
      <c r="H265" s="45" t="s">
        <v>0</v>
      </c>
      <c r="I265" s="5" t="str">
        <f t="shared" si="4"/>
        <v>横浜市三枚町矢崎</v>
      </c>
      <c r="J265" s="7">
        <v>243</v>
      </c>
    </row>
    <row r="266" spans="1:10" ht="13.5">
      <c r="A266" s="34"/>
      <c r="B266" s="24" t="s">
        <v>373</v>
      </c>
      <c r="C266" s="35"/>
      <c r="D266" s="37" t="s">
        <v>503</v>
      </c>
      <c r="E266" s="35">
        <v>1</v>
      </c>
      <c r="F266" s="36">
        <v>0.8</v>
      </c>
      <c r="G266" s="41" t="s">
        <v>493</v>
      </c>
      <c r="H266" s="45" t="s">
        <v>0</v>
      </c>
      <c r="I266" s="5" t="str">
        <f t="shared" si="4"/>
        <v>横浜市境木本町</v>
      </c>
      <c r="J266" s="7">
        <v>244</v>
      </c>
    </row>
    <row r="267" spans="1:10" ht="13.5">
      <c r="A267" s="34"/>
      <c r="B267" s="24" t="s">
        <v>373</v>
      </c>
      <c r="C267" s="35"/>
      <c r="D267" s="37" t="s">
        <v>504</v>
      </c>
      <c r="E267" s="35">
        <v>1</v>
      </c>
      <c r="F267" s="36">
        <v>2.8</v>
      </c>
      <c r="G267" s="41" t="s">
        <v>493</v>
      </c>
      <c r="H267" s="45" t="s">
        <v>0</v>
      </c>
      <c r="I267" s="5" t="str">
        <f t="shared" si="4"/>
        <v>横浜市関ヶ谷</v>
      </c>
      <c r="J267" s="7">
        <v>245</v>
      </c>
    </row>
    <row r="268" spans="1:10" ht="13.5">
      <c r="A268" s="34"/>
      <c r="B268" s="24" t="s">
        <v>373</v>
      </c>
      <c r="C268" s="35"/>
      <c r="D268" s="37" t="s">
        <v>505</v>
      </c>
      <c r="E268" s="35">
        <v>1</v>
      </c>
      <c r="F268" s="36">
        <v>1.3</v>
      </c>
      <c r="G268" s="41" t="s">
        <v>506</v>
      </c>
      <c r="H268" s="45" t="s">
        <v>0</v>
      </c>
      <c r="I268" s="5" t="str">
        <f t="shared" si="4"/>
        <v>横浜市北八朔町南</v>
      </c>
      <c r="J268" s="7">
        <v>246</v>
      </c>
    </row>
    <row r="269" spans="1:10" ht="13.5">
      <c r="A269" s="34"/>
      <c r="B269" s="24" t="s">
        <v>373</v>
      </c>
      <c r="C269" s="35"/>
      <c r="D269" s="37" t="s">
        <v>507</v>
      </c>
      <c r="E269" s="35">
        <v>1</v>
      </c>
      <c r="F269" s="36">
        <v>0.7</v>
      </c>
      <c r="G269" s="41" t="s">
        <v>506</v>
      </c>
      <c r="H269" s="45" t="s">
        <v>0</v>
      </c>
      <c r="I269" s="5" t="str">
        <f t="shared" si="4"/>
        <v>横浜市十日市場町笹山</v>
      </c>
      <c r="J269" s="7">
        <v>247</v>
      </c>
    </row>
    <row r="270" spans="1:10" ht="13.5">
      <c r="A270" s="34"/>
      <c r="B270" s="24" t="s">
        <v>373</v>
      </c>
      <c r="C270" s="35"/>
      <c r="D270" s="37" t="s">
        <v>508</v>
      </c>
      <c r="E270" s="35">
        <v>1</v>
      </c>
      <c r="F270" s="36">
        <v>3</v>
      </c>
      <c r="G270" s="41" t="s">
        <v>506</v>
      </c>
      <c r="H270" s="45" t="s">
        <v>0</v>
      </c>
      <c r="I270" s="5" t="str">
        <f t="shared" si="4"/>
        <v>横浜市菅田町南出戸</v>
      </c>
      <c r="J270" s="7">
        <v>248</v>
      </c>
    </row>
    <row r="271" spans="1:10" ht="13.5">
      <c r="A271" s="34"/>
      <c r="B271" s="24" t="s">
        <v>373</v>
      </c>
      <c r="C271" s="35"/>
      <c r="D271" s="37" t="s">
        <v>509</v>
      </c>
      <c r="E271" s="35">
        <v>1</v>
      </c>
      <c r="F271" s="36">
        <v>0.7</v>
      </c>
      <c r="G271" s="41" t="s">
        <v>481</v>
      </c>
      <c r="H271" s="45" t="s">
        <v>0</v>
      </c>
      <c r="I271" s="5" t="str">
        <f t="shared" si="4"/>
        <v>横浜市寺山町</v>
      </c>
      <c r="J271" s="7">
        <v>249</v>
      </c>
    </row>
    <row r="272" spans="1:10" ht="13.5">
      <c r="A272" s="34"/>
      <c r="B272" s="24" t="s">
        <v>373</v>
      </c>
      <c r="C272" s="35"/>
      <c r="D272" s="37" t="s">
        <v>510</v>
      </c>
      <c r="E272" s="35">
        <v>1</v>
      </c>
      <c r="F272" s="36">
        <v>0.6</v>
      </c>
      <c r="G272" s="41" t="s">
        <v>382</v>
      </c>
      <c r="H272" s="45" t="s">
        <v>0</v>
      </c>
      <c r="I272" s="5" t="str">
        <f t="shared" si="4"/>
        <v>横浜市市沢町日向</v>
      </c>
      <c r="J272" s="7">
        <v>250</v>
      </c>
    </row>
    <row r="273" spans="1:10" ht="13.5">
      <c r="A273" s="34"/>
      <c r="B273" s="24" t="s">
        <v>373</v>
      </c>
      <c r="C273" s="35"/>
      <c r="D273" s="37" t="s">
        <v>511</v>
      </c>
      <c r="E273" s="35">
        <v>1</v>
      </c>
      <c r="F273" s="36">
        <v>11.9</v>
      </c>
      <c r="G273" s="41" t="s">
        <v>384</v>
      </c>
      <c r="H273" s="45" t="s">
        <v>0</v>
      </c>
      <c r="I273" s="5" t="str">
        <f t="shared" si="4"/>
        <v>横浜市御伊勢山・権現山</v>
      </c>
      <c r="J273" s="7">
        <v>251</v>
      </c>
    </row>
    <row r="274" spans="1:10" ht="13.5">
      <c r="A274" s="34"/>
      <c r="B274" s="24" t="s">
        <v>373</v>
      </c>
      <c r="C274" s="35"/>
      <c r="D274" s="37" t="s">
        <v>512</v>
      </c>
      <c r="E274" s="35">
        <v>1</v>
      </c>
      <c r="F274" s="36">
        <v>0.9</v>
      </c>
      <c r="G274" s="41" t="s">
        <v>463</v>
      </c>
      <c r="H274" s="45" t="s">
        <v>0</v>
      </c>
      <c r="I274" s="5" t="str">
        <f t="shared" si="4"/>
        <v>横浜市東寺尾六丁目</v>
      </c>
      <c r="J274" s="7">
        <v>252</v>
      </c>
    </row>
    <row r="275" spans="1:10" ht="13.5">
      <c r="A275" s="34"/>
      <c r="B275" s="24" t="s">
        <v>373</v>
      </c>
      <c r="C275" s="35"/>
      <c r="D275" s="37" t="s">
        <v>513</v>
      </c>
      <c r="E275" s="35">
        <v>1</v>
      </c>
      <c r="F275" s="36">
        <v>1.8</v>
      </c>
      <c r="G275" s="41" t="s">
        <v>440</v>
      </c>
      <c r="H275" s="45" t="s">
        <v>0</v>
      </c>
      <c r="I275" s="5" t="str">
        <f t="shared" si="4"/>
        <v>横浜市東山</v>
      </c>
      <c r="J275" s="7">
        <v>253</v>
      </c>
    </row>
    <row r="276" spans="1:10" ht="13.5">
      <c r="A276" s="34"/>
      <c r="B276" s="24" t="s">
        <v>373</v>
      </c>
      <c r="C276" s="35"/>
      <c r="D276" s="37" t="s">
        <v>514</v>
      </c>
      <c r="E276" s="35">
        <v>1</v>
      </c>
      <c r="F276" s="36">
        <v>1.9</v>
      </c>
      <c r="G276" s="41" t="s">
        <v>416</v>
      </c>
      <c r="H276" s="45" t="s">
        <v>0</v>
      </c>
      <c r="I276" s="5" t="str">
        <f t="shared" si="4"/>
        <v>横浜市柏町</v>
      </c>
      <c r="J276" s="7">
        <v>254</v>
      </c>
    </row>
    <row r="277" spans="1:10" ht="13.5">
      <c r="A277" s="34"/>
      <c r="B277" s="24" t="s">
        <v>373</v>
      </c>
      <c r="C277" s="35"/>
      <c r="D277" s="37" t="s">
        <v>515</v>
      </c>
      <c r="E277" s="35">
        <v>1</v>
      </c>
      <c r="F277" s="36">
        <v>4.1</v>
      </c>
      <c r="G277" s="41" t="s">
        <v>516</v>
      </c>
      <c r="H277" s="45" t="s">
        <v>0</v>
      </c>
      <c r="I277" s="5" t="str">
        <f t="shared" si="4"/>
        <v>横浜市熊野神社</v>
      </c>
      <c r="J277" s="7">
        <v>255</v>
      </c>
    </row>
    <row r="278" spans="1:10" ht="13.5">
      <c r="A278" s="34"/>
      <c r="B278" s="24" t="s">
        <v>373</v>
      </c>
      <c r="C278" s="35"/>
      <c r="D278" s="37" t="s">
        <v>517</v>
      </c>
      <c r="E278" s="35">
        <v>1</v>
      </c>
      <c r="F278" s="36">
        <v>1</v>
      </c>
      <c r="G278" s="41" t="s">
        <v>463</v>
      </c>
      <c r="H278" s="45" t="s">
        <v>0</v>
      </c>
      <c r="I278" s="5" t="str">
        <f t="shared" si="4"/>
        <v>横浜市片倉三丁目</v>
      </c>
      <c r="J278" s="7">
        <v>256</v>
      </c>
    </row>
    <row r="279" spans="1:10" ht="13.5">
      <c r="A279" s="34"/>
      <c r="B279" s="24" t="s">
        <v>373</v>
      </c>
      <c r="C279" s="35"/>
      <c r="D279" s="37" t="s">
        <v>518</v>
      </c>
      <c r="E279" s="35">
        <v>1</v>
      </c>
      <c r="F279" s="36">
        <v>0.8</v>
      </c>
      <c r="G279" s="41" t="s">
        <v>391</v>
      </c>
      <c r="H279" s="45" t="s">
        <v>0</v>
      </c>
      <c r="I279" s="5" t="str">
        <f t="shared" si="4"/>
        <v>横浜市神大寺二丁目</v>
      </c>
      <c r="J279" s="7">
        <v>257</v>
      </c>
    </row>
    <row r="280" spans="1:10" ht="13.5">
      <c r="A280" s="34"/>
      <c r="B280" s="24" t="s">
        <v>373</v>
      </c>
      <c r="C280" s="35"/>
      <c r="D280" s="37" t="s">
        <v>519</v>
      </c>
      <c r="E280" s="35">
        <v>1</v>
      </c>
      <c r="F280" s="36">
        <v>3.2</v>
      </c>
      <c r="G280" s="41" t="s">
        <v>399</v>
      </c>
      <c r="H280" s="45" t="s">
        <v>0</v>
      </c>
      <c r="I280" s="5" t="str">
        <f t="shared" si="4"/>
        <v>横浜市綱島</v>
      </c>
      <c r="J280" s="7">
        <v>258</v>
      </c>
    </row>
    <row r="281" spans="1:10" ht="13.5">
      <c r="A281" s="34"/>
      <c r="B281" s="24" t="s">
        <v>373</v>
      </c>
      <c r="C281" s="35"/>
      <c r="D281" s="37" t="s">
        <v>520</v>
      </c>
      <c r="E281" s="35">
        <v>1</v>
      </c>
      <c r="F281" s="36">
        <v>0.8</v>
      </c>
      <c r="G281" s="41" t="s">
        <v>521</v>
      </c>
      <c r="H281" s="45" t="s">
        <v>0</v>
      </c>
      <c r="I281" s="5" t="str">
        <f t="shared" si="4"/>
        <v>横浜市駒岡中郷</v>
      </c>
      <c r="J281" s="7">
        <v>259</v>
      </c>
    </row>
    <row r="282" spans="1:10" ht="13.5">
      <c r="A282" s="34"/>
      <c r="B282" s="24" t="s">
        <v>373</v>
      </c>
      <c r="C282" s="35"/>
      <c r="D282" s="37" t="s">
        <v>522</v>
      </c>
      <c r="E282" s="35">
        <v>1</v>
      </c>
      <c r="F282" s="36">
        <v>2.9</v>
      </c>
      <c r="G282" s="41" t="s">
        <v>523</v>
      </c>
      <c r="H282" s="45" t="s">
        <v>0</v>
      </c>
      <c r="I282" s="5" t="str">
        <f t="shared" si="4"/>
        <v>横浜市駒岡・梶山</v>
      </c>
      <c r="J282" s="7">
        <v>260</v>
      </c>
    </row>
    <row r="283" spans="1:10" ht="13.5">
      <c r="A283" s="34"/>
      <c r="B283" s="24" t="s">
        <v>373</v>
      </c>
      <c r="C283" s="35"/>
      <c r="D283" s="37" t="s">
        <v>524</v>
      </c>
      <c r="E283" s="35">
        <v>1</v>
      </c>
      <c r="F283" s="36">
        <v>1.4</v>
      </c>
      <c r="G283" s="41" t="s">
        <v>525</v>
      </c>
      <c r="H283" s="45" t="s">
        <v>0</v>
      </c>
      <c r="I283" s="5" t="str">
        <f t="shared" si="4"/>
        <v>横浜市鶴ヶ峰</v>
      </c>
      <c r="J283" s="7">
        <v>261</v>
      </c>
    </row>
    <row r="284" spans="1:10" ht="13.5">
      <c r="A284" s="34"/>
      <c r="B284" s="24" t="s">
        <v>373</v>
      </c>
      <c r="C284" s="35"/>
      <c r="D284" s="37" t="s">
        <v>526</v>
      </c>
      <c r="E284" s="35">
        <v>1</v>
      </c>
      <c r="F284" s="36">
        <v>0.8</v>
      </c>
      <c r="G284" s="41" t="s">
        <v>380</v>
      </c>
      <c r="H284" s="45" t="s">
        <v>0</v>
      </c>
      <c r="I284" s="5" t="str">
        <f t="shared" si="4"/>
        <v>横浜市川島町二ノ沢</v>
      </c>
      <c r="J284" s="7">
        <v>262</v>
      </c>
    </row>
    <row r="285" spans="1:10" ht="13.5">
      <c r="A285" s="34"/>
      <c r="B285" s="24" t="s">
        <v>373</v>
      </c>
      <c r="C285" s="35"/>
      <c r="D285" s="37" t="s">
        <v>527</v>
      </c>
      <c r="E285" s="35">
        <v>1</v>
      </c>
      <c r="F285" s="36">
        <v>5.9</v>
      </c>
      <c r="G285" s="41" t="s">
        <v>481</v>
      </c>
      <c r="H285" s="45" t="s">
        <v>0</v>
      </c>
      <c r="I285" s="5" t="str">
        <f t="shared" si="4"/>
        <v>横浜市舞岡</v>
      </c>
      <c r="J285" s="7">
        <v>263</v>
      </c>
    </row>
    <row r="286" spans="1:10" ht="27">
      <c r="A286" s="34"/>
      <c r="B286" s="24" t="s">
        <v>373</v>
      </c>
      <c r="C286" s="35"/>
      <c r="D286" s="37" t="s">
        <v>528</v>
      </c>
      <c r="E286" s="35">
        <v>1</v>
      </c>
      <c r="F286" s="36">
        <v>0.6</v>
      </c>
      <c r="G286" s="41" t="s">
        <v>1784</v>
      </c>
      <c r="H286" s="45" t="s">
        <v>0</v>
      </c>
      <c r="I286" s="5" t="str">
        <f t="shared" si="4"/>
        <v>横浜市菅田町出戸谷</v>
      </c>
      <c r="J286" s="7">
        <v>264</v>
      </c>
    </row>
    <row r="287" spans="1:10" ht="13.5">
      <c r="A287" s="34"/>
      <c r="B287" s="24" t="s">
        <v>373</v>
      </c>
      <c r="C287" s="35"/>
      <c r="D287" s="37" t="s">
        <v>529</v>
      </c>
      <c r="E287" s="35">
        <v>1</v>
      </c>
      <c r="F287" s="36">
        <v>1.3</v>
      </c>
      <c r="G287" s="41" t="s">
        <v>416</v>
      </c>
      <c r="H287" s="45" t="s">
        <v>0</v>
      </c>
      <c r="I287" s="5" t="str">
        <f t="shared" si="4"/>
        <v>横浜市菅田町笹山</v>
      </c>
      <c r="J287" s="7">
        <v>265</v>
      </c>
    </row>
    <row r="288" spans="1:10" ht="13.5">
      <c r="A288" s="34"/>
      <c r="B288" s="24" t="s">
        <v>373</v>
      </c>
      <c r="C288" s="35"/>
      <c r="D288" s="37" t="s">
        <v>530</v>
      </c>
      <c r="E288" s="35">
        <v>1</v>
      </c>
      <c r="F288" s="36">
        <v>1.1</v>
      </c>
      <c r="G288" s="41" t="s">
        <v>416</v>
      </c>
      <c r="H288" s="45" t="s">
        <v>0</v>
      </c>
      <c r="I288" s="5" t="str">
        <f t="shared" si="4"/>
        <v>横浜市西八朔町藤林</v>
      </c>
      <c r="J288" s="7">
        <v>266</v>
      </c>
    </row>
    <row r="289" spans="1:10" ht="13.5">
      <c r="A289" s="34"/>
      <c r="B289" s="24" t="s">
        <v>373</v>
      </c>
      <c r="C289" s="35"/>
      <c r="D289" s="37" t="s">
        <v>531</v>
      </c>
      <c r="E289" s="35">
        <v>1</v>
      </c>
      <c r="F289" s="36">
        <v>0.8</v>
      </c>
      <c r="G289" s="41" t="s">
        <v>463</v>
      </c>
      <c r="H289" s="45" t="s">
        <v>0</v>
      </c>
      <c r="I289" s="5" t="str">
        <f t="shared" si="4"/>
        <v>横浜市鉄町冨士塚台</v>
      </c>
      <c r="J289" s="7">
        <v>267</v>
      </c>
    </row>
    <row r="290" spans="1:10" ht="13.5">
      <c r="A290" s="34"/>
      <c r="B290" s="24" t="s">
        <v>373</v>
      </c>
      <c r="C290" s="35"/>
      <c r="D290" s="37" t="s">
        <v>532</v>
      </c>
      <c r="E290" s="35">
        <v>1</v>
      </c>
      <c r="F290" s="36">
        <v>0.1</v>
      </c>
      <c r="G290" s="41" t="s">
        <v>472</v>
      </c>
      <c r="H290" s="45" t="s">
        <v>0</v>
      </c>
      <c r="I290" s="5" t="str">
        <f t="shared" si="4"/>
        <v>横浜市上星川一丁目</v>
      </c>
      <c r="J290" s="7">
        <v>268</v>
      </c>
    </row>
    <row r="291" spans="1:10" ht="13.5">
      <c r="A291" s="34"/>
      <c r="B291" s="24" t="s">
        <v>373</v>
      </c>
      <c r="C291" s="35"/>
      <c r="D291" s="37" t="s">
        <v>533</v>
      </c>
      <c r="E291" s="35">
        <v>1</v>
      </c>
      <c r="F291" s="36">
        <v>0.8</v>
      </c>
      <c r="G291" s="41" t="s">
        <v>534</v>
      </c>
      <c r="H291" s="45" t="s">
        <v>0</v>
      </c>
      <c r="I291" s="5" t="str">
        <f t="shared" si="4"/>
        <v>横浜市馬場四丁目</v>
      </c>
      <c r="J291" s="7">
        <v>269</v>
      </c>
    </row>
    <row r="292" spans="1:10" ht="13.5">
      <c r="A292" s="34"/>
      <c r="B292" s="24" t="s">
        <v>373</v>
      </c>
      <c r="C292" s="35"/>
      <c r="D292" s="37" t="s">
        <v>535</v>
      </c>
      <c r="E292" s="35">
        <v>1</v>
      </c>
      <c r="F292" s="36">
        <v>3.4</v>
      </c>
      <c r="G292" s="41" t="s">
        <v>536</v>
      </c>
      <c r="H292" s="45" t="s">
        <v>0</v>
      </c>
      <c r="I292" s="5" t="str">
        <f t="shared" si="4"/>
        <v>横浜市鴨居原</v>
      </c>
      <c r="J292" s="7">
        <v>270</v>
      </c>
    </row>
    <row r="293" spans="1:10" ht="13.5">
      <c r="A293" s="34"/>
      <c r="B293" s="24" t="s">
        <v>373</v>
      </c>
      <c r="C293" s="35"/>
      <c r="D293" s="37" t="s">
        <v>537</v>
      </c>
      <c r="E293" s="35">
        <v>1</v>
      </c>
      <c r="F293" s="36">
        <v>0.4</v>
      </c>
      <c r="G293" s="41" t="s">
        <v>384</v>
      </c>
      <c r="H293" s="45" t="s">
        <v>0</v>
      </c>
      <c r="I293" s="5" t="str">
        <f t="shared" si="4"/>
        <v>横浜市鴨居四丁目</v>
      </c>
      <c r="J293" s="7">
        <v>271</v>
      </c>
    </row>
    <row r="294" spans="1:10" ht="13.5">
      <c r="A294" s="34"/>
      <c r="B294" s="24" t="s">
        <v>373</v>
      </c>
      <c r="C294" s="35"/>
      <c r="D294" s="37" t="s">
        <v>538</v>
      </c>
      <c r="E294" s="35">
        <v>1</v>
      </c>
      <c r="F294" s="36">
        <v>1</v>
      </c>
      <c r="G294" s="41" t="s">
        <v>495</v>
      </c>
      <c r="H294" s="45" t="s">
        <v>0</v>
      </c>
      <c r="I294" s="5" t="str">
        <f t="shared" si="4"/>
        <v>横浜市元石川町平崎</v>
      </c>
      <c r="J294" s="7">
        <v>272</v>
      </c>
    </row>
    <row r="295" spans="1:10" ht="13.5">
      <c r="A295" s="34"/>
      <c r="B295" s="24" t="s">
        <v>373</v>
      </c>
      <c r="C295" s="35"/>
      <c r="D295" s="37" t="s">
        <v>539</v>
      </c>
      <c r="E295" s="35">
        <v>1</v>
      </c>
      <c r="F295" s="36">
        <v>10.3</v>
      </c>
      <c r="G295" s="41" t="s">
        <v>498</v>
      </c>
      <c r="H295" s="45" t="s">
        <v>0</v>
      </c>
      <c r="I295" s="5" t="str">
        <f t="shared" si="4"/>
        <v>横浜市上川井町露木谷</v>
      </c>
      <c r="J295" s="7">
        <v>273</v>
      </c>
    </row>
    <row r="296" spans="1:10" ht="13.5">
      <c r="A296" s="34"/>
      <c r="B296" s="24" t="s">
        <v>373</v>
      </c>
      <c r="C296" s="35"/>
      <c r="D296" s="37" t="s">
        <v>540</v>
      </c>
      <c r="E296" s="35">
        <v>1</v>
      </c>
      <c r="F296" s="36">
        <v>0.3</v>
      </c>
      <c r="G296" s="41" t="s">
        <v>493</v>
      </c>
      <c r="H296" s="45" t="s">
        <v>0</v>
      </c>
      <c r="I296" s="5" t="str">
        <f t="shared" si="4"/>
        <v>横浜市東寺尾六丁目南</v>
      </c>
      <c r="J296" s="7">
        <v>274</v>
      </c>
    </row>
    <row r="297" spans="1:10" ht="13.5">
      <c r="A297" s="34"/>
      <c r="B297" s="24" t="s">
        <v>373</v>
      </c>
      <c r="C297" s="35"/>
      <c r="D297" s="37" t="s">
        <v>541</v>
      </c>
      <c r="E297" s="35">
        <v>1</v>
      </c>
      <c r="F297" s="36">
        <v>0.9</v>
      </c>
      <c r="G297" s="41" t="s">
        <v>493</v>
      </c>
      <c r="H297" s="45" t="s">
        <v>0</v>
      </c>
      <c r="I297" s="5" t="str">
        <f t="shared" si="4"/>
        <v>横浜市富岡東五丁目</v>
      </c>
      <c r="J297" s="7">
        <v>275</v>
      </c>
    </row>
    <row r="298" spans="1:10" ht="13.5">
      <c r="A298" s="34"/>
      <c r="B298" s="24" t="s">
        <v>373</v>
      </c>
      <c r="C298" s="35"/>
      <c r="D298" s="37" t="s">
        <v>542</v>
      </c>
      <c r="E298" s="35">
        <v>1</v>
      </c>
      <c r="F298" s="36">
        <v>1.5</v>
      </c>
      <c r="G298" s="41" t="s">
        <v>506</v>
      </c>
      <c r="H298" s="45" t="s">
        <v>0</v>
      </c>
      <c r="I298" s="5" t="str">
        <f t="shared" si="4"/>
        <v>横浜市長津田町深田</v>
      </c>
      <c r="J298" s="7">
        <v>276</v>
      </c>
    </row>
    <row r="299" spans="1:10" ht="13.5">
      <c r="A299" s="34"/>
      <c r="B299" s="24" t="s">
        <v>373</v>
      </c>
      <c r="C299" s="35"/>
      <c r="D299" s="37" t="s">
        <v>543</v>
      </c>
      <c r="E299" s="35">
        <v>1</v>
      </c>
      <c r="F299" s="36">
        <v>2.3</v>
      </c>
      <c r="G299" s="41" t="s">
        <v>506</v>
      </c>
      <c r="H299" s="45" t="s">
        <v>0</v>
      </c>
      <c r="I299" s="5" t="str">
        <f t="shared" si="4"/>
        <v>横浜市大道二丁目</v>
      </c>
      <c r="J299" s="7">
        <v>277</v>
      </c>
    </row>
    <row r="300" spans="1:10" ht="27">
      <c r="A300" s="34"/>
      <c r="B300" s="24" t="s">
        <v>373</v>
      </c>
      <c r="C300" s="35"/>
      <c r="D300" s="37" t="s">
        <v>544</v>
      </c>
      <c r="E300" s="35">
        <v>1</v>
      </c>
      <c r="F300" s="36">
        <v>3.8</v>
      </c>
      <c r="G300" s="41" t="s">
        <v>1784</v>
      </c>
      <c r="H300" s="45" t="s">
        <v>0</v>
      </c>
      <c r="I300" s="5" t="str">
        <f t="shared" si="4"/>
        <v>横浜市市沢町</v>
      </c>
      <c r="J300" s="7">
        <v>278</v>
      </c>
    </row>
    <row r="301" spans="1:10" ht="13.5">
      <c r="A301" s="34"/>
      <c r="B301" s="24" t="s">
        <v>373</v>
      </c>
      <c r="C301" s="35"/>
      <c r="D301" s="37" t="s">
        <v>545</v>
      </c>
      <c r="E301" s="35">
        <v>1</v>
      </c>
      <c r="F301" s="36">
        <v>0.6</v>
      </c>
      <c r="G301" s="41" t="s">
        <v>481</v>
      </c>
      <c r="H301" s="45" t="s">
        <v>0</v>
      </c>
      <c r="I301" s="5" t="str">
        <f t="shared" si="4"/>
        <v>横浜市本牧十二天</v>
      </c>
      <c r="J301" s="7">
        <v>279</v>
      </c>
    </row>
    <row r="302" spans="1:10" ht="13.5">
      <c r="A302" s="34"/>
      <c r="B302" s="24" t="s">
        <v>373</v>
      </c>
      <c r="C302" s="35"/>
      <c r="D302" s="37" t="s">
        <v>546</v>
      </c>
      <c r="E302" s="35">
        <v>1</v>
      </c>
      <c r="F302" s="36">
        <v>1.3</v>
      </c>
      <c r="G302" s="41" t="s">
        <v>470</v>
      </c>
      <c r="H302" s="45" t="s">
        <v>0</v>
      </c>
      <c r="I302" s="5" t="str">
        <f t="shared" si="4"/>
        <v>横浜市柴・長浜</v>
      </c>
      <c r="J302" s="7">
        <v>280</v>
      </c>
    </row>
    <row r="303" spans="1:10" ht="13.5">
      <c r="A303" s="34"/>
      <c r="B303" s="24" t="s">
        <v>373</v>
      </c>
      <c r="C303" s="35"/>
      <c r="D303" s="37" t="s">
        <v>547</v>
      </c>
      <c r="E303" s="35">
        <v>1</v>
      </c>
      <c r="F303" s="36">
        <v>2.7</v>
      </c>
      <c r="G303" s="41" t="s">
        <v>548</v>
      </c>
      <c r="H303" s="45" t="s">
        <v>549</v>
      </c>
      <c r="I303" s="5" t="str">
        <f t="shared" si="4"/>
        <v>横浜市森浅間社</v>
      </c>
      <c r="J303" s="7">
        <v>281</v>
      </c>
    </row>
    <row r="304" spans="1:10" ht="13.5">
      <c r="A304" s="34"/>
      <c r="B304" s="24" t="s">
        <v>373</v>
      </c>
      <c r="C304" s="35"/>
      <c r="D304" s="37" t="s">
        <v>550</v>
      </c>
      <c r="E304" s="35">
        <v>1</v>
      </c>
      <c r="F304" s="36">
        <v>0.7</v>
      </c>
      <c r="G304" s="41" t="s">
        <v>384</v>
      </c>
      <c r="H304" s="45" t="s">
        <v>0</v>
      </c>
      <c r="I304" s="5" t="str">
        <f t="shared" si="4"/>
        <v>横浜市汲沢四丁目</v>
      </c>
      <c r="J304" s="7">
        <v>282</v>
      </c>
    </row>
    <row r="305" spans="1:10" ht="13.5">
      <c r="A305" s="34"/>
      <c r="B305" s="24" t="s">
        <v>373</v>
      </c>
      <c r="C305" s="35"/>
      <c r="D305" s="37" t="s">
        <v>551</v>
      </c>
      <c r="E305" s="35">
        <v>1</v>
      </c>
      <c r="F305" s="36">
        <v>0.6</v>
      </c>
      <c r="G305" s="41" t="s">
        <v>472</v>
      </c>
      <c r="H305" s="45" t="s">
        <v>0</v>
      </c>
      <c r="I305" s="5" t="str">
        <f t="shared" si="4"/>
        <v>横浜市港南一丁目</v>
      </c>
      <c r="J305" s="7">
        <v>283</v>
      </c>
    </row>
    <row r="306" spans="1:10" ht="13.5">
      <c r="A306" s="34"/>
      <c r="B306" s="24" t="s">
        <v>373</v>
      </c>
      <c r="C306" s="35"/>
      <c r="D306" s="37" t="s">
        <v>552</v>
      </c>
      <c r="E306" s="35">
        <v>1</v>
      </c>
      <c r="F306" s="36">
        <v>1.9</v>
      </c>
      <c r="G306" s="41" t="s">
        <v>448</v>
      </c>
      <c r="H306" s="45" t="s">
        <v>0</v>
      </c>
      <c r="I306" s="5" t="str">
        <f t="shared" si="4"/>
        <v>横浜市猪子山</v>
      </c>
      <c r="J306" s="7">
        <v>284</v>
      </c>
    </row>
    <row r="307" spans="1:10" ht="13.5">
      <c r="A307" s="34"/>
      <c r="B307" s="24" t="s">
        <v>373</v>
      </c>
      <c r="C307" s="35"/>
      <c r="D307" s="37" t="s">
        <v>553</v>
      </c>
      <c r="E307" s="35">
        <v>1</v>
      </c>
      <c r="F307" s="36">
        <v>1.1</v>
      </c>
      <c r="G307" s="41" t="s">
        <v>481</v>
      </c>
      <c r="H307" s="45" t="s">
        <v>0</v>
      </c>
      <c r="I307" s="5" t="str">
        <f t="shared" si="4"/>
        <v>横浜市菅田町</v>
      </c>
      <c r="J307" s="7">
        <v>285</v>
      </c>
    </row>
    <row r="308" spans="1:10" ht="13.5">
      <c r="A308" s="34"/>
      <c r="B308" s="24" t="s">
        <v>373</v>
      </c>
      <c r="C308" s="35"/>
      <c r="D308" s="37" t="s">
        <v>554</v>
      </c>
      <c r="E308" s="35">
        <v>1</v>
      </c>
      <c r="F308" s="36">
        <v>8.4</v>
      </c>
      <c r="G308" s="41" t="s">
        <v>384</v>
      </c>
      <c r="H308" s="45" t="s">
        <v>0</v>
      </c>
      <c r="I308" s="5" t="str">
        <f t="shared" si="4"/>
        <v>横浜市追分</v>
      </c>
      <c r="J308" s="7">
        <v>286</v>
      </c>
    </row>
    <row r="309" spans="1:10" ht="13.5">
      <c r="A309" s="34"/>
      <c r="B309" s="24" t="s">
        <v>373</v>
      </c>
      <c r="C309" s="35"/>
      <c r="D309" s="37" t="s">
        <v>555</v>
      </c>
      <c r="E309" s="35">
        <v>1</v>
      </c>
      <c r="F309" s="36">
        <v>2.9</v>
      </c>
      <c r="G309" s="41" t="s">
        <v>556</v>
      </c>
      <c r="H309" s="45" t="s">
        <v>0</v>
      </c>
      <c r="I309" s="5" t="str">
        <f t="shared" si="4"/>
        <v>横浜市鍛冶ケ谷</v>
      </c>
      <c r="J309" s="7">
        <v>287</v>
      </c>
    </row>
    <row r="310" spans="1:10" ht="13.5">
      <c r="A310" s="34"/>
      <c r="B310" s="24" t="s">
        <v>373</v>
      </c>
      <c r="C310" s="35"/>
      <c r="D310" s="37" t="s">
        <v>557</v>
      </c>
      <c r="E310" s="35">
        <v>1</v>
      </c>
      <c r="F310" s="36">
        <v>1.7</v>
      </c>
      <c r="G310" s="41" t="s">
        <v>558</v>
      </c>
      <c r="H310" s="45" t="s">
        <v>0</v>
      </c>
      <c r="I310" s="5" t="str">
        <f t="shared" si="4"/>
        <v>横浜市鯉ケ久保</v>
      </c>
      <c r="J310" s="7">
        <v>288</v>
      </c>
    </row>
    <row r="311" spans="1:10" ht="13.5">
      <c r="A311" s="34"/>
      <c r="B311" s="24" t="s">
        <v>373</v>
      </c>
      <c r="C311" s="35"/>
      <c r="D311" s="37" t="s">
        <v>559</v>
      </c>
      <c r="E311" s="35">
        <v>1</v>
      </c>
      <c r="F311" s="36">
        <v>0.2</v>
      </c>
      <c r="G311" s="41" t="s">
        <v>430</v>
      </c>
      <c r="H311" s="45" t="s">
        <v>0</v>
      </c>
      <c r="I311" s="5" t="str">
        <f t="shared" si="4"/>
        <v>横浜市鶴ケ峰一丁目</v>
      </c>
      <c r="J311" s="7">
        <v>289</v>
      </c>
    </row>
    <row r="312" spans="1:10" ht="13.5">
      <c r="A312" s="34"/>
      <c r="B312" s="24" t="s">
        <v>373</v>
      </c>
      <c r="C312" s="35"/>
      <c r="D312" s="37" t="s">
        <v>560</v>
      </c>
      <c r="E312" s="35">
        <v>1</v>
      </c>
      <c r="F312" s="36">
        <v>0.6</v>
      </c>
      <c r="G312" s="41" t="s">
        <v>416</v>
      </c>
      <c r="H312" s="45" t="s">
        <v>0</v>
      </c>
      <c r="I312" s="5" t="str">
        <f t="shared" si="4"/>
        <v>横浜市鶴ケ峰二丁目</v>
      </c>
      <c r="J312" s="7">
        <v>290</v>
      </c>
    </row>
    <row r="313" spans="1:10" ht="13.5">
      <c r="A313" s="34"/>
      <c r="B313" s="24" t="s">
        <v>373</v>
      </c>
      <c r="C313" s="35"/>
      <c r="D313" s="37" t="s">
        <v>561</v>
      </c>
      <c r="E313" s="35">
        <v>1</v>
      </c>
      <c r="F313" s="36">
        <v>3.2</v>
      </c>
      <c r="G313" s="41" t="s">
        <v>493</v>
      </c>
      <c r="H313" s="45" t="s">
        <v>0</v>
      </c>
      <c r="I313" s="5" t="str">
        <f aca="true" t="shared" si="5" ref="I313:I376">B313&amp;D313</f>
        <v>横浜市奈良町宮ノ谷</v>
      </c>
      <c r="J313" s="7">
        <v>291</v>
      </c>
    </row>
    <row r="314" spans="1:10" ht="13.5">
      <c r="A314" s="34"/>
      <c r="B314" s="24" t="s">
        <v>373</v>
      </c>
      <c r="C314" s="35"/>
      <c r="D314" s="37" t="s">
        <v>562</v>
      </c>
      <c r="E314" s="35">
        <v>1</v>
      </c>
      <c r="F314" s="36">
        <v>0.2</v>
      </c>
      <c r="G314" s="41" t="s">
        <v>495</v>
      </c>
      <c r="H314" s="45" t="s">
        <v>0</v>
      </c>
      <c r="I314" s="5" t="str">
        <f t="shared" si="5"/>
        <v>横浜市三保町杉沢</v>
      </c>
      <c r="J314" s="7">
        <v>292</v>
      </c>
    </row>
    <row r="315" spans="1:10" ht="13.5">
      <c r="A315" s="34"/>
      <c r="B315" s="24" t="s">
        <v>373</v>
      </c>
      <c r="C315" s="35"/>
      <c r="D315" s="37" t="s">
        <v>563</v>
      </c>
      <c r="E315" s="35">
        <v>1</v>
      </c>
      <c r="F315" s="36">
        <v>0.3</v>
      </c>
      <c r="G315" s="41" t="s">
        <v>498</v>
      </c>
      <c r="H315" s="45" t="s">
        <v>0</v>
      </c>
      <c r="I315" s="5" t="str">
        <f t="shared" si="5"/>
        <v>横浜市本郷三丁目</v>
      </c>
      <c r="J315" s="7">
        <v>293</v>
      </c>
    </row>
    <row r="316" spans="1:10" ht="13.5">
      <c r="A316" s="34"/>
      <c r="B316" s="24" t="s">
        <v>373</v>
      </c>
      <c r="C316" s="35"/>
      <c r="D316" s="37" t="s">
        <v>564</v>
      </c>
      <c r="E316" s="35">
        <v>1</v>
      </c>
      <c r="F316" s="36">
        <v>5</v>
      </c>
      <c r="G316" s="41" t="s">
        <v>498</v>
      </c>
      <c r="H316" s="45" t="s">
        <v>0</v>
      </c>
      <c r="I316" s="5" t="str">
        <f t="shared" si="5"/>
        <v>横浜市今井町美立橋</v>
      </c>
      <c r="J316" s="7">
        <v>294</v>
      </c>
    </row>
    <row r="317" spans="1:10" ht="13.5">
      <c r="A317" s="34"/>
      <c r="B317" s="24" t="s">
        <v>373</v>
      </c>
      <c r="C317" s="35"/>
      <c r="D317" s="37" t="s">
        <v>565</v>
      </c>
      <c r="E317" s="35">
        <v>1</v>
      </c>
      <c r="F317" s="36">
        <v>1.9</v>
      </c>
      <c r="G317" s="41" t="s">
        <v>493</v>
      </c>
      <c r="H317" s="45" t="s">
        <v>0</v>
      </c>
      <c r="I317" s="5" t="str">
        <f t="shared" si="5"/>
        <v>横浜市仏向町</v>
      </c>
      <c r="J317" s="7">
        <v>295</v>
      </c>
    </row>
    <row r="318" spans="1:10" ht="13.5">
      <c r="A318" s="34"/>
      <c r="B318" s="24" t="s">
        <v>373</v>
      </c>
      <c r="C318" s="35"/>
      <c r="D318" s="37" t="s">
        <v>566</v>
      </c>
      <c r="E318" s="35">
        <v>1</v>
      </c>
      <c r="F318" s="36">
        <v>1.2</v>
      </c>
      <c r="G318" s="41" t="s">
        <v>506</v>
      </c>
      <c r="H318" s="45" t="s">
        <v>0</v>
      </c>
      <c r="I318" s="5" t="str">
        <f t="shared" si="5"/>
        <v>横浜市元石川町平崎北</v>
      </c>
      <c r="J318" s="7">
        <v>296</v>
      </c>
    </row>
    <row r="319" spans="1:10" ht="13.5">
      <c r="A319" s="34"/>
      <c r="B319" s="24" t="s">
        <v>373</v>
      </c>
      <c r="C319" s="35"/>
      <c r="D319" s="37" t="s">
        <v>567</v>
      </c>
      <c r="E319" s="35">
        <v>1</v>
      </c>
      <c r="F319" s="36">
        <v>1.6</v>
      </c>
      <c r="G319" s="41" t="s">
        <v>506</v>
      </c>
      <c r="H319" s="45" t="s">
        <v>0</v>
      </c>
      <c r="I319" s="5" t="str">
        <f t="shared" si="5"/>
        <v>横浜市都岡町</v>
      </c>
      <c r="J319" s="7">
        <v>297</v>
      </c>
    </row>
    <row r="320" spans="1:10" ht="13.5">
      <c r="A320" s="34"/>
      <c r="B320" s="24" t="s">
        <v>373</v>
      </c>
      <c r="C320" s="35"/>
      <c r="D320" s="37" t="s">
        <v>568</v>
      </c>
      <c r="E320" s="35">
        <v>1</v>
      </c>
      <c r="F320" s="36">
        <v>2.2</v>
      </c>
      <c r="G320" s="41" t="s">
        <v>506</v>
      </c>
      <c r="H320" s="45" t="s">
        <v>0</v>
      </c>
      <c r="I320" s="5" t="str">
        <f t="shared" si="5"/>
        <v>横浜市新橋町</v>
      </c>
      <c r="J320" s="7">
        <v>298</v>
      </c>
    </row>
    <row r="321" spans="1:10" ht="13.5">
      <c r="A321" s="34"/>
      <c r="B321" s="24" t="s">
        <v>373</v>
      </c>
      <c r="C321" s="35"/>
      <c r="D321" s="37" t="s">
        <v>569</v>
      </c>
      <c r="E321" s="35">
        <v>1</v>
      </c>
      <c r="F321" s="36">
        <v>0.5</v>
      </c>
      <c r="G321" s="41" t="s">
        <v>506</v>
      </c>
      <c r="H321" s="45" t="s">
        <v>0</v>
      </c>
      <c r="I321" s="5" t="str">
        <f t="shared" si="5"/>
        <v>横浜市岡津町金堀谷</v>
      </c>
      <c r="J321" s="7">
        <v>299</v>
      </c>
    </row>
    <row r="322" spans="1:10" ht="13.5">
      <c r="A322" s="34"/>
      <c r="B322" s="24" t="s">
        <v>373</v>
      </c>
      <c r="C322" s="35"/>
      <c r="D322" s="37" t="s">
        <v>570</v>
      </c>
      <c r="E322" s="35">
        <v>1</v>
      </c>
      <c r="F322" s="36">
        <v>3.7</v>
      </c>
      <c r="G322" s="41" t="s">
        <v>506</v>
      </c>
      <c r="H322" s="45" t="s">
        <v>0</v>
      </c>
      <c r="I322" s="5" t="str">
        <f t="shared" si="5"/>
        <v>横浜市野庭町</v>
      </c>
      <c r="J322" s="7">
        <v>300</v>
      </c>
    </row>
    <row r="323" spans="1:10" ht="13.5">
      <c r="A323" s="34" t="s">
        <v>571</v>
      </c>
      <c r="B323" s="24" t="s">
        <v>572</v>
      </c>
      <c r="C323" s="35">
        <v>1</v>
      </c>
      <c r="D323" s="37" t="s">
        <v>573</v>
      </c>
      <c r="E323" s="35">
        <v>1</v>
      </c>
      <c r="F323" s="36">
        <v>0.3</v>
      </c>
      <c r="G323" s="41" t="s">
        <v>574</v>
      </c>
      <c r="H323" s="45" t="s">
        <v>0</v>
      </c>
      <c r="I323" s="5" t="str">
        <f t="shared" si="5"/>
        <v>川崎市上麻生仲村東</v>
      </c>
      <c r="J323" s="7">
        <v>301</v>
      </c>
    </row>
    <row r="324" spans="1:10" ht="13.5">
      <c r="A324" s="34"/>
      <c r="B324" s="24" t="s">
        <v>572</v>
      </c>
      <c r="C324" s="35"/>
      <c r="D324" s="37" t="s">
        <v>575</v>
      </c>
      <c r="E324" s="35">
        <v>1</v>
      </c>
      <c r="F324" s="36">
        <v>0.4</v>
      </c>
      <c r="G324" s="41" t="s">
        <v>576</v>
      </c>
      <c r="H324" s="45" t="s">
        <v>0</v>
      </c>
      <c r="I324" s="5" t="str">
        <f t="shared" si="5"/>
        <v>川崎市上麻生仲村西</v>
      </c>
      <c r="J324" s="7">
        <v>302</v>
      </c>
    </row>
    <row r="325" spans="1:10" ht="13.5">
      <c r="A325" s="34"/>
      <c r="B325" s="24" t="s">
        <v>572</v>
      </c>
      <c r="C325" s="35"/>
      <c r="D325" s="37" t="s">
        <v>577</v>
      </c>
      <c r="E325" s="35">
        <v>1</v>
      </c>
      <c r="F325" s="36">
        <v>0.8</v>
      </c>
      <c r="G325" s="41" t="s">
        <v>578</v>
      </c>
      <c r="H325" s="45" t="s">
        <v>0</v>
      </c>
      <c r="I325" s="5" t="str">
        <f t="shared" si="5"/>
        <v>川崎市久地</v>
      </c>
      <c r="J325" s="7">
        <v>303</v>
      </c>
    </row>
    <row r="326" spans="1:10" ht="13.5">
      <c r="A326" s="34"/>
      <c r="B326" s="24" t="s">
        <v>572</v>
      </c>
      <c r="C326" s="35"/>
      <c r="D326" s="37" t="s">
        <v>579</v>
      </c>
      <c r="E326" s="35">
        <v>1</v>
      </c>
      <c r="F326" s="36">
        <v>0.6</v>
      </c>
      <c r="G326" s="41" t="s">
        <v>580</v>
      </c>
      <c r="H326" s="45" t="s">
        <v>0</v>
      </c>
      <c r="I326" s="5" t="str">
        <f t="shared" si="5"/>
        <v>川崎市久地東</v>
      </c>
      <c r="J326" s="7">
        <v>304</v>
      </c>
    </row>
    <row r="327" spans="1:10" ht="13.5">
      <c r="A327" s="34"/>
      <c r="B327" s="24" t="s">
        <v>572</v>
      </c>
      <c r="C327" s="35"/>
      <c r="D327" s="37" t="s">
        <v>581</v>
      </c>
      <c r="E327" s="35">
        <v>1</v>
      </c>
      <c r="F327" s="36">
        <v>1.1</v>
      </c>
      <c r="G327" s="41" t="s">
        <v>582</v>
      </c>
      <c r="H327" s="45" t="s">
        <v>0</v>
      </c>
      <c r="I327" s="5" t="str">
        <f t="shared" si="5"/>
        <v>川崎市久末</v>
      </c>
      <c r="J327" s="7">
        <v>305</v>
      </c>
    </row>
    <row r="328" spans="1:10" ht="27">
      <c r="A328" s="34"/>
      <c r="B328" s="24" t="s">
        <v>572</v>
      </c>
      <c r="C328" s="35"/>
      <c r="D328" s="37" t="s">
        <v>583</v>
      </c>
      <c r="E328" s="35">
        <v>1</v>
      </c>
      <c r="F328" s="36">
        <v>0.9</v>
      </c>
      <c r="G328" s="41" t="s">
        <v>1785</v>
      </c>
      <c r="H328" s="45" t="s">
        <v>0</v>
      </c>
      <c r="I328" s="5" t="str">
        <f t="shared" si="5"/>
        <v>川崎市久末イノ木</v>
      </c>
      <c r="J328" s="7">
        <v>306</v>
      </c>
    </row>
    <row r="329" spans="1:10" ht="27">
      <c r="A329" s="34"/>
      <c r="B329" s="24" t="s">
        <v>572</v>
      </c>
      <c r="C329" s="35"/>
      <c r="D329" s="37" t="s">
        <v>585</v>
      </c>
      <c r="E329" s="35">
        <v>1</v>
      </c>
      <c r="F329" s="36">
        <v>0.8</v>
      </c>
      <c r="G329" s="41" t="s">
        <v>1786</v>
      </c>
      <c r="H329" s="45" t="s">
        <v>0</v>
      </c>
      <c r="I329" s="5" t="str">
        <f t="shared" si="5"/>
        <v>川崎市久末東</v>
      </c>
      <c r="J329" s="7">
        <v>307</v>
      </c>
    </row>
    <row r="330" spans="1:10" ht="27">
      <c r="A330" s="34"/>
      <c r="B330" s="24" t="s">
        <v>572</v>
      </c>
      <c r="C330" s="35"/>
      <c r="D330" s="37" t="s">
        <v>587</v>
      </c>
      <c r="E330" s="35">
        <v>1</v>
      </c>
      <c r="F330" s="36">
        <v>1</v>
      </c>
      <c r="G330" s="41" t="s">
        <v>1787</v>
      </c>
      <c r="H330" s="45" t="s">
        <v>0</v>
      </c>
      <c r="I330" s="5" t="str">
        <f t="shared" si="5"/>
        <v>川崎市久末楸谷</v>
      </c>
      <c r="J330" s="7">
        <v>308</v>
      </c>
    </row>
    <row r="331" spans="1:10" ht="27">
      <c r="A331" s="34"/>
      <c r="B331" s="24" t="s">
        <v>572</v>
      </c>
      <c r="C331" s="35"/>
      <c r="D331" s="37" t="s">
        <v>589</v>
      </c>
      <c r="E331" s="35">
        <v>1</v>
      </c>
      <c r="F331" s="36">
        <v>0.6</v>
      </c>
      <c r="G331" s="41" t="s">
        <v>1788</v>
      </c>
      <c r="H331" s="45" t="s">
        <v>0</v>
      </c>
      <c r="I331" s="5" t="str">
        <f t="shared" si="5"/>
        <v>川崎市久末篭場谷</v>
      </c>
      <c r="J331" s="7">
        <v>309</v>
      </c>
    </row>
    <row r="332" spans="1:10" ht="13.5">
      <c r="A332" s="34"/>
      <c r="B332" s="24" t="s">
        <v>572</v>
      </c>
      <c r="C332" s="35"/>
      <c r="D332" s="37" t="s">
        <v>591</v>
      </c>
      <c r="E332" s="35">
        <v>1</v>
      </c>
      <c r="F332" s="36">
        <v>0.6</v>
      </c>
      <c r="G332" s="41" t="s">
        <v>592</v>
      </c>
      <c r="H332" s="45" t="s">
        <v>0</v>
      </c>
      <c r="I332" s="5" t="str">
        <f t="shared" si="5"/>
        <v>川崎市五力田寺谷戸</v>
      </c>
      <c r="J332" s="7">
        <v>310</v>
      </c>
    </row>
    <row r="333" spans="1:10" ht="13.5">
      <c r="A333" s="34"/>
      <c r="B333" s="24" t="s">
        <v>572</v>
      </c>
      <c r="C333" s="35"/>
      <c r="D333" s="37" t="s">
        <v>593</v>
      </c>
      <c r="E333" s="35">
        <v>1</v>
      </c>
      <c r="F333" s="36">
        <v>0.3</v>
      </c>
      <c r="G333" s="41" t="s">
        <v>594</v>
      </c>
      <c r="H333" s="45" t="s">
        <v>0</v>
      </c>
      <c r="I333" s="5" t="str">
        <f t="shared" si="5"/>
        <v>川崎市五力田小台</v>
      </c>
      <c r="J333" s="7">
        <v>311</v>
      </c>
    </row>
    <row r="334" spans="1:10" ht="13.5">
      <c r="A334" s="34"/>
      <c r="B334" s="24" t="s">
        <v>572</v>
      </c>
      <c r="C334" s="35"/>
      <c r="D334" s="37" t="s">
        <v>595</v>
      </c>
      <c r="E334" s="35">
        <v>1</v>
      </c>
      <c r="F334" s="36">
        <v>0.7</v>
      </c>
      <c r="G334" s="41" t="s">
        <v>580</v>
      </c>
      <c r="H334" s="45" t="s">
        <v>0</v>
      </c>
      <c r="I334" s="5" t="str">
        <f t="shared" si="5"/>
        <v>川崎市五力田谷戸</v>
      </c>
      <c r="J334" s="7">
        <v>312</v>
      </c>
    </row>
    <row r="335" spans="1:10" ht="13.5">
      <c r="A335" s="34"/>
      <c r="B335" s="24" t="s">
        <v>572</v>
      </c>
      <c r="C335" s="35"/>
      <c r="D335" s="37" t="s">
        <v>596</v>
      </c>
      <c r="E335" s="35">
        <v>1</v>
      </c>
      <c r="F335" s="36">
        <v>0.9</v>
      </c>
      <c r="G335" s="41" t="s">
        <v>597</v>
      </c>
      <c r="H335" s="45" t="s">
        <v>0</v>
      </c>
      <c r="I335" s="5" t="str">
        <f t="shared" si="5"/>
        <v>川崎市井田伊勢台</v>
      </c>
      <c r="J335" s="7">
        <v>313</v>
      </c>
    </row>
    <row r="336" spans="1:10" ht="27">
      <c r="A336" s="34"/>
      <c r="B336" s="24" t="s">
        <v>572</v>
      </c>
      <c r="C336" s="35"/>
      <c r="D336" s="37" t="s">
        <v>598</v>
      </c>
      <c r="E336" s="35">
        <v>1</v>
      </c>
      <c r="F336" s="36">
        <v>1.1</v>
      </c>
      <c r="G336" s="41" t="s">
        <v>1789</v>
      </c>
      <c r="H336" s="45" t="s">
        <v>0</v>
      </c>
      <c r="I336" s="5" t="str">
        <f t="shared" si="5"/>
        <v>川崎市井田山</v>
      </c>
      <c r="J336" s="7">
        <v>314</v>
      </c>
    </row>
    <row r="337" spans="1:10" ht="13.5">
      <c r="A337" s="34"/>
      <c r="B337" s="24" t="s">
        <v>572</v>
      </c>
      <c r="C337" s="35"/>
      <c r="D337" s="37" t="s">
        <v>600</v>
      </c>
      <c r="E337" s="35">
        <v>1</v>
      </c>
      <c r="F337" s="36">
        <v>0.3</v>
      </c>
      <c r="G337" s="41" t="s">
        <v>601</v>
      </c>
      <c r="H337" s="45" t="s">
        <v>0</v>
      </c>
      <c r="I337" s="5" t="str">
        <f t="shared" si="5"/>
        <v>川崎市井田平台</v>
      </c>
      <c r="J337" s="7">
        <v>315</v>
      </c>
    </row>
    <row r="338" spans="1:10" ht="13.5">
      <c r="A338" s="34"/>
      <c r="B338" s="24" t="s">
        <v>572</v>
      </c>
      <c r="C338" s="35"/>
      <c r="D338" s="37" t="s">
        <v>602</v>
      </c>
      <c r="E338" s="35">
        <v>1</v>
      </c>
      <c r="F338" s="36">
        <v>0.3</v>
      </c>
      <c r="G338" s="41" t="s">
        <v>603</v>
      </c>
      <c r="H338" s="45" t="s">
        <v>0</v>
      </c>
      <c r="I338" s="5" t="str">
        <f t="shared" si="5"/>
        <v>川崎市千年</v>
      </c>
      <c r="J338" s="7">
        <v>316</v>
      </c>
    </row>
    <row r="339" spans="1:10" ht="13.5">
      <c r="A339" s="34"/>
      <c r="B339" s="24" t="s">
        <v>572</v>
      </c>
      <c r="C339" s="35"/>
      <c r="D339" s="37" t="s">
        <v>604</v>
      </c>
      <c r="E339" s="35">
        <v>1</v>
      </c>
      <c r="F339" s="36">
        <v>0.9</v>
      </c>
      <c r="G339" s="41" t="s">
        <v>605</v>
      </c>
      <c r="H339" s="45" t="s">
        <v>0</v>
      </c>
      <c r="I339" s="5" t="str">
        <f t="shared" si="5"/>
        <v>川崎市南野川</v>
      </c>
      <c r="J339" s="7">
        <v>317</v>
      </c>
    </row>
    <row r="340" spans="1:10" ht="27">
      <c r="A340" s="34"/>
      <c r="B340" s="24" t="s">
        <v>572</v>
      </c>
      <c r="C340" s="35"/>
      <c r="D340" s="37" t="s">
        <v>606</v>
      </c>
      <c r="E340" s="35">
        <v>1</v>
      </c>
      <c r="F340" s="36">
        <v>1.1</v>
      </c>
      <c r="G340" s="41" t="s">
        <v>1790</v>
      </c>
      <c r="H340" s="45" t="s">
        <v>0</v>
      </c>
      <c r="I340" s="5" t="str">
        <f t="shared" si="5"/>
        <v>川崎市向原の里</v>
      </c>
      <c r="J340" s="7">
        <v>318</v>
      </c>
    </row>
    <row r="341" spans="1:10" ht="27">
      <c r="A341" s="34"/>
      <c r="B341" s="24" t="s">
        <v>572</v>
      </c>
      <c r="C341" s="35"/>
      <c r="D341" s="37" t="s">
        <v>357</v>
      </c>
      <c r="E341" s="35">
        <v>1</v>
      </c>
      <c r="F341" s="36">
        <v>6.8</v>
      </c>
      <c r="G341" s="41" t="s">
        <v>1791</v>
      </c>
      <c r="H341" s="45" t="s">
        <v>0</v>
      </c>
      <c r="I341" s="5" t="str">
        <f t="shared" si="5"/>
        <v>川崎市多摩</v>
      </c>
      <c r="J341" s="7">
        <v>319</v>
      </c>
    </row>
    <row r="342" spans="1:10" ht="27">
      <c r="A342" s="34"/>
      <c r="B342" s="24" t="s">
        <v>572</v>
      </c>
      <c r="C342" s="35"/>
      <c r="D342" s="37" t="s">
        <v>609</v>
      </c>
      <c r="E342" s="35">
        <v>1</v>
      </c>
      <c r="F342" s="36">
        <v>0.2</v>
      </c>
      <c r="G342" s="41" t="s">
        <v>1792</v>
      </c>
      <c r="H342" s="45" t="s">
        <v>0</v>
      </c>
      <c r="I342" s="5" t="str">
        <f t="shared" si="5"/>
        <v>川崎市多摩美</v>
      </c>
      <c r="J342" s="7">
        <v>320</v>
      </c>
    </row>
    <row r="343" spans="1:10" ht="27">
      <c r="A343" s="34"/>
      <c r="B343" s="24" t="s">
        <v>572</v>
      </c>
      <c r="C343" s="35"/>
      <c r="D343" s="37" t="s">
        <v>611</v>
      </c>
      <c r="E343" s="35">
        <v>1</v>
      </c>
      <c r="F343" s="36">
        <v>6.8</v>
      </c>
      <c r="G343" s="41" t="s">
        <v>1793</v>
      </c>
      <c r="H343" s="45" t="s">
        <v>0</v>
      </c>
      <c r="I343" s="5" t="str">
        <f t="shared" si="5"/>
        <v>川崎市小沢城址</v>
      </c>
      <c r="J343" s="7">
        <v>321</v>
      </c>
    </row>
    <row r="344" spans="1:10" ht="13.5">
      <c r="A344" s="34"/>
      <c r="B344" s="24" t="s">
        <v>572</v>
      </c>
      <c r="C344" s="35"/>
      <c r="D344" s="37" t="s">
        <v>613</v>
      </c>
      <c r="E344" s="35">
        <v>1</v>
      </c>
      <c r="F344" s="36">
        <v>1.3</v>
      </c>
      <c r="G344" s="41" t="s">
        <v>614</v>
      </c>
      <c r="H344" s="45" t="s">
        <v>0</v>
      </c>
      <c r="I344" s="5" t="str">
        <f t="shared" si="5"/>
        <v>川崎市岡上丸山</v>
      </c>
      <c r="J344" s="7">
        <v>322</v>
      </c>
    </row>
    <row r="345" spans="1:10" ht="13.5">
      <c r="A345" s="34"/>
      <c r="B345" s="24" t="s">
        <v>572</v>
      </c>
      <c r="C345" s="35"/>
      <c r="D345" s="37" t="s">
        <v>615</v>
      </c>
      <c r="E345" s="35">
        <v>1</v>
      </c>
      <c r="F345" s="36">
        <v>0.3</v>
      </c>
      <c r="G345" s="41" t="s">
        <v>574</v>
      </c>
      <c r="H345" s="45" t="s">
        <v>0</v>
      </c>
      <c r="I345" s="5" t="str">
        <f t="shared" si="5"/>
        <v>川崎市岡上丸山南</v>
      </c>
      <c r="J345" s="7">
        <v>323</v>
      </c>
    </row>
    <row r="346" spans="1:10" ht="13.5">
      <c r="A346" s="34"/>
      <c r="B346" s="24" t="s">
        <v>572</v>
      </c>
      <c r="C346" s="35"/>
      <c r="D346" s="37" t="s">
        <v>616</v>
      </c>
      <c r="E346" s="35">
        <v>1</v>
      </c>
      <c r="F346" s="36">
        <v>1</v>
      </c>
      <c r="G346" s="41" t="s">
        <v>617</v>
      </c>
      <c r="H346" s="45" t="s">
        <v>0</v>
      </c>
      <c r="I346" s="5" t="str">
        <f t="shared" si="5"/>
        <v>川崎市岡上小塚</v>
      </c>
      <c r="J346" s="7">
        <v>324</v>
      </c>
    </row>
    <row r="347" spans="1:10" ht="13.5">
      <c r="A347" s="34"/>
      <c r="B347" s="24" t="s">
        <v>572</v>
      </c>
      <c r="C347" s="35"/>
      <c r="D347" s="37" t="s">
        <v>618</v>
      </c>
      <c r="E347" s="35">
        <v>1</v>
      </c>
      <c r="F347" s="36">
        <v>0.3</v>
      </c>
      <c r="G347" s="41" t="s">
        <v>73</v>
      </c>
      <c r="H347" s="45" t="s">
        <v>0</v>
      </c>
      <c r="I347" s="5" t="str">
        <f t="shared" si="5"/>
        <v>川崎市岡上川井田</v>
      </c>
      <c r="J347" s="7">
        <v>325</v>
      </c>
    </row>
    <row r="348" spans="1:10" ht="27">
      <c r="A348" s="34"/>
      <c r="B348" s="24" t="s">
        <v>572</v>
      </c>
      <c r="C348" s="35"/>
      <c r="D348" s="37" t="s">
        <v>619</v>
      </c>
      <c r="E348" s="35">
        <v>1</v>
      </c>
      <c r="F348" s="36">
        <v>1.4</v>
      </c>
      <c r="G348" s="41" t="s">
        <v>1794</v>
      </c>
      <c r="H348" s="45" t="s">
        <v>0</v>
      </c>
      <c r="I348" s="5" t="str">
        <f t="shared" si="5"/>
        <v>川崎市岡上杉山下</v>
      </c>
      <c r="J348" s="7">
        <v>326</v>
      </c>
    </row>
    <row r="349" spans="1:10" ht="27">
      <c r="A349" s="34"/>
      <c r="B349" s="24" t="s">
        <v>572</v>
      </c>
      <c r="C349" s="35"/>
      <c r="D349" s="37" t="s">
        <v>621</v>
      </c>
      <c r="E349" s="35">
        <v>1</v>
      </c>
      <c r="F349" s="36">
        <v>2.5</v>
      </c>
      <c r="G349" s="41" t="s">
        <v>1795</v>
      </c>
      <c r="H349" s="45" t="s">
        <v>0</v>
      </c>
      <c r="I349" s="5" t="str">
        <f t="shared" si="5"/>
        <v>川崎市岡上梨子ノ木</v>
      </c>
      <c r="J349" s="7">
        <v>327</v>
      </c>
    </row>
    <row r="350" spans="1:10" ht="13.5">
      <c r="A350" s="34"/>
      <c r="B350" s="24" t="s">
        <v>572</v>
      </c>
      <c r="C350" s="35"/>
      <c r="D350" s="37" t="s">
        <v>623</v>
      </c>
      <c r="E350" s="35">
        <v>1</v>
      </c>
      <c r="F350" s="36">
        <v>0.7</v>
      </c>
      <c r="G350" s="41" t="s">
        <v>617</v>
      </c>
      <c r="H350" s="45" t="s">
        <v>0</v>
      </c>
      <c r="I350" s="5" t="str">
        <f t="shared" si="5"/>
        <v>川崎市岡上自正寺</v>
      </c>
      <c r="J350" s="7">
        <v>328</v>
      </c>
    </row>
    <row r="351" spans="1:10" ht="13.5">
      <c r="A351" s="34"/>
      <c r="B351" s="24" t="s">
        <v>572</v>
      </c>
      <c r="C351" s="35"/>
      <c r="D351" s="37" t="s">
        <v>624</v>
      </c>
      <c r="E351" s="35">
        <v>1</v>
      </c>
      <c r="F351" s="36">
        <v>0.3</v>
      </c>
      <c r="G351" s="41" t="s">
        <v>574</v>
      </c>
      <c r="H351" s="45" t="s">
        <v>0</v>
      </c>
      <c r="I351" s="5" t="str">
        <f t="shared" si="5"/>
        <v>川崎市平</v>
      </c>
      <c r="J351" s="7">
        <v>329</v>
      </c>
    </row>
    <row r="352" spans="1:10" ht="13.5">
      <c r="A352" s="34"/>
      <c r="B352" s="24" t="s">
        <v>572</v>
      </c>
      <c r="C352" s="35"/>
      <c r="D352" s="37" t="s">
        <v>625</v>
      </c>
      <c r="E352" s="35">
        <v>1</v>
      </c>
      <c r="F352" s="36">
        <v>0.4</v>
      </c>
      <c r="G352" s="41" t="s">
        <v>626</v>
      </c>
      <c r="H352" s="45" t="s">
        <v>0</v>
      </c>
      <c r="I352" s="5" t="str">
        <f t="shared" si="5"/>
        <v>川崎市早野五郎池</v>
      </c>
      <c r="J352" s="7">
        <v>330</v>
      </c>
    </row>
    <row r="353" spans="1:10" ht="13.5">
      <c r="A353" s="34"/>
      <c r="B353" s="24" t="s">
        <v>572</v>
      </c>
      <c r="C353" s="35"/>
      <c r="D353" s="37" t="s">
        <v>627</v>
      </c>
      <c r="E353" s="35">
        <v>1</v>
      </c>
      <c r="F353" s="36">
        <v>0.4</v>
      </c>
      <c r="G353" s="41" t="s">
        <v>73</v>
      </c>
      <c r="H353" s="45" t="s">
        <v>0</v>
      </c>
      <c r="I353" s="5" t="str">
        <f t="shared" si="5"/>
        <v>川崎市早野矢崎前</v>
      </c>
      <c r="J353" s="7">
        <v>331</v>
      </c>
    </row>
    <row r="354" spans="1:10" ht="13.5">
      <c r="A354" s="34"/>
      <c r="B354" s="24" t="s">
        <v>572</v>
      </c>
      <c r="C354" s="35"/>
      <c r="D354" s="37" t="s">
        <v>628</v>
      </c>
      <c r="E354" s="35">
        <v>1</v>
      </c>
      <c r="F354" s="36">
        <v>0.7</v>
      </c>
      <c r="G354" s="41" t="s">
        <v>626</v>
      </c>
      <c r="H354" s="45" t="s">
        <v>0</v>
      </c>
      <c r="I354" s="5" t="str">
        <f t="shared" si="5"/>
        <v>川崎市東野川</v>
      </c>
      <c r="J354" s="7">
        <v>332</v>
      </c>
    </row>
    <row r="355" spans="1:10" ht="13.5">
      <c r="A355" s="34"/>
      <c r="B355" s="24" t="s">
        <v>572</v>
      </c>
      <c r="C355" s="35"/>
      <c r="D355" s="37" t="s">
        <v>629</v>
      </c>
      <c r="E355" s="35">
        <v>1</v>
      </c>
      <c r="F355" s="36">
        <v>1.9</v>
      </c>
      <c r="G355" s="41" t="s">
        <v>592</v>
      </c>
      <c r="H355" s="45" t="s">
        <v>0</v>
      </c>
      <c r="I355" s="5" t="str">
        <f t="shared" si="5"/>
        <v>川崎市柿生の里</v>
      </c>
      <c r="J355" s="7">
        <v>333</v>
      </c>
    </row>
    <row r="356" spans="1:10" ht="27">
      <c r="A356" s="34"/>
      <c r="B356" s="24" t="s">
        <v>572</v>
      </c>
      <c r="C356" s="35"/>
      <c r="D356" s="37" t="s">
        <v>630</v>
      </c>
      <c r="E356" s="35">
        <v>1</v>
      </c>
      <c r="F356" s="36">
        <v>2</v>
      </c>
      <c r="G356" s="41" t="s">
        <v>1796</v>
      </c>
      <c r="H356" s="45" t="s">
        <v>0</v>
      </c>
      <c r="I356" s="5" t="str">
        <f t="shared" si="5"/>
        <v>川崎市栗木山王山</v>
      </c>
      <c r="J356" s="7">
        <v>334</v>
      </c>
    </row>
    <row r="357" spans="1:10" ht="27">
      <c r="A357" s="34"/>
      <c r="B357" s="24" t="s">
        <v>572</v>
      </c>
      <c r="C357" s="35"/>
      <c r="D357" s="37" t="s">
        <v>632</v>
      </c>
      <c r="E357" s="35">
        <v>1</v>
      </c>
      <c r="F357" s="36">
        <v>5.5</v>
      </c>
      <c r="G357" s="41" t="s">
        <v>1797</v>
      </c>
      <c r="H357" s="45" t="s">
        <v>0</v>
      </c>
      <c r="I357" s="5" t="str">
        <f t="shared" si="5"/>
        <v>川崎市橘</v>
      </c>
      <c r="J357" s="7">
        <v>335</v>
      </c>
    </row>
    <row r="358" spans="1:10" ht="27">
      <c r="A358" s="34"/>
      <c r="B358" s="24" t="s">
        <v>572</v>
      </c>
      <c r="C358" s="35"/>
      <c r="D358" s="37" t="s">
        <v>634</v>
      </c>
      <c r="E358" s="35">
        <v>1</v>
      </c>
      <c r="F358" s="36">
        <v>0.9</v>
      </c>
      <c r="G358" s="41" t="s">
        <v>1798</v>
      </c>
      <c r="H358" s="45" t="s">
        <v>0</v>
      </c>
      <c r="I358" s="5" t="str">
        <f t="shared" si="5"/>
        <v>川崎市水沢</v>
      </c>
      <c r="J358" s="7">
        <v>336</v>
      </c>
    </row>
    <row r="359" spans="1:10" ht="13.5">
      <c r="A359" s="34"/>
      <c r="B359" s="24" t="s">
        <v>572</v>
      </c>
      <c r="C359" s="35"/>
      <c r="D359" s="37" t="s">
        <v>636</v>
      </c>
      <c r="E359" s="35">
        <v>1</v>
      </c>
      <c r="F359" s="36">
        <v>7.1</v>
      </c>
      <c r="G359" s="41" t="s">
        <v>637</v>
      </c>
      <c r="H359" s="45" t="s">
        <v>0</v>
      </c>
      <c r="I359" s="5" t="str">
        <f t="shared" si="5"/>
        <v>川崎市王禅寺四ッ田</v>
      </c>
      <c r="J359" s="7">
        <v>337</v>
      </c>
    </row>
    <row r="360" spans="1:10" ht="13.5">
      <c r="A360" s="34"/>
      <c r="B360" s="24" t="s">
        <v>572</v>
      </c>
      <c r="C360" s="35"/>
      <c r="D360" s="37" t="s">
        <v>638</v>
      </c>
      <c r="E360" s="35">
        <v>1</v>
      </c>
      <c r="F360" s="36">
        <v>0.5</v>
      </c>
      <c r="G360" s="41" t="s">
        <v>639</v>
      </c>
      <c r="H360" s="45" t="s">
        <v>0</v>
      </c>
      <c r="I360" s="5" t="str">
        <f t="shared" si="5"/>
        <v>川崎市王禅寺日吉谷</v>
      </c>
      <c r="J360" s="7">
        <v>338</v>
      </c>
    </row>
    <row r="361" spans="1:10" ht="13.5">
      <c r="A361" s="34"/>
      <c r="B361" s="24" t="s">
        <v>572</v>
      </c>
      <c r="C361" s="35"/>
      <c r="D361" s="37" t="s">
        <v>640</v>
      </c>
      <c r="E361" s="35">
        <v>1</v>
      </c>
      <c r="F361" s="36">
        <v>0.5</v>
      </c>
      <c r="G361" s="41" t="s">
        <v>614</v>
      </c>
      <c r="H361" s="45" t="s">
        <v>0</v>
      </c>
      <c r="I361" s="5" t="str">
        <f t="shared" si="5"/>
        <v>川崎市王禅寺日吉の辻</v>
      </c>
      <c r="J361" s="7">
        <v>339</v>
      </c>
    </row>
    <row r="362" spans="1:10" ht="13.5">
      <c r="A362" s="34"/>
      <c r="B362" s="24" t="s">
        <v>572</v>
      </c>
      <c r="C362" s="35"/>
      <c r="D362" s="37" t="s">
        <v>641</v>
      </c>
      <c r="E362" s="35">
        <v>1</v>
      </c>
      <c r="F362" s="36">
        <v>0.9</v>
      </c>
      <c r="G362" s="41" t="s">
        <v>642</v>
      </c>
      <c r="H362" s="45" t="s">
        <v>0</v>
      </c>
      <c r="I362" s="5" t="str">
        <f t="shared" si="5"/>
        <v>川崎市王禅寺東</v>
      </c>
      <c r="J362" s="7">
        <v>340</v>
      </c>
    </row>
    <row r="363" spans="1:10" ht="27">
      <c r="A363" s="34"/>
      <c r="B363" s="24" t="s">
        <v>572</v>
      </c>
      <c r="C363" s="35"/>
      <c r="D363" s="37" t="s">
        <v>643</v>
      </c>
      <c r="E363" s="35">
        <v>1</v>
      </c>
      <c r="F363" s="36">
        <v>2.2</v>
      </c>
      <c r="G363" s="41" t="s">
        <v>1799</v>
      </c>
      <c r="H363" s="45" t="s">
        <v>0</v>
      </c>
      <c r="I363" s="5" t="str">
        <f t="shared" si="5"/>
        <v>川崎市王禅寺源左衛門谷</v>
      </c>
      <c r="J363" s="7">
        <v>341</v>
      </c>
    </row>
    <row r="364" spans="1:10" ht="13.5">
      <c r="A364" s="34"/>
      <c r="B364" s="24" t="s">
        <v>572</v>
      </c>
      <c r="C364" s="35"/>
      <c r="D364" s="37" t="s">
        <v>645</v>
      </c>
      <c r="E364" s="35">
        <v>1</v>
      </c>
      <c r="F364" s="36">
        <v>0.5</v>
      </c>
      <c r="G364" s="41" t="s">
        <v>646</v>
      </c>
      <c r="H364" s="45" t="s">
        <v>0</v>
      </c>
      <c r="I364" s="5" t="str">
        <f t="shared" si="5"/>
        <v>川崎市王禅寺瓦谷</v>
      </c>
      <c r="J364" s="7">
        <v>342</v>
      </c>
    </row>
    <row r="365" spans="1:10" ht="13.5">
      <c r="A365" s="34"/>
      <c r="B365" s="24" t="s">
        <v>572</v>
      </c>
      <c r="C365" s="35"/>
      <c r="D365" s="37" t="s">
        <v>647</v>
      </c>
      <c r="E365" s="35">
        <v>1</v>
      </c>
      <c r="F365" s="36">
        <v>1.5</v>
      </c>
      <c r="G365" s="41" t="s">
        <v>614</v>
      </c>
      <c r="H365" s="45" t="s">
        <v>0</v>
      </c>
      <c r="I365" s="5" t="str">
        <f t="shared" si="5"/>
        <v>川崎市生田寒谷</v>
      </c>
      <c r="J365" s="7">
        <v>343</v>
      </c>
    </row>
    <row r="366" spans="1:10" ht="13.5">
      <c r="A366" s="34"/>
      <c r="B366" s="24" t="s">
        <v>572</v>
      </c>
      <c r="C366" s="35"/>
      <c r="D366" s="37" t="s">
        <v>648</v>
      </c>
      <c r="E366" s="35">
        <v>1</v>
      </c>
      <c r="F366" s="36">
        <v>1</v>
      </c>
      <c r="G366" s="41" t="s">
        <v>649</v>
      </c>
      <c r="H366" s="45" t="s">
        <v>0</v>
      </c>
      <c r="I366" s="5" t="str">
        <f t="shared" si="5"/>
        <v>川崎市生田東五反田</v>
      </c>
      <c r="J366" s="7">
        <v>344</v>
      </c>
    </row>
    <row r="367" spans="1:10" ht="27">
      <c r="A367" s="34"/>
      <c r="B367" s="24" t="s">
        <v>572</v>
      </c>
      <c r="C367" s="35"/>
      <c r="D367" s="37" t="s">
        <v>650</v>
      </c>
      <c r="E367" s="35">
        <v>1</v>
      </c>
      <c r="F367" s="36">
        <v>1.7</v>
      </c>
      <c r="G367" s="41" t="s">
        <v>1800</v>
      </c>
      <c r="H367" s="45" t="s">
        <v>0</v>
      </c>
      <c r="I367" s="5" t="str">
        <f t="shared" si="5"/>
        <v>川崎市生田榎戸</v>
      </c>
      <c r="J367" s="7">
        <v>345</v>
      </c>
    </row>
    <row r="368" spans="1:10" ht="27">
      <c r="A368" s="34"/>
      <c r="B368" s="24" t="s">
        <v>572</v>
      </c>
      <c r="C368" s="35"/>
      <c r="D368" s="37" t="s">
        <v>652</v>
      </c>
      <c r="E368" s="35">
        <v>1</v>
      </c>
      <c r="F368" s="36">
        <v>2.3</v>
      </c>
      <c r="G368" s="41" t="s">
        <v>1801</v>
      </c>
      <c r="H368" s="45" t="s">
        <v>0</v>
      </c>
      <c r="I368" s="5" t="str">
        <f t="shared" si="5"/>
        <v>川崎市神庭</v>
      </c>
      <c r="J368" s="7">
        <v>346</v>
      </c>
    </row>
    <row r="369" spans="1:10" ht="13.5">
      <c r="A369" s="34"/>
      <c r="B369" s="24" t="s">
        <v>572</v>
      </c>
      <c r="C369" s="35"/>
      <c r="D369" s="37" t="s">
        <v>653</v>
      </c>
      <c r="E369" s="35">
        <v>1</v>
      </c>
      <c r="F369" s="36">
        <v>2</v>
      </c>
      <c r="G369" s="41" t="s">
        <v>654</v>
      </c>
      <c r="H369" s="45" t="s">
        <v>0</v>
      </c>
      <c r="I369" s="5" t="str">
        <f t="shared" si="5"/>
        <v>川崎市菅馬場谷</v>
      </c>
      <c r="J369" s="7">
        <v>347</v>
      </c>
    </row>
    <row r="370" spans="1:10" ht="27">
      <c r="A370" s="34"/>
      <c r="B370" s="24" t="s">
        <v>572</v>
      </c>
      <c r="C370" s="35"/>
      <c r="D370" s="37" t="s">
        <v>655</v>
      </c>
      <c r="E370" s="35">
        <v>1</v>
      </c>
      <c r="F370" s="36">
        <v>0.5</v>
      </c>
      <c r="G370" s="41" t="s">
        <v>1802</v>
      </c>
      <c r="H370" s="45" t="s">
        <v>0</v>
      </c>
      <c r="I370" s="5" t="str">
        <f t="shared" si="5"/>
        <v>川崎市野川</v>
      </c>
      <c r="J370" s="7">
        <v>348</v>
      </c>
    </row>
    <row r="371" spans="1:10" ht="27">
      <c r="A371" s="34"/>
      <c r="B371" s="24" t="s">
        <v>572</v>
      </c>
      <c r="C371" s="35"/>
      <c r="D371" s="37" t="s">
        <v>657</v>
      </c>
      <c r="E371" s="35">
        <v>1</v>
      </c>
      <c r="F371" s="36">
        <v>3.9</v>
      </c>
      <c r="G371" s="41" t="s">
        <v>1803</v>
      </c>
      <c r="H371" s="45" t="s">
        <v>0</v>
      </c>
      <c r="I371" s="5" t="str">
        <f t="shared" si="5"/>
        <v>川崎市黒川西谷</v>
      </c>
      <c r="J371" s="7">
        <v>349</v>
      </c>
    </row>
    <row r="372" spans="1:10" ht="13.5">
      <c r="A372" s="34"/>
      <c r="B372" s="24" t="s">
        <v>572</v>
      </c>
      <c r="C372" s="35"/>
      <c r="D372" s="37" t="s">
        <v>659</v>
      </c>
      <c r="E372" s="35">
        <v>1</v>
      </c>
      <c r="F372" s="36">
        <v>0.3</v>
      </c>
      <c r="G372" s="41" t="s">
        <v>614</v>
      </c>
      <c r="H372" s="45" t="s">
        <v>0</v>
      </c>
      <c r="I372" s="5" t="str">
        <f t="shared" si="5"/>
        <v>川崎市王禅寺西</v>
      </c>
      <c r="J372" s="7">
        <v>350</v>
      </c>
    </row>
    <row r="373" spans="1:10" ht="27">
      <c r="A373" s="34"/>
      <c r="B373" s="24" t="s">
        <v>572</v>
      </c>
      <c r="C373" s="35"/>
      <c r="D373" s="37" t="s">
        <v>660</v>
      </c>
      <c r="E373" s="35">
        <v>1</v>
      </c>
      <c r="F373" s="36">
        <v>1.5</v>
      </c>
      <c r="G373" s="41" t="s">
        <v>1804</v>
      </c>
      <c r="H373" s="45" t="s">
        <v>0</v>
      </c>
      <c r="I373" s="5" t="str">
        <f t="shared" si="5"/>
        <v>川崎市白山南</v>
      </c>
      <c r="J373" s="7">
        <v>351</v>
      </c>
    </row>
    <row r="374" spans="1:10" ht="13.5">
      <c r="A374" s="34"/>
      <c r="B374" s="24" t="s">
        <v>572</v>
      </c>
      <c r="C374" s="35"/>
      <c r="D374" s="37" t="s">
        <v>661</v>
      </c>
      <c r="E374" s="35">
        <v>1</v>
      </c>
      <c r="F374" s="36">
        <v>0.2</v>
      </c>
      <c r="G374" s="41" t="s">
        <v>576</v>
      </c>
      <c r="H374" s="45" t="s">
        <v>0</v>
      </c>
      <c r="I374" s="5" t="str">
        <f t="shared" si="5"/>
        <v>川崎市真福寺谷</v>
      </c>
      <c r="J374" s="7">
        <v>352</v>
      </c>
    </row>
    <row r="375" spans="1:10" ht="13.5">
      <c r="A375" s="34"/>
      <c r="B375" s="24" t="s">
        <v>572</v>
      </c>
      <c r="C375" s="35"/>
      <c r="D375" s="37" t="s">
        <v>662</v>
      </c>
      <c r="E375" s="35">
        <v>1</v>
      </c>
      <c r="F375" s="36">
        <v>0.5</v>
      </c>
      <c r="G375" s="41" t="s">
        <v>663</v>
      </c>
      <c r="H375" s="45" t="s">
        <v>0</v>
      </c>
      <c r="I375" s="5" t="str">
        <f t="shared" si="5"/>
        <v>川崎市細山大久保</v>
      </c>
      <c r="J375" s="7">
        <v>353</v>
      </c>
    </row>
    <row r="376" spans="1:10" ht="13.5">
      <c r="A376" s="34"/>
      <c r="B376" s="24" t="s">
        <v>572</v>
      </c>
      <c r="C376" s="35"/>
      <c r="D376" s="37" t="s">
        <v>664</v>
      </c>
      <c r="E376" s="35">
        <v>1</v>
      </c>
      <c r="F376" s="36">
        <v>0.3</v>
      </c>
      <c r="G376" s="41" t="s">
        <v>665</v>
      </c>
      <c r="H376" s="45" t="s">
        <v>0</v>
      </c>
      <c r="I376" s="5" t="str">
        <f t="shared" si="5"/>
        <v>川崎市菅生ヶ丘</v>
      </c>
      <c r="J376" s="7">
        <v>354</v>
      </c>
    </row>
    <row r="377" spans="1:10" ht="27">
      <c r="A377" s="34"/>
      <c r="B377" s="24" t="s">
        <v>572</v>
      </c>
      <c r="C377" s="35"/>
      <c r="D377" s="37" t="s">
        <v>666</v>
      </c>
      <c r="E377" s="35">
        <v>1</v>
      </c>
      <c r="F377" s="36">
        <v>9.6</v>
      </c>
      <c r="G377" s="41" t="s">
        <v>1805</v>
      </c>
      <c r="H377" s="45" t="s">
        <v>0</v>
      </c>
      <c r="I377" s="5" t="str">
        <f aca="true" t="shared" si="6" ref="I377:I426">B377&amp;D377</f>
        <v>川崎市西黒川</v>
      </c>
      <c r="J377" s="7">
        <v>355</v>
      </c>
    </row>
    <row r="378" spans="1:10" ht="27">
      <c r="A378" s="34"/>
      <c r="B378" s="24" t="s">
        <v>572</v>
      </c>
      <c r="C378" s="35"/>
      <c r="D378" s="37" t="s">
        <v>668</v>
      </c>
      <c r="E378" s="35">
        <v>1</v>
      </c>
      <c r="F378" s="36">
        <v>1.4</v>
      </c>
      <c r="G378" s="41" t="s">
        <v>1806</v>
      </c>
      <c r="H378" s="45" t="s">
        <v>0</v>
      </c>
      <c r="I378" s="5" t="str">
        <f t="shared" si="6"/>
        <v>川崎市野川十三坊台</v>
      </c>
      <c r="J378" s="7">
        <v>356</v>
      </c>
    </row>
    <row r="379" spans="1:10" ht="13.5">
      <c r="A379" s="34"/>
      <c r="B379" s="24" t="s">
        <v>572</v>
      </c>
      <c r="C379" s="35"/>
      <c r="D379" s="37" t="s">
        <v>670</v>
      </c>
      <c r="E379" s="35">
        <v>1</v>
      </c>
      <c r="F379" s="36">
        <v>0.4</v>
      </c>
      <c r="G379" s="41" t="s">
        <v>671</v>
      </c>
      <c r="H379" s="45" t="s">
        <v>0</v>
      </c>
      <c r="I379" s="5" t="str">
        <f t="shared" si="6"/>
        <v>川崎市長尾</v>
      </c>
      <c r="J379" s="7">
        <v>357</v>
      </c>
    </row>
    <row r="380" spans="1:10" ht="13.5">
      <c r="A380" s="34"/>
      <c r="B380" s="24" t="s">
        <v>572</v>
      </c>
      <c r="C380" s="35"/>
      <c r="D380" s="37" t="s">
        <v>672</v>
      </c>
      <c r="E380" s="35">
        <v>1</v>
      </c>
      <c r="F380" s="36">
        <v>0.3</v>
      </c>
      <c r="G380" s="41" t="s">
        <v>642</v>
      </c>
      <c r="H380" s="45" t="s">
        <v>0</v>
      </c>
      <c r="I380" s="5" t="str">
        <f t="shared" si="6"/>
        <v>川崎市高石</v>
      </c>
      <c r="J380" s="7">
        <v>358</v>
      </c>
    </row>
    <row r="381" spans="1:10" ht="27">
      <c r="A381" s="34"/>
      <c r="B381" s="24" t="s">
        <v>572</v>
      </c>
      <c r="C381" s="35"/>
      <c r="D381" s="37" t="s">
        <v>673</v>
      </c>
      <c r="E381" s="35">
        <v>1</v>
      </c>
      <c r="F381" s="36">
        <v>7.2</v>
      </c>
      <c r="G381" s="41" t="s">
        <v>1807</v>
      </c>
      <c r="H381" s="45" t="s">
        <v>0</v>
      </c>
      <c r="I381" s="5" t="str">
        <f t="shared" si="6"/>
        <v>川崎市黒川よこみね</v>
      </c>
      <c r="J381" s="7">
        <v>359</v>
      </c>
    </row>
    <row r="382" spans="1:10" ht="13.5">
      <c r="A382" s="34"/>
      <c r="B382" s="24" t="s">
        <v>572</v>
      </c>
      <c r="C382" s="35"/>
      <c r="D382" s="37" t="s">
        <v>675</v>
      </c>
      <c r="E382" s="35">
        <v>1</v>
      </c>
      <c r="F382" s="36">
        <v>0.6</v>
      </c>
      <c r="G382" s="41" t="s">
        <v>665</v>
      </c>
      <c r="H382" s="45" t="s">
        <v>0</v>
      </c>
      <c r="I382" s="5" t="str">
        <f t="shared" si="6"/>
        <v>川崎市黒川七ツ谷</v>
      </c>
      <c r="J382" s="7">
        <v>360</v>
      </c>
    </row>
    <row r="383" spans="1:10" ht="13.5">
      <c r="A383" s="34"/>
      <c r="B383" s="24" t="s">
        <v>572</v>
      </c>
      <c r="C383" s="35"/>
      <c r="D383" s="37" t="s">
        <v>676</v>
      </c>
      <c r="E383" s="35">
        <v>1</v>
      </c>
      <c r="F383" s="36">
        <v>0.9</v>
      </c>
      <c r="G383" s="41" t="s">
        <v>677</v>
      </c>
      <c r="H383" s="45" t="s">
        <v>0</v>
      </c>
      <c r="I383" s="5" t="str">
        <f t="shared" si="6"/>
        <v>川崎市黒川丸山</v>
      </c>
      <c r="J383" s="7">
        <v>361</v>
      </c>
    </row>
    <row r="384" spans="1:10" ht="13.5">
      <c r="A384" s="34"/>
      <c r="B384" s="24" t="s">
        <v>572</v>
      </c>
      <c r="C384" s="35"/>
      <c r="D384" s="37" t="s">
        <v>678</v>
      </c>
      <c r="E384" s="35">
        <v>1</v>
      </c>
      <c r="F384" s="36">
        <v>0.6</v>
      </c>
      <c r="G384" s="41" t="s">
        <v>592</v>
      </c>
      <c r="H384" s="45" t="s">
        <v>0</v>
      </c>
      <c r="I384" s="5" t="str">
        <f t="shared" si="6"/>
        <v>川崎市黒川伏越</v>
      </c>
      <c r="J384" s="7">
        <v>362</v>
      </c>
    </row>
    <row r="385" spans="1:10" ht="13.5">
      <c r="A385" s="34"/>
      <c r="B385" s="24" t="s">
        <v>572</v>
      </c>
      <c r="C385" s="35"/>
      <c r="D385" s="37" t="s">
        <v>679</v>
      </c>
      <c r="E385" s="35">
        <v>1</v>
      </c>
      <c r="F385" s="36">
        <v>2</v>
      </c>
      <c r="G385" s="41" t="s">
        <v>680</v>
      </c>
      <c r="H385" s="45" t="s">
        <v>0</v>
      </c>
      <c r="I385" s="5" t="str">
        <f t="shared" si="6"/>
        <v>川崎市黒川入り谷戸</v>
      </c>
      <c r="J385" s="7">
        <v>363</v>
      </c>
    </row>
    <row r="386" spans="1:10" ht="13.5">
      <c r="A386" s="34"/>
      <c r="B386" s="24" t="s">
        <v>572</v>
      </c>
      <c r="C386" s="35"/>
      <c r="D386" s="37" t="s">
        <v>681</v>
      </c>
      <c r="E386" s="35">
        <v>1</v>
      </c>
      <c r="F386" s="36">
        <v>0.8</v>
      </c>
      <c r="G386" s="41" t="s">
        <v>682</v>
      </c>
      <c r="H386" s="45" t="s">
        <v>0</v>
      </c>
      <c r="I386" s="5" t="str">
        <f t="shared" si="6"/>
        <v>川崎市黒川南</v>
      </c>
      <c r="J386" s="7">
        <v>364</v>
      </c>
    </row>
    <row r="387" spans="1:10" ht="13.5">
      <c r="A387" s="34"/>
      <c r="B387" s="24" t="s">
        <v>572</v>
      </c>
      <c r="C387" s="35"/>
      <c r="D387" s="37" t="s">
        <v>683</v>
      </c>
      <c r="E387" s="35">
        <v>1</v>
      </c>
      <c r="F387" s="36">
        <v>1.3</v>
      </c>
      <c r="G387" s="41" t="s">
        <v>684</v>
      </c>
      <c r="H387" s="45" t="s">
        <v>0</v>
      </c>
      <c r="I387" s="5" t="str">
        <f t="shared" si="6"/>
        <v>川崎市黒川宮添</v>
      </c>
      <c r="J387" s="7">
        <v>365</v>
      </c>
    </row>
    <row r="388" spans="1:10" ht="13.5">
      <c r="A388" s="34"/>
      <c r="B388" s="24" t="s">
        <v>572</v>
      </c>
      <c r="C388" s="35"/>
      <c r="D388" s="37" t="s">
        <v>685</v>
      </c>
      <c r="E388" s="35">
        <v>1</v>
      </c>
      <c r="F388" s="36">
        <v>0.8</v>
      </c>
      <c r="G388" s="41" t="s">
        <v>649</v>
      </c>
      <c r="H388" s="45" t="s">
        <v>0</v>
      </c>
      <c r="I388" s="5" t="str">
        <f t="shared" si="6"/>
        <v>川崎市黒川広町</v>
      </c>
      <c r="J388" s="7">
        <v>366</v>
      </c>
    </row>
    <row r="389" spans="1:10" ht="13.5">
      <c r="A389" s="34"/>
      <c r="B389" s="24" t="s">
        <v>572</v>
      </c>
      <c r="C389" s="35"/>
      <c r="D389" s="37" t="s">
        <v>686</v>
      </c>
      <c r="E389" s="35">
        <v>1</v>
      </c>
      <c r="F389" s="36">
        <v>0.8</v>
      </c>
      <c r="G389" s="41" t="s">
        <v>574</v>
      </c>
      <c r="H389" s="45" t="s">
        <v>0</v>
      </c>
      <c r="I389" s="5" t="str">
        <f t="shared" si="6"/>
        <v>川崎市黒川明坪</v>
      </c>
      <c r="J389" s="7">
        <v>367</v>
      </c>
    </row>
    <row r="390" spans="1:10" ht="13.5">
      <c r="A390" s="34"/>
      <c r="B390" s="24" t="s">
        <v>572</v>
      </c>
      <c r="C390" s="35"/>
      <c r="D390" s="37" t="s">
        <v>687</v>
      </c>
      <c r="E390" s="35">
        <v>1</v>
      </c>
      <c r="F390" s="36">
        <v>0.3</v>
      </c>
      <c r="G390" s="41" t="s">
        <v>688</v>
      </c>
      <c r="H390" s="45" t="s">
        <v>0</v>
      </c>
      <c r="I390" s="5" t="str">
        <f t="shared" si="6"/>
        <v>川崎市黒川橋場</v>
      </c>
      <c r="J390" s="7">
        <v>368</v>
      </c>
    </row>
    <row r="391" spans="1:10" ht="27">
      <c r="A391" s="34"/>
      <c r="B391" s="24" t="s">
        <v>572</v>
      </c>
      <c r="C391" s="35"/>
      <c r="D391" s="37" t="s">
        <v>689</v>
      </c>
      <c r="E391" s="35">
        <v>1</v>
      </c>
      <c r="F391" s="36">
        <v>1.8</v>
      </c>
      <c r="G391" s="41" t="s">
        <v>1808</v>
      </c>
      <c r="H391" s="45" t="s">
        <v>0</v>
      </c>
      <c r="I391" s="5" t="str">
        <f t="shared" si="6"/>
        <v>川崎市黒川沢谷戸</v>
      </c>
      <c r="J391" s="7">
        <v>369</v>
      </c>
    </row>
    <row r="392" spans="1:10" ht="27">
      <c r="A392" s="34"/>
      <c r="B392" s="24" t="s">
        <v>572</v>
      </c>
      <c r="C392" s="35"/>
      <c r="D392" s="37" t="s">
        <v>691</v>
      </c>
      <c r="E392" s="35">
        <v>1</v>
      </c>
      <c r="F392" s="36">
        <v>8.6</v>
      </c>
      <c r="G392" s="41" t="s">
        <v>1809</v>
      </c>
      <c r="H392" s="45" t="s">
        <v>0</v>
      </c>
      <c r="I392" s="5" t="str">
        <f t="shared" si="6"/>
        <v>川崎市黒川海道</v>
      </c>
      <c r="J392" s="7">
        <v>370</v>
      </c>
    </row>
    <row r="393" spans="1:10" ht="13.5">
      <c r="A393" s="34"/>
      <c r="B393" s="24" t="s">
        <v>572</v>
      </c>
      <c r="C393" s="35"/>
      <c r="D393" s="37" t="s">
        <v>693</v>
      </c>
      <c r="E393" s="35">
        <v>1</v>
      </c>
      <c r="F393" s="36">
        <v>1.1</v>
      </c>
      <c r="G393" s="41" t="s">
        <v>680</v>
      </c>
      <c r="H393" s="45" t="s">
        <v>0</v>
      </c>
      <c r="I393" s="5" t="str">
        <f t="shared" si="6"/>
        <v>川崎市黒川石神谷戸</v>
      </c>
      <c r="J393" s="7">
        <v>371</v>
      </c>
    </row>
    <row r="394" spans="1:10" ht="27">
      <c r="A394" s="34"/>
      <c r="B394" s="24" t="s">
        <v>572</v>
      </c>
      <c r="C394" s="35"/>
      <c r="D394" s="37" t="s">
        <v>694</v>
      </c>
      <c r="E394" s="35">
        <v>1</v>
      </c>
      <c r="F394" s="36">
        <v>0.8</v>
      </c>
      <c r="G394" s="41" t="s">
        <v>1810</v>
      </c>
      <c r="H394" s="45" t="s">
        <v>0</v>
      </c>
      <c r="I394" s="5" t="str">
        <f t="shared" si="6"/>
        <v>川崎市黒川腰巻</v>
      </c>
      <c r="J394" s="7">
        <v>372</v>
      </c>
    </row>
    <row r="395" spans="1:10" ht="27">
      <c r="A395" s="34"/>
      <c r="B395" s="24" t="s">
        <v>572</v>
      </c>
      <c r="C395" s="35"/>
      <c r="D395" s="37" t="s">
        <v>696</v>
      </c>
      <c r="E395" s="35">
        <v>1</v>
      </c>
      <c r="F395" s="36">
        <v>1.5</v>
      </c>
      <c r="G395" s="41" t="s">
        <v>1814</v>
      </c>
      <c r="H395" s="45" t="s">
        <v>0</v>
      </c>
      <c r="I395" s="5" t="str">
        <f t="shared" si="6"/>
        <v>川崎市黒川鷹ノ巣</v>
      </c>
      <c r="J395" s="7">
        <v>373</v>
      </c>
    </row>
    <row r="396" spans="1:10" ht="13.5">
      <c r="A396" s="34"/>
      <c r="B396" s="24" t="s">
        <v>572</v>
      </c>
      <c r="C396" s="35"/>
      <c r="D396" s="37" t="s">
        <v>698</v>
      </c>
      <c r="E396" s="35">
        <v>1</v>
      </c>
      <c r="F396" s="36">
        <v>1</v>
      </c>
      <c r="G396" s="41" t="s">
        <v>699</v>
      </c>
      <c r="H396" s="45" t="s">
        <v>0</v>
      </c>
      <c r="I396" s="5" t="str">
        <f t="shared" si="6"/>
        <v>川崎市久末小貝谷</v>
      </c>
      <c r="J396" s="7">
        <v>374</v>
      </c>
    </row>
    <row r="397" spans="1:10" ht="27">
      <c r="A397" s="34"/>
      <c r="B397" s="24" t="s">
        <v>572</v>
      </c>
      <c r="C397" s="35"/>
      <c r="D397" s="37" t="s">
        <v>700</v>
      </c>
      <c r="E397" s="35">
        <v>1</v>
      </c>
      <c r="F397" s="36">
        <v>10.9</v>
      </c>
      <c r="G397" s="41" t="s">
        <v>1811</v>
      </c>
      <c r="H397" s="45" t="s">
        <v>0</v>
      </c>
      <c r="I397" s="5" t="str">
        <f t="shared" si="6"/>
        <v>川崎市早野梅ケ谷</v>
      </c>
      <c r="J397" s="7">
        <v>375</v>
      </c>
    </row>
    <row r="398" spans="1:10" ht="13.5">
      <c r="A398" s="34" t="s">
        <v>702</v>
      </c>
      <c r="B398" s="24" t="s">
        <v>703</v>
      </c>
      <c r="C398" s="35">
        <v>1</v>
      </c>
      <c r="D398" s="37" t="s">
        <v>704</v>
      </c>
      <c r="E398" s="35">
        <v>1</v>
      </c>
      <c r="F398" s="36">
        <v>3.9</v>
      </c>
      <c r="G398" s="41" t="s">
        <v>705</v>
      </c>
      <c r="H398" s="45" t="s">
        <v>0</v>
      </c>
      <c r="I398" s="5" t="str">
        <f t="shared" si="6"/>
        <v>相模原市下九沢内出</v>
      </c>
      <c r="J398" s="7">
        <v>376</v>
      </c>
    </row>
    <row r="399" spans="1:10" ht="27">
      <c r="A399" s="34"/>
      <c r="B399" s="24" t="s">
        <v>703</v>
      </c>
      <c r="C399" s="35"/>
      <c r="D399" s="37" t="s">
        <v>702</v>
      </c>
      <c r="E399" s="35">
        <v>1</v>
      </c>
      <c r="F399" s="36">
        <v>73</v>
      </c>
      <c r="G399" s="41" t="s">
        <v>1812</v>
      </c>
      <c r="H399" s="45" t="s">
        <v>172</v>
      </c>
      <c r="I399" s="5" t="str">
        <f t="shared" si="6"/>
        <v>相模原市相模原</v>
      </c>
      <c r="J399" s="7">
        <v>377</v>
      </c>
    </row>
    <row r="400" spans="1:10" ht="27">
      <c r="A400" s="34"/>
      <c r="B400" s="24" t="s">
        <v>703</v>
      </c>
      <c r="C400" s="35"/>
      <c r="D400" s="37" t="s">
        <v>707</v>
      </c>
      <c r="E400" s="35">
        <v>1</v>
      </c>
      <c r="F400" s="36">
        <v>104</v>
      </c>
      <c r="G400" s="41" t="s">
        <v>1813</v>
      </c>
      <c r="H400" s="45" t="s">
        <v>172</v>
      </c>
      <c r="I400" s="5" t="str">
        <f t="shared" si="6"/>
        <v>相模原市相模横山・相模川</v>
      </c>
      <c r="J400" s="7">
        <v>378</v>
      </c>
    </row>
    <row r="401" spans="1:10" ht="13.5">
      <c r="A401" s="34"/>
      <c r="B401" s="24" t="s">
        <v>703</v>
      </c>
      <c r="C401" s="35"/>
      <c r="D401" s="37" t="s">
        <v>709</v>
      </c>
      <c r="E401" s="35">
        <v>1</v>
      </c>
      <c r="F401" s="36">
        <v>6</v>
      </c>
      <c r="G401" s="41" t="s">
        <v>710</v>
      </c>
      <c r="H401" s="45" t="s">
        <v>0</v>
      </c>
      <c r="I401" s="5" t="str">
        <f t="shared" si="6"/>
        <v>相模原市若葉台南側斜面</v>
      </c>
      <c r="J401" s="7">
        <v>379</v>
      </c>
    </row>
    <row r="402" spans="1:10" ht="13.5">
      <c r="A402" s="34" t="s">
        <v>711</v>
      </c>
      <c r="B402" s="24" t="s">
        <v>712</v>
      </c>
      <c r="C402" s="35">
        <v>1</v>
      </c>
      <c r="D402" s="37" t="s">
        <v>713</v>
      </c>
      <c r="E402" s="35">
        <v>1</v>
      </c>
      <c r="F402" s="36">
        <v>194.5</v>
      </c>
      <c r="G402" s="41" t="s">
        <v>714</v>
      </c>
      <c r="H402" s="45" t="s">
        <v>172</v>
      </c>
      <c r="I402" s="5" t="str">
        <f t="shared" si="6"/>
        <v>横須賀市武山</v>
      </c>
      <c r="J402" s="7">
        <v>380</v>
      </c>
    </row>
    <row r="403" spans="1:10" ht="13.5">
      <c r="A403" s="34"/>
      <c r="B403" s="24" t="s">
        <v>712</v>
      </c>
      <c r="C403" s="35"/>
      <c r="D403" s="37" t="s">
        <v>715</v>
      </c>
      <c r="E403" s="35">
        <v>1</v>
      </c>
      <c r="F403" s="36">
        <v>49.5</v>
      </c>
      <c r="G403" s="41" t="s">
        <v>716</v>
      </c>
      <c r="H403" s="45" t="s">
        <v>172</v>
      </c>
      <c r="I403" s="5" t="str">
        <f t="shared" si="6"/>
        <v>横須賀市衣笠・大楠山</v>
      </c>
      <c r="J403" s="7">
        <v>381</v>
      </c>
    </row>
    <row r="404" spans="1:10" ht="13.5">
      <c r="A404" s="34" t="s">
        <v>717</v>
      </c>
      <c r="B404" s="24" t="s">
        <v>718</v>
      </c>
      <c r="C404" s="35">
        <v>1</v>
      </c>
      <c r="D404" s="37" t="s">
        <v>719</v>
      </c>
      <c r="E404" s="35">
        <v>1</v>
      </c>
      <c r="F404" s="36">
        <v>3.7</v>
      </c>
      <c r="G404" s="41" t="s">
        <v>720</v>
      </c>
      <c r="H404" s="45" t="s">
        <v>0</v>
      </c>
      <c r="I404" s="5" t="str">
        <f t="shared" si="6"/>
        <v>鎌倉市城廻</v>
      </c>
      <c r="J404" s="7">
        <v>382</v>
      </c>
    </row>
    <row r="405" spans="1:10" ht="13.5">
      <c r="A405" s="34"/>
      <c r="B405" s="24" t="s">
        <v>718</v>
      </c>
      <c r="C405" s="35"/>
      <c r="D405" s="37" t="s">
        <v>44</v>
      </c>
      <c r="E405" s="35">
        <v>1</v>
      </c>
      <c r="F405" s="36">
        <v>5</v>
      </c>
      <c r="G405" s="41" t="s">
        <v>721</v>
      </c>
      <c r="H405" s="45" t="s">
        <v>0</v>
      </c>
      <c r="I405" s="5" t="str">
        <f t="shared" si="6"/>
        <v>鎌倉市天神山</v>
      </c>
      <c r="J405" s="7">
        <v>383</v>
      </c>
    </row>
    <row r="406" spans="1:10" ht="13.5">
      <c r="A406" s="34"/>
      <c r="B406" s="24" t="s">
        <v>718</v>
      </c>
      <c r="C406" s="35"/>
      <c r="D406" s="37" t="s">
        <v>722</v>
      </c>
      <c r="E406" s="35">
        <v>1</v>
      </c>
      <c r="F406" s="36">
        <v>2.3</v>
      </c>
      <c r="G406" s="41" t="s">
        <v>723</v>
      </c>
      <c r="H406" s="45" t="s">
        <v>0</v>
      </c>
      <c r="I406" s="5" t="str">
        <f t="shared" si="6"/>
        <v>鎌倉市寺分一丁目</v>
      </c>
      <c r="J406" s="7">
        <v>384</v>
      </c>
    </row>
    <row r="407" spans="1:10" ht="13.5">
      <c r="A407" s="34"/>
      <c r="B407" s="24" t="s">
        <v>718</v>
      </c>
      <c r="C407" s="35"/>
      <c r="D407" s="37" t="s">
        <v>724</v>
      </c>
      <c r="E407" s="35">
        <v>1</v>
      </c>
      <c r="F407" s="36">
        <v>3.2</v>
      </c>
      <c r="G407" s="41" t="s">
        <v>720</v>
      </c>
      <c r="H407" s="45" t="s">
        <v>0</v>
      </c>
      <c r="I407" s="5" t="str">
        <f t="shared" si="6"/>
        <v>鎌倉市岡本</v>
      </c>
      <c r="J407" s="7">
        <v>385</v>
      </c>
    </row>
    <row r="408" spans="1:10" ht="27">
      <c r="A408" s="34"/>
      <c r="B408" s="24" t="s">
        <v>718</v>
      </c>
      <c r="C408" s="35"/>
      <c r="D408" s="37" t="s">
        <v>725</v>
      </c>
      <c r="E408" s="35">
        <v>1</v>
      </c>
      <c r="F408" s="36">
        <v>19</v>
      </c>
      <c r="G408" s="41" t="s">
        <v>1815</v>
      </c>
      <c r="H408" s="45"/>
      <c r="I408" s="5" t="str">
        <f t="shared" si="6"/>
        <v>鎌倉市常盤山</v>
      </c>
      <c r="J408" s="7">
        <v>386</v>
      </c>
    </row>
    <row r="409" spans="1:10" ht="13.5">
      <c r="A409" s="34"/>
      <c r="B409" s="24" t="s">
        <v>718</v>
      </c>
      <c r="C409" s="35"/>
      <c r="D409" s="37" t="s">
        <v>727</v>
      </c>
      <c r="E409" s="35">
        <v>1</v>
      </c>
      <c r="F409" s="36">
        <v>6</v>
      </c>
      <c r="G409" s="41" t="s">
        <v>728</v>
      </c>
      <c r="H409" s="45" t="s">
        <v>0</v>
      </c>
      <c r="I409" s="5" t="str">
        <f t="shared" si="6"/>
        <v>鎌倉市手広・笛田</v>
      </c>
      <c r="J409" s="7">
        <v>387</v>
      </c>
    </row>
    <row r="410" spans="1:10" ht="13.5">
      <c r="A410" s="34"/>
      <c r="B410" s="24" t="s">
        <v>718</v>
      </c>
      <c r="C410" s="35"/>
      <c r="D410" s="37" t="s">
        <v>729</v>
      </c>
      <c r="E410" s="35">
        <v>1</v>
      </c>
      <c r="F410" s="36">
        <v>0.8</v>
      </c>
      <c r="G410" s="41" t="s">
        <v>720</v>
      </c>
      <c r="H410" s="45" t="s">
        <v>0</v>
      </c>
      <c r="I410" s="5" t="str">
        <f t="shared" si="6"/>
        <v>鎌倉市昌清院</v>
      </c>
      <c r="J410" s="7">
        <v>388</v>
      </c>
    </row>
    <row r="411" spans="1:10" ht="13.5">
      <c r="A411" s="34"/>
      <c r="B411" s="24" t="s">
        <v>718</v>
      </c>
      <c r="C411" s="35"/>
      <c r="D411" s="37" t="s">
        <v>730</v>
      </c>
      <c r="E411" s="35">
        <v>1</v>
      </c>
      <c r="F411" s="36">
        <v>4.6</v>
      </c>
      <c r="G411" s="41" t="s">
        <v>731</v>
      </c>
      <c r="H411" s="45" t="s">
        <v>0</v>
      </c>
      <c r="I411" s="5" t="str">
        <f t="shared" si="6"/>
        <v>鎌倉市梶原五丁目</v>
      </c>
      <c r="J411" s="7">
        <v>389</v>
      </c>
    </row>
    <row r="412" spans="1:10" ht="13.5">
      <c r="A412" s="34"/>
      <c r="B412" s="24" t="s">
        <v>718</v>
      </c>
      <c r="C412" s="35"/>
      <c r="D412" s="37" t="s">
        <v>732</v>
      </c>
      <c r="E412" s="35">
        <v>1</v>
      </c>
      <c r="F412" s="36">
        <v>2.4</v>
      </c>
      <c r="G412" s="41" t="s">
        <v>733</v>
      </c>
      <c r="H412" s="45" t="s">
        <v>0</v>
      </c>
      <c r="I412" s="5" t="str">
        <f t="shared" si="6"/>
        <v>鎌倉市玉縄城址</v>
      </c>
      <c r="J412" s="7">
        <v>390</v>
      </c>
    </row>
    <row r="413" spans="1:10" ht="13.5">
      <c r="A413" s="34"/>
      <c r="B413" s="24" t="s">
        <v>718</v>
      </c>
      <c r="C413" s="35"/>
      <c r="D413" s="37" t="s">
        <v>734</v>
      </c>
      <c r="E413" s="35">
        <v>1</v>
      </c>
      <c r="F413" s="36">
        <v>1.8</v>
      </c>
      <c r="G413" s="41" t="s">
        <v>731</v>
      </c>
      <c r="H413" s="45" t="s">
        <v>0</v>
      </c>
      <c r="I413" s="5" t="str">
        <f t="shared" si="6"/>
        <v>鎌倉市等覚寺</v>
      </c>
      <c r="J413" s="7">
        <v>391</v>
      </c>
    </row>
    <row r="414" spans="1:10" ht="13.5">
      <c r="A414" s="34"/>
      <c r="B414" s="24" t="s">
        <v>718</v>
      </c>
      <c r="C414" s="35"/>
      <c r="D414" s="37" t="s">
        <v>717</v>
      </c>
      <c r="E414" s="35">
        <v>1</v>
      </c>
      <c r="F414" s="36">
        <v>131</v>
      </c>
      <c r="G414" s="41" t="s">
        <v>735</v>
      </c>
      <c r="H414" s="45" t="s">
        <v>172</v>
      </c>
      <c r="I414" s="5" t="str">
        <f t="shared" si="6"/>
        <v>鎌倉市鎌倉</v>
      </c>
      <c r="J414" s="7">
        <v>392</v>
      </c>
    </row>
    <row r="415" spans="1:10" ht="13.5">
      <c r="A415" s="34" t="s">
        <v>736</v>
      </c>
      <c r="B415" s="24" t="s">
        <v>737</v>
      </c>
      <c r="C415" s="35">
        <v>1</v>
      </c>
      <c r="D415" s="37" t="s">
        <v>738</v>
      </c>
      <c r="E415" s="35">
        <v>1</v>
      </c>
      <c r="F415" s="36">
        <v>4.8</v>
      </c>
      <c r="G415" s="41" t="s">
        <v>739</v>
      </c>
      <c r="H415" s="45" t="s">
        <v>0</v>
      </c>
      <c r="I415" s="5" t="str">
        <f t="shared" si="6"/>
        <v>藤沢市城南</v>
      </c>
      <c r="J415" s="7">
        <v>393</v>
      </c>
    </row>
    <row r="416" spans="1:10" ht="13.5">
      <c r="A416" s="34"/>
      <c r="B416" s="24" t="s">
        <v>737</v>
      </c>
      <c r="C416" s="35"/>
      <c r="D416" s="37" t="s">
        <v>740</v>
      </c>
      <c r="E416" s="35">
        <v>1</v>
      </c>
      <c r="F416" s="36">
        <v>15</v>
      </c>
      <c r="G416" s="41" t="s">
        <v>448</v>
      </c>
      <c r="H416" s="45" t="s">
        <v>0</v>
      </c>
      <c r="I416" s="5" t="str">
        <f t="shared" si="6"/>
        <v>藤沢市境川</v>
      </c>
      <c r="J416" s="7">
        <v>394</v>
      </c>
    </row>
    <row r="417" spans="1:10" ht="13.5">
      <c r="A417" s="34"/>
      <c r="B417" s="24" t="s">
        <v>737</v>
      </c>
      <c r="C417" s="35"/>
      <c r="D417" s="37" t="s">
        <v>741</v>
      </c>
      <c r="E417" s="35">
        <v>1</v>
      </c>
      <c r="F417" s="36">
        <v>16</v>
      </c>
      <c r="G417" s="41" t="s">
        <v>742</v>
      </c>
      <c r="H417" s="45" t="s">
        <v>0</v>
      </c>
      <c r="I417" s="5" t="str">
        <f t="shared" si="6"/>
        <v>藤沢市引地川</v>
      </c>
      <c r="J417" s="7">
        <v>395</v>
      </c>
    </row>
    <row r="418" spans="1:10" ht="27">
      <c r="A418" s="34" t="s">
        <v>743</v>
      </c>
      <c r="B418" s="24" t="s">
        <v>744</v>
      </c>
      <c r="C418" s="35">
        <v>1</v>
      </c>
      <c r="D418" s="37" t="s">
        <v>745</v>
      </c>
      <c r="E418" s="35">
        <v>1</v>
      </c>
      <c r="F418" s="36">
        <v>2.9</v>
      </c>
      <c r="G418" s="41" t="s">
        <v>746</v>
      </c>
      <c r="H418" s="45" t="s">
        <v>0</v>
      </c>
      <c r="I418" s="5" t="str">
        <f t="shared" si="6"/>
        <v>茅ヶ崎市赤羽根字十三図周辺特別緑地保全地区</v>
      </c>
      <c r="J418" s="7">
        <v>396</v>
      </c>
    </row>
    <row r="419" spans="1:10" ht="13.5">
      <c r="A419" s="34"/>
      <c r="B419" s="62" t="s">
        <v>744</v>
      </c>
      <c r="C419" s="63"/>
      <c r="D419" s="64" t="s">
        <v>1762</v>
      </c>
      <c r="E419" s="63">
        <v>1</v>
      </c>
      <c r="F419" s="65">
        <v>4.9</v>
      </c>
      <c r="G419" s="71">
        <v>40998</v>
      </c>
      <c r="H419" s="45"/>
      <c r="I419" s="5" t="str">
        <f t="shared" si="6"/>
        <v>茅ヶ崎市清水谷特別緑地保全地区</v>
      </c>
      <c r="J419" s="7"/>
    </row>
    <row r="420" spans="1:10" ht="27">
      <c r="A420" s="34" t="s">
        <v>747</v>
      </c>
      <c r="B420" s="24" t="s">
        <v>748</v>
      </c>
      <c r="C420" s="35">
        <v>1</v>
      </c>
      <c r="D420" s="37" t="s">
        <v>1767</v>
      </c>
      <c r="E420" s="35">
        <v>1</v>
      </c>
      <c r="F420" s="36">
        <v>0.4</v>
      </c>
      <c r="G420" s="41" t="s">
        <v>750</v>
      </c>
      <c r="H420" s="45" t="s">
        <v>0</v>
      </c>
      <c r="I420" s="5" t="str">
        <f t="shared" si="6"/>
        <v>逗子市山の根1丁目特別緑地保全地区</v>
      </c>
      <c r="J420" s="7">
        <v>397</v>
      </c>
    </row>
    <row r="421" spans="1:10" ht="13.5">
      <c r="A421" s="34" t="s">
        <v>1763</v>
      </c>
      <c r="B421" s="62" t="s">
        <v>1764</v>
      </c>
      <c r="C421" s="63">
        <v>1</v>
      </c>
      <c r="D421" s="64" t="s">
        <v>1765</v>
      </c>
      <c r="E421" s="63">
        <v>1</v>
      </c>
      <c r="F421" s="65">
        <v>65</v>
      </c>
      <c r="G421" s="71">
        <v>40834</v>
      </c>
      <c r="H421" s="45"/>
      <c r="I421" s="5"/>
      <c r="J421" s="7"/>
    </row>
    <row r="422" spans="1:10" ht="13.5">
      <c r="A422" s="34" t="s">
        <v>751</v>
      </c>
      <c r="B422" s="24" t="s">
        <v>752</v>
      </c>
      <c r="C422" s="35">
        <v>1</v>
      </c>
      <c r="D422" s="37" t="s">
        <v>753</v>
      </c>
      <c r="E422" s="35">
        <v>1</v>
      </c>
      <c r="F422" s="36">
        <v>0.2</v>
      </c>
      <c r="G422" s="41" t="s">
        <v>754</v>
      </c>
      <c r="H422" s="45" t="s">
        <v>0</v>
      </c>
      <c r="I422" s="5" t="str">
        <f t="shared" si="6"/>
        <v>厚木市恩曽恩名</v>
      </c>
      <c r="J422" s="7">
        <v>398</v>
      </c>
    </row>
    <row r="423" spans="1:10" ht="13.5">
      <c r="A423" s="34" t="s">
        <v>755</v>
      </c>
      <c r="B423" s="24" t="s">
        <v>756</v>
      </c>
      <c r="C423" s="35">
        <v>1</v>
      </c>
      <c r="D423" s="37" t="s">
        <v>757</v>
      </c>
      <c r="E423" s="35">
        <v>1</v>
      </c>
      <c r="F423" s="36">
        <v>17</v>
      </c>
      <c r="G423" s="41" t="s">
        <v>758</v>
      </c>
      <c r="H423" s="45" t="s">
        <v>0</v>
      </c>
      <c r="I423" s="5" t="str">
        <f t="shared" si="6"/>
        <v>大和市泉の森</v>
      </c>
      <c r="J423" s="7">
        <v>399</v>
      </c>
    </row>
    <row r="424" spans="1:10" ht="13.5">
      <c r="A424" s="34" t="s">
        <v>759</v>
      </c>
      <c r="B424" s="24" t="s">
        <v>760</v>
      </c>
      <c r="C424" s="35">
        <v>1</v>
      </c>
      <c r="D424" s="37" t="s">
        <v>761</v>
      </c>
      <c r="E424" s="35">
        <v>1</v>
      </c>
      <c r="F424" s="36">
        <v>10.3</v>
      </c>
      <c r="G424" s="41" t="s">
        <v>762</v>
      </c>
      <c r="H424" s="45" t="s">
        <v>0</v>
      </c>
      <c r="I424" s="5" t="str">
        <f t="shared" si="6"/>
        <v>座間市相模川</v>
      </c>
      <c r="J424" s="7">
        <v>400</v>
      </c>
    </row>
    <row r="425" spans="1:10" ht="13.5">
      <c r="A425" s="34" t="s">
        <v>763</v>
      </c>
      <c r="B425" s="24" t="s">
        <v>764</v>
      </c>
      <c r="C425" s="35">
        <v>1</v>
      </c>
      <c r="D425" s="37" t="s">
        <v>765</v>
      </c>
      <c r="E425" s="35">
        <v>1</v>
      </c>
      <c r="F425" s="36">
        <v>33.2</v>
      </c>
      <c r="G425" s="41" t="s">
        <v>714</v>
      </c>
      <c r="H425" s="45" t="s">
        <v>172</v>
      </c>
      <c r="I425" s="5" t="str">
        <f t="shared" si="6"/>
        <v>葉山町三ケ岡山</v>
      </c>
      <c r="J425" s="7">
        <v>401</v>
      </c>
    </row>
    <row r="426" spans="1:10" ht="27">
      <c r="A426" s="34" t="s">
        <v>766</v>
      </c>
      <c r="B426" s="24" t="s">
        <v>767</v>
      </c>
      <c r="C426" s="35">
        <v>1</v>
      </c>
      <c r="D426" s="37" t="s">
        <v>768</v>
      </c>
      <c r="E426" s="35">
        <v>1</v>
      </c>
      <c r="F426" s="36">
        <v>1.3</v>
      </c>
      <c r="G426" s="41" t="s">
        <v>769</v>
      </c>
      <c r="H426" s="45" t="s">
        <v>0</v>
      </c>
      <c r="I426" s="5" t="str">
        <f t="shared" si="6"/>
        <v>大磯町小陶綾海岸松林特別緑地保全地区</v>
      </c>
      <c r="J426" s="7">
        <v>402</v>
      </c>
    </row>
    <row r="427" spans="1:10" ht="13.5">
      <c r="A427" s="29"/>
      <c r="B427" s="31"/>
      <c r="C427" s="32"/>
      <c r="D427" s="38"/>
      <c r="E427" s="32"/>
      <c r="F427" s="33"/>
      <c r="G427" s="40"/>
      <c r="H427" s="44"/>
      <c r="I427" s="5">
        <f aca="true" t="shared" si="7" ref="I427:I446">B427&amp;D427</f>
      </c>
      <c r="J427" s="7">
        <v>403</v>
      </c>
    </row>
    <row r="428" spans="1:10" ht="13.5">
      <c r="A428" s="29" t="s">
        <v>770</v>
      </c>
      <c r="B428" s="31" t="s">
        <v>24</v>
      </c>
      <c r="C428" s="32">
        <v>1</v>
      </c>
      <c r="D428" s="38"/>
      <c r="E428" s="32">
        <v>3</v>
      </c>
      <c r="F428" s="33">
        <v>8.5</v>
      </c>
      <c r="G428" s="40"/>
      <c r="H428" s="44"/>
      <c r="I428" s="5" t="str">
        <f t="shared" si="7"/>
        <v>計</v>
      </c>
      <c r="J428" s="7">
        <v>404</v>
      </c>
    </row>
    <row r="429" spans="1:10" ht="13.5">
      <c r="A429" s="29"/>
      <c r="B429" s="31"/>
      <c r="C429" s="33"/>
      <c r="D429" s="33"/>
      <c r="E429" s="33"/>
      <c r="F429" s="33"/>
      <c r="G429" s="40"/>
      <c r="H429" s="44"/>
      <c r="I429" s="5">
        <f t="shared" si="7"/>
      </c>
      <c r="J429" s="7">
        <v>405</v>
      </c>
    </row>
    <row r="430" spans="1:10" ht="13.5">
      <c r="A430" s="34" t="s">
        <v>771</v>
      </c>
      <c r="B430" s="24" t="s">
        <v>772</v>
      </c>
      <c r="C430" s="35">
        <v>1</v>
      </c>
      <c r="D430" s="37" t="s">
        <v>773</v>
      </c>
      <c r="E430" s="35">
        <v>1</v>
      </c>
      <c r="F430" s="36">
        <v>2.1</v>
      </c>
      <c r="G430" s="41" t="s">
        <v>774</v>
      </c>
      <c r="H430" s="45" t="s">
        <v>0</v>
      </c>
      <c r="I430" s="5" t="str">
        <f t="shared" si="7"/>
        <v>金沢市寺町段丘台地犀川側斜面</v>
      </c>
      <c r="J430" s="7">
        <v>406</v>
      </c>
    </row>
    <row r="431" spans="1:10" ht="26.25" customHeight="1">
      <c r="A431" s="34"/>
      <c r="B431" s="24" t="s">
        <v>772</v>
      </c>
      <c r="C431" s="35"/>
      <c r="D431" s="37" t="s">
        <v>775</v>
      </c>
      <c r="E431" s="35">
        <v>1</v>
      </c>
      <c r="F431" s="36">
        <v>3.7</v>
      </c>
      <c r="G431" s="41" t="s">
        <v>776</v>
      </c>
      <c r="H431" s="45" t="s">
        <v>777</v>
      </c>
      <c r="I431" s="5" t="str">
        <f t="shared" si="7"/>
        <v>金沢市小立野段丘台地浅野川側斜面</v>
      </c>
      <c r="J431" s="7">
        <v>407</v>
      </c>
    </row>
    <row r="432" spans="1:10" ht="26.25" customHeight="1">
      <c r="A432" s="34"/>
      <c r="B432" s="24" t="s">
        <v>772</v>
      </c>
      <c r="C432" s="35"/>
      <c r="D432" s="37" t="s">
        <v>778</v>
      </c>
      <c r="E432" s="35">
        <v>1</v>
      </c>
      <c r="F432" s="36">
        <v>2.7</v>
      </c>
      <c r="G432" s="41" t="s">
        <v>779</v>
      </c>
      <c r="H432" s="45" t="s">
        <v>780</v>
      </c>
      <c r="I432" s="5" t="str">
        <f t="shared" si="7"/>
        <v>金沢市小立野段丘台地犀川側斜面</v>
      </c>
      <c r="J432" s="7">
        <v>408</v>
      </c>
    </row>
    <row r="433" spans="1:10" ht="13.5">
      <c r="A433" s="29"/>
      <c r="B433" s="31"/>
      <c r="C433" s="32"/>
      <c r="D433" s="38"/>
      <c r="E433" s="32"/>
      <c r="F433" s="33"/>
      <c r="G433" s="40"/>
      <c r="H433" s="44"/>
      <c r="I433" s="5">
        <f t="shared" si="7"/>
      </c>
      <c r="J433" s="7">
        <v>409</v>
      </c>
    </row>
    <row r="434" spans="1:10" ht="13.5">
      <c r="A434" s="29" t="s">
        <v>781</v>
      </c>
      <c r="B434" s="31" t="s">
        <v>24</v>
      </c>
      <c r="C434" s="32">
        <v>4</v>
      </c>
      <c r="D434" s="38"/>
      <c r="E434" s="32">
        <v>4</v>
      </c>
      <c r="F434" s="33">
        <v>85.9</v>
      </c>
      <c r="G434" s="40"/>
      <c r="H434" s="44"/>
      <c r="I434" s="5" t="str">
        <f t="shared" si="7"/>
        <v>計</v>
      </c>
      <c r="J434" s="7">
        <v>410</v>
      </c>
    </row>
    <row r="435" spans="1:10" ht="13.5">
      <c r="A435" s="29"/>
      <c r="B435" s="31"/>
      <c r="C435" s="33"/>
      <c r="D435" s="33"/>
      <c r="E435" s="33"/>
      <c r="F435" s="33"/>
      <c r="G435" s="40"/>
      <c r="H435" s="44"/>
      <c r="I435" s="5">
        <f t="shared" si="7"/>
      </c>
      <c r="J435" s="7">
        <v>411</v>
      </c>
    </row>
    <row r="436" spans="1:10" ht="13.5">
      <c r="A436" s="34" t="s">
        <v>782</v>
      </c>
      <c r="B436" s="24" t="s">
        <v>783</v>
      </c>
      <c r="C436" s="35">
        <v>1</v>
      </c>
      <c r="D436" s="37" t="s">
        <v>784</v>
      </c>
      <c r="E436" s="35">
        <v>1</v>
      </c>
      <c r="F436" s="36">
        <v>40.2</v>
      </c>
      <c r="G436" s="41" t="s">
        <v>785</v>
      </c>
      <c r="H436" s="45" t="s">
        <v>0</v>
      </c>
      <c r="I436" s="5" t="str">
        <f t="shared" si="7"/>
        <v>瑞浪市竜吟峡</v>
      </c>
      <c r="J436" s="7">
        <v>412</v>
      </c>
    </row>
    <row r="437" spans="1:10" ht="13.5">
      <c r="A437" s="34" t="s">
        <v>786</v>
      </c>
      <c r="B437" s="24" t="s">
        <v>787</v>
      </c>
      <c r="C437" s="35">
        <v>1</v>
      </c>
      <c r="D437" s="37" t="s">
        <v>788</v>
      </c>
      <c r="E437" s="35">
        <v>1</v>
      </c>
      <c r="F437" s="36">
        <v>1.6</v>
      </c>
      <c r="G437" s="41" t="s">
        <v>789</v>
      </c>
      <c r="H437" s="45" t="s">
        <v>0</v>
      </c>
      <c r="I437" s="5" t="str">
        <f t="shared" si="7"/>
        <v>土岐市仲森</v>
      </c>
      <c r="J437" s="7">
        <v>413</v>
      </c>
    </row>
    <row r="438" spans="1:10" ht="13.5">
      <c r="A438" s="34" t="s">
        <v>790</v>
      </c>
      <c r="B438" s="24" t="s">
        <v>791</v>
      </c>
      <c r="C438" s="35">
        <v>1</v>
      </c>
      <c r="D438" s="37" t="s">
        <v>792</v>
      </c>
      <c r="E438" s="35">
        <v>1</v>
      </c>
      <c r="F438" s="36">
        <v>42</v>
      </c>
      <c r="G438" s="41" t="s">
        <v>793</v>
      </c>
      <c r="H438" s="45" t="s">
        <v>0</v>
      </c>
      <c r="I438" s="5" t="str">
        <f t="shared" si="7"/>
        <v>各務原市八木山</v>
      </c>
      <c r="J438" s="7">
        <v>414</v>
      </c>
    </row>
    <row r="439" spans="1:10" ht="13.5">
      <c r="A439" s="34" t="s">
        <v>794</v>
      </c>
      <c r="B439" s="24" t="s">
        <v>795</v>
      </c>
      <c r="C439" s="35">
        <v>1</v>
      </c>
      <c r="D439" s="37" t="s">
        <v>796</v>
      </c>
      <c r="E439" s="35">
        <v>1</v>
      </c>
      <c r="F439" s="36">
        <v>2.1</v>
      </c>
      <c r="G439" s="41" t="s">
        <v>797</v>
      </c>
      <c r="H439" s="45" t="s">
        <v>0</v>
      </c>
      <c r="I439" s="5" t="str">
        <f t="shared" si="7"/>
        <v>飛騨市気多若宮</v>
      </c>
      <c r="J439" s="7">
        <v>415</v>
      </c>
    </row>
    <row r="440" spans="1:10" ht="13.5">
      <c r="A440" s="29"/>
      <c r="B440" s="31"/>
      <c r="C440" s="32"/>
      <c r="D440" s="38"/>
      <c r="E440" s="32"/>
      <c r="F440" s="33"/>
      <c r="G440" s="40"/>
      <c r="H440" s="44"/>
      <c r="I440" s="5">
        <f t="shared" si="7"/>
      </c>
      <c r="J440" s="7">
        <v>416</v>
      </c>
    </row>
    <row r="441" spans="1:10" ht="13.5">
      <c r="A441" s="29" t="s">
        <v>798</v>
      </c>
      <c r="B441" s="31" t="s">
        <v>24</v>
      </c>
      <c r="C441" s="32">
        <v>1</v>
      </c>
      <c r="D441" s="38"/>
      <c r="E441" s="32">
        <v>1</v>
      </c>
      <c r="F441" s="33">
        <v>6.7</v>
      </c>
      <c r="G441" s="40"/>
      <c r="H441" s="44"/>
      <c r="I441" s="5" t="str">
        <f t="shared" si="7"/>
        <v>計</v>
      </c>
      <c r="J441" s="7">
        <v>417</v>
      </c>
    </row>
    <row r="442" spans="1:10" ht="13.5">
      <c r="A442" s="29"/>
      <c r="B442" s="31"/>
      <c r="C442" s="32"/>
      <c r="D442" s="38"/>
      <c r="E442" s="32"/>
      <c r="F442" s="33"/>
      <c r="G442" s="40"/>
      <c r="H442" s="44"/>
      <c r="I442" s="5">
        <f t="shared" si="7"/>
      </c>
      <c r="J442" s="7">
        <v>418</v>
      </c>
    </row>
    <row r="443" spans="1:10" ht="27">
      <c r="A443" s="34" t="s">
        <v>799</v>
      </c>
      <c r="B443" s="24" t="s">
        <v>800</v>
      </c>
      <c r="C443" s="35">
        <v>1</v>
      </c>
      <c r="D443" s="37" t="s">
        <v>801</v>
      </c>
      <c r="E443" s="35">
        <v>1</v>
      </c>
      <c r="F443" s="36">
        <v>6.7</v>
      </c>
      <c r="G443" s="41" t="s">
        <v>1816</v>
      </c>
      <c r="H443" s="45" t="s">
        <v>0</v>
      </c>
      <c r="I443" s="5" t="str">
        <f t="shared" si="7"/>
        <v>浜松市富塚椎ノ木谷</v>
      </c>
      <c r="J443" s="7">
        <v>419</v>
      </c>
    </row>
    <row r="444" spans="1:10" ht="13.5">
      <c r="A444" s="29"/>
      <c r="B444" s="31"/>
      <c r="C444" s="32"/>
      <c r="D444" s="38"/>
      <c r="E444" s="32"/>
      <c r="F444" s="33"/>
      <c r="G444" s="40"/>
      <c r="H444" s="44"/>
      <c r="I444" s="5">
        <f t="shared" si="7"/>
      </c>
      <c r="J444" s="7">
        <v>420</v>
      </c>
    </row>
    <row r="445" spans="1:10" ht="13.5">
      <c r="A445" s="29" t="s">
        <v>803</v>
      </c>
      <c r="B445" s="31" t="s">
        <v>24</v>
      </c>
      <c r="C445" s="32">
        <v>2</v>
      </c>
      <c r="D445" s="38"/>
      <c r="E445" s="32">
        <v>73</v>
      </c>
      <c r="F445" s="33">
        <v>208.89999999999998</v>
      </c>
      <c r="G445" s="40"/>
      <c r="H445" s="44"/>
      <c r="I445" s="5" t="str">
        <f t="shared" si="7"/>
        <v>計</v>
      </c>
      <c r="J445" s="7">
        <v>421</v>
      </c>
    </row>
    <row r="446" spans="1:10" ht="13.5">
      <c r="A446" s="29"/>
      <c r="B446" s="31"/>
      <c r="C446" s="33"/>
      <c r="D446" s="33"/>
      <c r="E446" s="33"/>
      <c r="F446" s="33"/>
      <c r="G446" s="40"/>
      <c r="H446" s="44"/>
      <c r="I446" s="5">
        <f t="shared" si="7"/>
      </c>
      <c r="J446" s="7">
        <v>422</v>
      </c>
    </row>
    <row r="447" spans="1:10" ht="13.5">
      <c r="A447" s="34" t="s">
        <v>1110</v>
      </c>
      <c r="B447" s="24" t="s">
        <v>1111</v>
      </c>
      <c r="C447" s="35">
        <v>1</v>
      </c>
      <c r="D447" s="37" t="s">
        <v>1112</v>
      </c>
      <c r="E447" s="35">
        <v>1</v>
      </c>
      <c r="F447" s="36">
        <v>0.5</v>
      </c>
      <c r="G447" s="41" t="s">
        <v>1113</v>
      </c>
      <c r="H447" s="45" t="s">
        <v>0</v>
      </c>
      <c r="I447" s="5"/>
      <c r="J447" s="61"/>
    </row>
    <row r="448" spans="1:10" ht="13.5">
      <c r="A448" s="34"/>
      <c r="B448" s="24" t="s">
        <v>1111</v>
      </c>
      <c r="C448" s="35"/>
      <c r="D448" s="37" t="s">
        <v>1114</v>
      </c>
      <c r="E448" s="35">
        <v>1</v>
      </c>
      <c r="F448" s="36">
        <v>0.6</v>
      </c>
      <c r="G448" s="41" t="s">
        <v>1115</v>
      </c>
      <c r="H448" s="45" t="s">
        <v>0</v>
      </c>
      <c r="I448" s="5"/>
      <c r="J448" s="61"/>
    </row>
    <row r="449" spans="1:10" ht="13.5">
      <c r="A449" s="34"/>
      <c r="B449" s="24" t="s">
        <v>1111</v>
      </c>
      <c r="C449" s="35"/>
      <c r="D449" s="37" t="s">
        <v>1116</v>
      </c>
      <c r="E449" s="35">
        <v>1</v>
      </c>
      <c r="F449" s="36">
        <v>0.7</v>
      </c>
      <c r="G449" s="41" t="s">
        <v>1117</v>
      </c>
      <c r="H449" s="45" t="s">
        <v>0</v>
      </c>
      <c r="I449" s="5"/>
      <c r="J449" s="61"/>
    </row>
    <row r="450" spans="1:10" ht="13.5">
      <c r="A450" s="34"/>
      <c r="B450" s="24" t="s">
        <v>1111</v>
      </c>
      <c r="C450" s="35"/>
      <c r="D450" s="37" t="s">
        <v>1118</v>
      </c>
      <c r="E450" s="35">
        <v>1</v>
      </c>
      <c r="F450" s="36">
        <v>0.2</v>
      </c>
      <c r="G450" s="41" t="s">
        <v>1115</v>
      </c>
      <c r="H450" s="45" t="s">
        <v>0</v>
      </c>
      <c r="I450" s="5"/>
      <c r="J450" s="61"/>
    </row>
    <row r="451" spans="1:10" ht="13.5">
      <c r="A451" s="34"/>
      <c r="B451" s="24" t="s">
        <v>1111</v>
      </c>
      <c r="C451" s="35"/>
      <c r="D451" s="37" t="s">
        <v>1119</v>
      </c>
      <c r="E451" s="35">
        <v>1</v>
      </c>
      <c r="F451" s="36">
        <v>0.5</v>
      </c>
      <c r="G451" s="41" t="s">
        <v>1113</v>
      </c>
      <c r="H451" s="45" t="s">
        <v>0</v>
      </c>
      <c r="I451" s="5"/>
      <c r="J451" s="61"/>
    </row>
    <row r="452" spans="1:10" ht="13.5">
      <c r="A452" s="34"/>
      <c r="B452" s="24" t="s">
        <v>1111</v>
      </c>
      <c r="C452" s="35"/>
      <c r="D452" s="37" t="s">
        <v>1120</v>
      </c>
      <c r="E452" s="35">
        <v>1</v>
      </c>
      <c r="F452" s="36">
        <v>0.9</v>
      </c>
      <c r="G452" s="41" t="s">
        <v>1115</v>
      </c>
      <c r="H452" s="45" t="s">
        <v>0</v>
      </c>
      <c r="I452" s="5"/>
      <c r="J452" s="61"/>
    </row>
    <row r="453" spans="1:10" ht="13.5">
      <c r="A453" s="34"/>
      <c r="B453" s="24" t="s">
        <v>1111</v>
      </c>
      <c r="C453" s="35"/>
      <c r="D453" s="37" t="s">
        <v>1121</v>
      </c>
      <c r="E453" s="35">
        <v>1</v>
      </c>
      <c r="F453" s="36">
        <v>7.2</v>
      </c>
      <c r="G453" s="41" t="s">
        <v>1122</v>
      </c>
      <c r="H453" s="45" t="s">
        <v>0</v>
      </c>
      <c r="I453" s="5"/>
      <c r="J453" s="61"/>
    </row>
    <row r="454" spans="1:10" ht="13.5">
      <c r="A454" s="34"/>
      <c r="B454" s="24" t="s">
        <v>1111</v>
      </c>
      <c r="C454" s="35"/>
      <c r="D454" s="37" t="s">
        <v>1123</v>
      </c>
      <c r="E454" s="35">
        <v>1</v>
      </c>
      <c r="F454" s="36">
        <v>0.2</v>
      </c>
      <c r="G454" s="41" t="s">
        <v>1117</v>
      </c>
      <c r="H454" s="45" t="s">
        <v>0</v>
      </c>
      <c r="I454" s="5"/>
      <c r="J454" s="61"/>
    </row>
    <row r="455" spans="1:10" ht="13.5">
      <c r="A455" s="34"/>
      <c r="B455" s="24" t="s">
        <v>1111</v>
      </c>
      <c r="C455" s="35"/>
      <c r="D455" s="37" t="s">
        <v>1124</v>
      </c>
      <c r="E455" s="35">
        <v>1</v>
      </c>
      <c r="F455" s="36">
        <v>39</v>
      </c>
      <c r="G455" s="41" t="s">
        <v>1113</v>
      </c>
      <c r="H455" s="45" t="s">
        <v>0</v>
      </c>
      <c r="I455" s="5"/>
      <c r="J455" s="61"/>
    </row>
    <row r="456" spans="1:10" ht="13.5">
      <c r="A456" s="34"/>
      <c r="B456" s="24" t="s">
        <v>1111</v>
      </c>
      <c r="C456" s="35"/>
      <c r="D456" s="37" t="s">
        <v>1125</v>
      </c>
      <c r="E456" s="35">
        <v>1</v>
      </c>
      <c r="F456" s="36">
        <v>2.6</v>
      </c>
      <c r="G456" s="41" t="s">
        <v>1113</v>
      </c>
      <c r="H456" s="45" t="s">
        <v>0</v>
      </c>
      <c r="I456" s="5"/>
      <c r="J456" s="61"/>
    </row>
    <row r="457" spans="1:10" ht="13.5">
      <c r="A457" s="34"/>
      <c r="B457" s="24" t="s">
        <v>1111</v>
      </c>
      <c r="C457" s="35"/>
      <c r="D457" s="37" t="s">
        <v>1126</v>
      </c>
      <c r="E457" s="35">
        <v>1</v>
      </c>
      <c r="F457" s="36">
        <v>0.3</v>
      </c>
      <c r="G457" s="41" t="s">
        <v>1115</v>
      </c>
      <c r="H457" s="45" t="s">
        <v>0</v>
      </c>
      <c r="I457" s="5"/>
      <c r="J457" s="61"/>
    </row>
    <row r="458" spans="1:10" ht="13.5">
      <c r="A458" s="34"/>
      <c r="B458" s="24" t="s">
        <v>1111</v>
      </c>
      <c r="C458" s="35"/>
      <c r="D458" s="37" t="s">
        <v>1127</v>
      </c>
      <c r="E458" s="35">
        <v>1</v>
      </c>
      <c r="F458" s="36">
        <v>0.2</v>
      </c>
      <c r="G458" s="41" t="s">
        <v>1122</v>
      </c>
      <c r="H458" s="45" t="s">
        <v>0</v>
      </c>
      <c r="I458" s="5"/>
      <c r="J458" s="61"/>
    </row>
    <row r="459" spans="1:10" ht="13.5">
      <c r="A459" s="34"/>
      <c r="B459" s="24" t="s">
        <v>1111</v>
      </c>
      <c r="C459" s="35"/>
      <c r="D459" s="37" t="s">
        <v>1128</v>
      </c>
      <c r="E459" s="35">
        <v>1</v>
      </c>
      <c r="F459" s="36">
        <v>2.2</v>
      </c>
      <c r="G459" s="41" t="s">
        <v>1115</v>
      </c>
      <c r="H459" s="45" t="s">
        <v>0</v>
      </c>
      <c r="I459" s="5"/>
      <c r="J459" s="61"/>
    </row>
    <row r="460" spans="1:10" ht="13.5">
      <c r="A460" s="34"/>
      <c r="B460" s="24" t="s">
        <v>1111</v>
      </c>
      <c r="C460" s="35"/>
      <c r="D460" s="37" t="s">
        <v>1129</v>
      </c>
      <c r="E460" s="35">
        <v>1</v>
      </c>
      <c r="F460" s="36">
        <v>3</v>
      </c>
      <c r="G460" s="41" t="s">
        <v>1113</v>
      </c>
      <c r="H460" s="45" t="s">
        <v>0</v>
      </c>
      <c r="I460" s="5"/>
      <c r="J460" s="61"/>
    </row>
    <row r="461" spans="1:10" ht="13.5">
      <c r="A461" s="34"/>
      <c r="B461" s="24" t="s">
        <v>1111</v>
      </c>
      <c r="C461" s="35"/>
      <c r="D461" s="37" t="s">
        <v>1130</v>
      </c>
      <c r="E461" s="35">
        <v>1</v>
      </c>
      <c r="F461" s="36">
        <v>0.5</v>
      </c>
      <c r="G461" s="41" t="s">
        <v>1117</v>
      </c>
      <c r="H461" s="45" t="s">
        <v>0</v>
      </c>
      <c r="I461" s="5"/>
      <c r="J461" s="61"/>
    </row>
    <row r="462" spans="1:10" ht="13.5">
      <c r="A462" s="34"/>
      <c r="B462" s="24" t="s">
        <v>1111</v>
      </c>
      <c r="C462" s="35"/>
      <c r="D462" s="37" t="s">
        <v>1131</v>
      </c>
      <c r="E462" s="35">
        <v>1</v>
      </c>
      <c r="F462" s="36">
        <v>10</v>
      </c>
      <c r="G462" s="41" t="s">
        <v>1132</v>
      </c>
      <c r="H462" s="45" t="s">
        <v>0</v>
      </c>
      <c r="I462" s="5"/>
      <c r="J462" s="61"/>
    </row>
    <row r="463" spans="1:10" ht="13.5">
      <c r="A463" s="34"/>
      <c r="B463" s="24" t="s">
        <v>1111</v>
      </c>
      <c r="C463" s="35"/>
      <c r="D463" s="37" t="s">
        <v>1133</v>
      </c>
      <c r="E463" s="35">
        <v>1</v>
      </c>
      <c r="F463" s="36">
        <v>0.6</v>
      </c>
      <c r="G463" s="41" t="s">
        <v>1134</v>
      </c>
      <c r="H463" s="45" t="s">
        <v>0</v>
      </c>
      <c r="I463" s="5"/>
      <c r="J463" s="61"/>
    </row>
    <row r="464" spans="1:10" ht="13.5">
      <c r="A464" s="34"/>
      <c r="B464" s="24" t="s">
        <v>1111</v>
      </c>
      <c r="C464" s="35"/>
      <c r="D464" s="37" t="s">
        <v>1135</v>
      </c>
      <c r="E464" s="35">
        <v>1</v>
      </c>
      <c r="F464" s="36">
        <v>0.3</v>
      </c>
      <c r="G464" s="41" t="s">
        <v>1134</v>
      </c>
      <c r="H464" s="45" t="s">
        <v>0</v>
      </c>
      <c r="I464" s="5"/>
      <c r="J464" s="61"/>
    </row>
    <row r="465" spans="1:10" ht="13.5">
      <c r="A465" s="34"/>
      <c r="B465" s="24" t="s">
        <v>1111</v>
      </c>
      <c r="C465" s="35"/>
      <c r="D465" s="37" t="s">
        <v>1136</v>
      </c>
      <c r="E465" s="35">
        <v>1</v>
      </c>
      <c r="F465" s="36">
        <v>0.3</v>
      </c>
      <c r="G465" s="41" t="s">
        <v>1134</v>
      </c>
      <c r="H465" s="45" t="s">
        <v>0</v>
      </c>
      <c r="I465" s="5"/>
      <c r="J465" s="61"/>
    </row>
    <row r="466" spans="1:10" ht="13.5">
      <c r="A466" s="34"/>
      <c r="B466" s="24" t="s">
        <v>1111</v>
      </c>
      <c r="C466" s="35"/>
      <c r="D466" s="37" t="s">
        <v>1137</v>
      </c>
      <c r="E466" s="35">
        <v>1</v>
      </c>
      <c r="F466" s="36">
        <v>0.6</v>
      </c>
      <c r="G466" s="41" t="s">
        <v>1122</v>
      </c>
      <c r="H466" s="45" t="s">
        <v>0</v>
      </c>
      <c r="I466" s="5"/>
      <c r="J466" s="61"/>
    </row>
    <row r="467" spans="1:10" ht="13.5">
      <c r="A467" s="34"/>
      <c r="B467" s="24" t="s">
        <v>1111</v>
      </c>
      <c r="C467" s="35"/>
      <c r="D467" s="37" t="s">
        <v>1138</v>
      </c>
      <c r="E467" s="35">
        <v>1</v>
      </c>
      <c r="F467" s="36">
        <v>1.1</v>
      </c>
      <c r="G467" s="41" t="s">
        <v>1113</v>
      </c>
      <c r="H467" s="45" t="s">
        <v>0</v>
      </c>
      <c r="I467" s="5"/>
      <c r="J467" s="61"/>
    </row>
    <row r="468" spans="1:10" ht="13.5">
      <c r="A468" s="34"/>
      <c r="B468" s="24" t="s">
        <v>1111</v>
      </c>
      <c r="C468" s="35"/>
      <c r="D468" s="37" t="s">
        <v>1139</v>
      </c>
      <c r="E468" s="35">
        <v>1</v>
      </c>
      <c r="F468" s="36">
        <v>8.2</v>
      </c>
      <c r="G468" s="41" t="s">
        <v>1132</v>
      </c>
      <c r="H468" s="45" t="s">
        <v>0</v>
      </c>
      <c r="I468" s="5"/>
      <c r="J468" s="61"/>
    </row>
    <row r="469" spans="1:10" ht="13.5">
      <c r="A469" s="34"/>
      <c r="B469" s="24" t="s">
        <v>1111</v>
      </c>
      <c r="C469" s="35"/>
      <c r="D469" s="37" t="s">
        <v>1140</v>
      </c>
      <c r="E469" s="35">
        <v>1</v>
      </c>
      <c r="F469" s="36">
        <v>12</v>
      </c>
      <c r="G469" s="41" t="s">
        <v>1132</v>
      </c>
      <c r="H469" s="45" t="s">
        <v>0</v>
      </c>
      <c r="I469" s="5"/>
      <c r="J469" s="61"/>
    </row>
    <row r="470" spans="1:10" ht="13.5">
      <c r="A470" s="34"/>
      <c r="B470" s="24" t="s">
        <v>1111</v>
      </c>
      <c r="C470" s="35"/>
      <c r="D470" s="37" t="s">
        <v>1141</v>
      </c>
      <c r="E470" s="35">
        <v>1</v>
      </c>
      <c r="F470" s="36">
        <v>0.3</v>
      </c>
      <c r="G470" s="41" t="s">
        <v>1122</v>
      </c>
      <c r="H470" s="45" t="s">
        <v>0</v>
      </c>
      <c r="I470" s="5"/>
      <c r="J470" s="61"/>
    </row>
    <row r="471" spans="1:10" ht="13.5">
      <c r="A471" s="34"/>
      <c r="B471" s="24" t="s">
        <v>1111</v>
      </c>
      <c r="C471" s="35"/>
      <c r="D471" s="37" t="s">
        <v>1142</v>
      </c>
      <c r="E471" s="35">
        <v>1</v>
      </c>
      <c r="F471" s="36">
        <v>2.2</v>
      </c>
      <c r="G471" s="41" t="s">
        <v>1113</v>
      </c>
      <c r="H471" s="45" t="s">
        <v>0</v>
      </c>
      <c r="I471" s="5"/>
      <c r="J471" s="61"/>
    </row>
    <row r="472" spans="1:10" ht="13.5">
      <c r="A472" s="34"/>
      <c r="B472" s="24" t="s">
        <v>1111</v>
      </c>
      <c r="C472" s="35"/>
      <c r="D472" s="37" t="s">
        <v>1143</v>
      </c>
      <c r="E472" s="35">
        <v>1</v>
      </c>
      <c r="F472" s="36">
        <v>1.2</v>
      </c>
      <c r="G472" s="41" t="s">
        <v>1113</v>
      </c>
      <c r="H472" s="45" t="s">
        <v>0</v>
      </c>
      <c r="I472" s="5"/>
      <c r="J472" s="61"/>
    </row>
    <row r="473" spans="1:10" ht="13.5">
      <c r="A473" s="34"/>
      <c r="B473" s="24" t="s">
        <v>1111</v>
      </c>
      <c r="C473" s="35"/>
      <c r="D473" s="37" t="s">
        <v>1144</v>
      </c>
      <c r="E473" s="35">
        <v>1</v>
      </c>
      <c r="F473" s="36">
        <v>1.3</v>
      </c>
      <c r="G473" s="41" t="s">
        <v>1134</v>
      </c>
      <c r="H473" s="45" t="s">
        <v>0</v>
      </c>
      <c r="I473" s="5"/>
      <c r="J473" s="61"/>
    </row>
    <row r="474" spans="1:10" ht="13.5">
      <c r="A474" s="34"/>
      <c r="B474" s="24" t="s">
        <v>1111</v>
      </c>
      <c r="C474" s="35"/>
      <c r="D474" s="37" t="s">
        <v>1145</v>
      </c>
      <c r="E474" s="35">
        <v>1</v>
      </c>
      <c r="F474" s="36">
        <v>2.4</v>
      </c>
      <c r="G474" s="41" t="s">
        <v>1115</v>
      </c>
      <c r="H474" s="45" t="s">
        <v>0</v>
      </c>
      <c r="I474" s="5"/>
      <c r="J474" s="61"/>
    </row>
    <row r="475" spans="1:10" ht="13.5">
      <c r="A475" s="34"/>
      <c r="B475" s="24" t="s">
        <v>1111</v>
      </c>
      <c r="C475" s="35"/>
      <c r="D475" s="37" t="s">
        <v>1146</v>
      </c>
      <c r="E475" s="35">
        <v>1</v>
      </c>
      <c r="F475" s="36">
        <v>1.5</v>
      </c>
      <c r="G475" s="41" t="s">
        <v>1113</v>
      </c>
      <c r="H475" s="45" t="s">
        <v>0</v>
      </c>
      <c r="I475" s="5"/>
      <c r="J475" s="61"/>
    </row>
    <row r="476" spans="1:10" ht="13.5">
      <c r="A476" s="34"/>
      <c r="B476" s="24" t="s">
        <v>1111</v>
      </c>
      <c r="C476" s="35"/>
      <c r="D476" s="37" t="s">
        <v>1147</v>
      </c>
      <c r="E476" s="35">
        <v>1</v>
      </c>
      <c r="F476" s="36">
        <v>0.3</v>
      </c>
      <c r="G476" s="41" t="s">
        <v>1117</v>
      </c>
      <c r="H476" s="45" t="s">
        <v>0</v>
      </c>
      <c r="I476" s="5"/>
      <c r="J476" s="61"/>
    </row>
    <row r="477" spans="1:10" ht="13.5">
      <c r="A477" s="34"/>
      <c r="B477" s="24" t="s">
        <v>1111</v>
      </c>
      <c r="C477" s="35"/>
      <c r="D477" s="37" t="s">
        <v>1148</v>
      </c>
      <c r="E477" s="35">
        <v>1</v>
      </c>
      <c r="F477" s="36">
        <v>0.4</v>
      </c>
      <c r="G477" s="41" t="s">
        <v>1122</v>
      </c>
      <c r="H477" s="45" t="s">
        <v>0</v>
      </c>
      <c r="I477" s="5"/>
      <c r="J477" s="61"/>
    </row>
    <row r="478" spans="1:10" ht="13.5">
      <c r="A478" s="34"/>
      <c r="B478" s="24" t="s">
        <v>1111</v>
      </c>
      <c r="C478" s="35"/>
      <c r="D478" s="37" t="s">
        <v>1149</v>
      </c>
      <c r="E478" s="35">
        <v>1</v>
      </c>
      <c r="F478" s="36">
        <v>0.3</v>
      </c>
      <c r="G478" s="41" t="s">
        <v>1134</v>
      </c>
      <c r="H478" s="45" t="s">
        <v>0</v>
      </c>
      <c r="I478" s="5"/>
      <c r="J478" s="61"/>
    </row>
    <row r="479" spans="1:10" ht="13.5">
      <c r="A479" s="34"/>
      <c r="B479" s="24" t="s">
        <v>1111</v>
      </c>
      <c r="C479" s="35"/>
      <c r="D479" s="37" t="s">
        <v>1150</v>
      </c>
      <c r="E479" s="35">
        <v>1</v>
      </c>
      <c r="F479" s="36">
        <v>1.7</v>
      </c>
      <c r="G479" s="41" t="s">
        <v>1134</v>
      </c>
      <c r="H479" s="45" t="s">
        <v>0</v>
      </c>
      <c r="I479" s="5"/>
      <c r="J479" s="61"/>
    </row>
    <row r="480" spans="1:10" ht="13.5">
      <c r="A480" s="34"/>
      <c r="B480" s="24" t="s">
        <v>1111</v>
      </c>
      <c r="C480" s="35"/>
      <c r="D480" s="37" t="s">
        <v>1151</v>
      </c>
      <c r="E480" s="35">
        <v>1</v>
      </c>
      <c r="F480" s="36">
        <v>0.3</v>
      </c>
      <c r="G480" s="41" t="s">
        <v>1117</v>
      </c>
      <c r="H480" s="45" t="s">
        <v>0</v>
      </c>
      <c r="I480" s="5"/>
      <c r="J480" s="61"/>
    </row>
    <row r="481" spans="1:10" ht="13.5">
      <c r="A481" s="34"/>
      <c r="B481" s="24" t="s">
        <v>1111</v>
      </c>
      <c r="C481" s="35"/>
      <c r="D481" s="37" t="s">
        <v>1152</v>
      </c>
      <c r="E481" s="35">
        <v>1</v>
      </c>
      <c r="F481" s="36">
        <v>13</v>
      </c>
      <c r="G481" s="41" t="s">
        <v>1132</v>
      </c>
      <c r="H481" s="45" t="s">
        <v>0</v>
      </c>
      <c r="I481" s="5"/>
      <c r="J481" s="61"/>
    </row>
    <row r="482" spans="1:10" ht="13.5">
      <c r="A482" s="34"/>
      <c r="B482" s="24" t="s">
        <v>1111</v>
      </c>
      <c r="C482" s="35"/>
      <c r="D482" s="37" t="s">
        <v>1153</v>
      </c>
      <c r="E482" s="35">
        <v>1</v>
      </c>
      <c r="F482" s="36">
        <v>0.2</v>
      </c>
      <c r="G482" s="41" t="s">
        <v>1117</v>
      </c>
      <c r="H482" s="45" t="s">
        <v>0</v>
      </c>
      <c r="I482" s="5"/>
      <c r="J482" s="61"/>
    </row>
    <row r="483" spans="1:10" ht="13.5">
      <c r="A483" s="34"/>
      <c r="B483" s="24" t="s">
        <v>1111</v>
      </c>
      <c r="C483" s="35"/>
      <c r="D483" s="37" t="s">
        <v>1154</v>
      </c>
      <c r="E483" s="35">
        <v>1</v>
      </c>
      <c r="F483" s="36">
        <v>0.6</v>
      </c>
      <c r="G483" s="41" t="s">
        <v>1122</v>
      </c>
      <c r="H483" s="45" t="s">
        <v>0</v>
      </c>
      <c r="I483" s="5"/>
      <c r="J483" s="61"/>
    </row>
    <row r="484" spans="1:10" ht="13.5">
      <c r="A484" s="34"/>
      <c r="B484" s="24" t="s">
        <v>1111</v>
      </c>
      <c r="C484" s="35"/>
      <c r="D484" s="37" t="s">
        <v>1155</v>
      </c>
      <c r="E484" s="35">
        <v>1</v>
      </c>
      <c r="F484" s="36">
        <v>0.3</v>
      </c>
      <c r="G484" s="41" t="s">
        <v>1117</v>
      </c>
      <c r="H484" s="45" t="s">
        <v>0</v>
      </c>
      <c r="I484" s="5"/>
      <c r="J484" s="61"/>
    </row>
    <row r="485" spans="1:10" ht="13.5">
      <c r="A485" s="34"/>
      <c r="B485" s="24" t="s">
        <v>1111</v>
      </c>
      <c r="C485" s="35"/>
      <c r="D485" s="37" t="s">
        <v>1156</v>
      </c>
      <c r="E485" s="35">
        <v>1</v>
      </c>
      <c r="F485" s="36">
        <v>0.6</v>
      </c>
      <c r="G485" s="41" t="s">
        <v>1113</v>
      </c>
      <c r="H485" s="45" t="s">
        <v>0</v>
      </c>
      <c r="I485" s="5"/>
      <c r="J485" s="61"/>
    </row>
    <row r="486" spans="1:10" ht="13.5">
      <c r="A486" s="34"/>
      <c r="B486" s="24" t="s">
        <v>1111</v>
      </c>
      <c r="C486" s="35"/>
      <c r="D486" s="37" t="s">
        <v>1157</v>
      </c>
      <c r="E486" s="35">
        <v>1</v>
      </c>
      <c r="F486" s="36">
        <v>0.4</v>
      </c>
      <c r="G486" s="41" t="s">
        <v>1122</v>
      </c>
      <c r="H486" s="45" t="s">
        <v>0</v>
      </c>
      <c r="I486" s="5"/>
      <c r="J486" s="61"/>
    </row>
    <row r="487" spans="1:10" ht="13.5">
      <c r="A487" s="34"/>
      <c r="B487" s="24" t="s">
        <v>1111</v>
      </c>
      <c r="C487" s="35"/>
      <c r="D487" s="37" t="s">
        <v>1158</v>
      </c>
      <c r="E487" s="35">
        <v>1</v>
      </c>
      <c r="F487" s="36">
        <v>2</v>
      </c>
      <c r="G487" s="41" t="s">
        <v>1113</v>
      </c>
      <c r="H487" s="45" t="s">
        <v>0</v>
      </c>
      <c r="I487" s="5"/>
      <c r="J487" s="61"/>
    </row>
    <row r="488" spans="1:10" ht="13.5">
      <c r="A488" s="34"/>
      <c r="B488" s="24" t="s">
        <v>1111</v>
      </c>
      <c r="C488" s="35"/>
      <c r="D488" s="37" t="s">
        <v>1159</v>
      </c>
      <c r="E488" s="35">
        <v>1</v>
      </c>
      <c r="F488" s="36">
        <v>0.2</v>
      </c>
      <c r="G488" s="41" t="s">
        <v>1117</v>
      </c>
      <c r="H488" s="45" t="s">
        <v>0</v>
      </c>
      <c r="I488" s="5"/>
      <c r="J488" s="61"/>
    </row>
    <row r="489" spans="1:10" ht="13.5">
      <c r="A489" s="34"/>
      <c r="B489" s="24" t="s">
        <v>1111</v>
      </c>
      <c r="C489" s="35"/>
      <c r="D489" s="37" t="s">
        <v>1160</v>
      </c>
      <c r="E489" s="35">
        <v>1</v>
      </c>
      <c r="F489" s="36">
        <v>0.3</v>
      </c>
      <c r="G489" s="41" t="s">
        <v>1117</v>
      </c>
      <c r="H489" s="45" t="s">
        <v>0</v>
      </c>
      <c r="I489" s="5"/>
      <c r="J489" s="61"/>
    </row>
    <row r="490" spans="1:10" ht="13.5">
      <c r="A490" s="34"/>
      <c r="B490" s="24" t="s">
        <v>1111</v>
      </c>
      <c r="C490" s="35"/>
      <c r="D490" s="37" t="s">
        <v>1161</v>
      </c>
      <c r="E490" s="35">
        <v>1</v>
      </c>
      <c r="F490" s="36">
        <v>7.6</v>
      </c>
      <c r="G490" s="41" t="s">
        <v>1113</v>
      </c>
      <c r="H490" s="45" t="s">
        <v>0</v>
      </c>
      <c r="I490" s="5"/>
      <c r="J490" s="61"/>
    </row>
    <row r="491" spans="1:10" ht="13.5">
      <c r="A491" s="34"/>
      <c r="B491" s="24" t="s">
        <v>1111</v>
      </c>
      <c r="C491" s="35"/>
      <c r="D491" s="37" t="s">
        <v>1162</v>
      </c>
      <c r="E491" s="35">
        <v>1</v>
      </c>
      <c r="F491" s="36">
        <v>0.6</v>
      </c>
      <c r="G491" s="41" t="s">
        <v>1115</v>
      </c>
      <c r="H491" s="45" t="s">
        <v>0</v>
      </c>
      <c r="I491" s="5"/>
      <c r="J491" s="61"/>
    </row>
    <row r="492" spans="1:10" ht="13.5">
      <c r="A492" s="34"/>
      <c r="B492" s="24" t="s">
        <v>1111</v>
      </c>
      <c r="C492" s="35"/>
      <c r="D492" s="37" t="s">
        <v>1163</v>
      </c>
      <c r="E492" s="35">
        <v>1</v>
      </c>
      <c r="F492" s="36">
        <v>11</v>
      </c>
      <c r="G492" s="41" t="s">
        <v>1115</v>
      </c>
      <c r="H492" s="45"/>
      <c r="I492" s="5"/>
      <c r="J492" s="61"/>
    </row>
    <row r="493" spans="1:10" ht="13.5">
      <c r="A493" s="34"/>
      <c r="B493" s="24" t="s">
        <v>1111</v>
      </c>
      <c r="C493" s="35"/>
      <c r="D493" s="37" t="s">
        <v>1164</v>
      </c>
      <c r="E493" s="35">
        <v>1</v>
      </c>
      <c r="F493" s="36">
        <v>0.5</v>
      </c>
      <c r="G493" s="41" t="s">
        <v>1113</v>
      </c>
      <c r="H493" s="45" t="s">
        <v>0</v>
      </c>
      <c r="I493" s="5"/>
      <c r="J493" s="61"/>
    </row>
    <row r="494" spans="1:10" ht="13.5">
      <c r="A494" s="34"/>
      <c r="B494" s="24" t="s">
        <v>1111</v>
      </c>
      <c r="C494" s="35"/>
      <c r="D494" s="37" t="s">
        <v>1165</v>
      </c>
      <c r="E494" s="35">
        <v>1</v>
      </c>
      <c r="F494" s="36">
        <v>19.1</v>
      </c>
      <c r="G494" s="41" t="s">
        <v>1113</v>
      </c>
      <c r="H494" s="45" t="s">
        <v>0</v>
      </c>
      <c r="I494" s="5"/>
      <c r="J494" s="61"/>
    </row>
    <row r="495" spans="1:10" ht="13.5">
      <c r="A495" s="34"/>
      <c r="B495" s="24" t="s">
        <v>1111</v>
      </c>
      <c r="C495" s="35"/>
      <c r="D495" s="37" t="s">
        <v>1166</v>
      </c>
      <c r="E495" s="35">
        <v>1</v>
      </c>
      <c r="F495" s="36">
        <v>0.8</v>
      </c>
      <c r="G495" s="41" t="s">
        <v>1113</v>
      </c>
      <c r="H495" s="45" t="s">
        <v>0</v>
      </c>
      <c r="I495" s="5"/>
      <c r="J495" s="61"/>
    </row>
    <row r="496" spans="1:10" ht="13.5">
      <c r="A496" s="34"/>
      <c r="B496" s="24" t="s">
        <v>1111</v>
      </c>
      <c r="C496" s="35"/>
      <c r="D496" s="37" t="s">
        <v>1167</v>
      </c>
      <c r="E496" s="35">
        <v>1</v>
      </c>
      <c r="F496" s="36">
        <v>0.5</v>
      </c>
      <c r="G496" s="41" t="s">
        <v>1122</v>
      </c>
      <c r="H496" s="45" t="s">
        <v>0</v>
      </c>
      <c r="I496" s="5"/>
      <c r="J496" s="61"/>
    </row>
    <row r="497" spans="1:10" ht="13.5">
      <c r="A497" s="34"/>
      <c r="B497" s="24" t="s">
        <v>1111</v>
      </c>
      <c r="C497" s="35"/>
      <c r="D497" s="37" t="s">
        <v>1168</v>
      </c>
      <c r="E497" s="35">
        <v>1</v>
      </c>
      <c r="F497" s="36">
        <v>0.3</v>
      </c>
      <c r="G497" s="41" t="s">
        <v>1113</v>
      </c>
      <c r="H497" s="45" t="s">
        <v>0</v>
      </c>
      <c r="I497" s="5"/>
      <c r="J497" s="61"/>
    </row>
    <row r="498" spans="1:10" ht="13.5">
      <c r="A498" s="34"/>
      <c r="B498" s="24" t="s">
        <v>1111</v>
      </c>
      <c r="C498" s="35"/>
      <c r="D498" s="37" t="s">
        <v>1169</v>
      </c>
      <c r="E498" s="35">
        <v>1</v>
      </c>
      <c r="F498" s="36">
        <v>0.8</v>
      </c>
      <c r="G498" s="41" t="s">
        <v>1170</v>
      </c>
      <c r="H498" s="45" t="s">
        <v>0</v>
      </c>
      <c r="I498" s="5"/>
      <c r="J498" s="61"/>
    </row>
    <row r="499" spans="1:10" ht="13.5">
      <c r="A499" s="34"/>
      <c r="B499" s="24" t="s">
        <v>1111</v>
      </c>
      <c r="C499" s="35"/>
      <c r="D499" s="37" t="s">
        <v>1171</v>
      </c>
      <c r="E499" s="35">
        <v>1</v>
      </c>
      <c r="F499" s="36">
        <v>0.5</v>
      </c>
      <c r="G499" s="41" t="s">
        <v>1113</v>
      </c>
      <c r="H499" s="45" t="s">
        <v>0</v>
      </c>
      <c r="I499" s="5"/>
      <c r="J499" s="61"/>
    </row>
    <row r="500" spans="1:10" ht="13.5">
      <c r="A500" s="34"/>
      <c r="B500" s="24" t="s">
        <v>1111</v>
      </c>
      <c r="C500" s="35"/>
      <c r="D500" s="37" t="s">
        <v>1172</v>
      </c>
      <c r="E500" s="35">
        <v>1</v>
      </c>
      <c r="F500" s="36">
        <v>0.2</v>
      </c>
      <c r="G500" s="41" t="s">
        <v>1117</v>
      </c>
      <c r="H500" s="45" t="s">
        <v>0</v>
      </c>
      <c r="I500" s="5"/>
      <c r="J500" s="61"/>
    </row>
    <row r="501" spans="1:10" ht="13.5">
      <c r="A501" s="34"/>
      <c r="B501" s="24" t="s">
        <v>1111</v>
      </c>
      <c r="C501" s="35"/>
      <c r="D501" s="37" t="s">
        <v>1173</v>
      </c>
      <c r="E501" s="35">
        <v>1</v>
      </c>
      <c r="F501" s="36">
        <v>1.9</v>
      </c>
      <c r="G501" s="41" t="s">
        <v>1115</v>
      </c>
      <c r="H501" s="45" t="s">
        <v>0</v>
      </c>
      <c r="I501" s="5"/>
      <c r="J501" s="61"/>
    </row>
    <row r="502" spans="1:10" ht="13.5">
      <c r="A502" s="34"/>
      <c r="B502" s="24" t="s">
        <v>1111</v>
      </c>
      <c r="C502" s="35"/>
      <c r="D502" s="37" t="s">
        <v>1174</v>
      </c>
      <c r="E502" s="35">
        <v>1</v>
      </c>
      <c r="F502" s="36">
        <v>0.2</v>
      </c>
      <c r="G502" s="41" t="s">
        <v>1117</v>
      </c>
      <c r="H502" s="45" t="s">
        <v>0</v>
      </c>
      <c r="I502" s="5"/>
      <c r="J502" s="61"/>
    </row>
    <row r="503" spans="1:10" ht="13.5">
      <c r="A503" s="34"/>
      <c r="B503" s="24" t="s">
        <v>1111</v>
      </c>
      <c r="C503" s="35"/>
      <c r="D503" s="37" t="s">
        <v>1175</v>
      </c>
      <c r="E503" s="35">
        <v>1</v>
      </c>
      <c r="F503" s="36">
        <v>2.2</v>
      </c>
      <c r="G503" s="41" t="s">
        <v>1113</v>
      </c>
      <c r="H503" s="45" t="s">
        <v>0</v>
      </c>
      <c r="I503" s="5"/>
      <c r="J503" s="61"/>
    </row>
    <row r="504" spans="1:10" ht="13.5">
      <c r="A504" s="34"/>
      <c r="B504" s="24" t="s">
        <v>1111</v>
      </c>
      <c r="C504" s="35"/>
      <c r="D504" s="37" t="s">
        <v>1176</v>
      </c>
      <c r="E504" s="35">
        <v>1</v>
      </c>
      <c r="F504" s="36">
        <v>0.5</v>
      </c>
      <c r="G504" s="41" t="s">
        <v>1122</v>
      </c>
      <c r="H504" s="45" t="s">
        <v>0</v>
      </c>
      <c r="I504" s="5"/>
      <c r="J504" s="61"/>
    </row>
    <row r="505" spans="1:10" ht="13.5">
      <c r="A505" s="34"/>
      <c r="B505" s="24" t="s">
        <v>1111</v>
      </c>
      <c r="C505" s="35"/>
      <c r="D505" s="37" t="s">
        <v>1177</v>
      </c>
      <c r="E505" s="35">
        <v>1</v>
      </c>
      <c r="F505" s="36">
        <v>0.3</v>
      </c>
      <c r="G505" s="41" t="s">
        <v>1113</v>
      </c>
      <c r="H505" s="45" t="s">
        <v>0</v>
      </c>
      <c r="I505" s="5"/>
      <c r="J505" s="61"/>
    </row>
    <row r="506" spans="1:10" ht="13.5">
      <c r="A506" s="34"/>
      <c r="B506" s="24" t="s">
        <v>1111</v>
      </c>
      <c r="C506" s="35"/>
      <c r="D506" s="37" t="s">
        <v>1178</v>
      </c>
      <c r="E506" s="35">
        <v>1</v>
      </c>
      <c r="F506" s="36">
        <v>2</v>
      </c>
      <c r="G506" s="41" t="s">
        <v>1113</v>
      </c>
      <c r="H506" s="45"/>
      <c r="I506" s="5"/>
      <c r="J506" s="61"/>
    </row>
    <row r="507" spans="1:10" ht="13.5">
      <c r="A507" s="34"/>
      <c r="B507" s="24" t="s">
        <v>1111</v>
      </c>
      <c r="C507" s="35"/>
      <c r="D507" s="37" t="s">
        <v>1179</v>
      </c>
      <c r="E507" s="35">
        <v>1</v>
      </c>
      <c r="F507" s="36">
        <v>12.5</v>
      </c>
      <c r="G507" s="41" t="s">
        <v>1113</v>
      </c>
      <c r="H507" s="45" t="s">
        <v>0</v>
      </c>
      <c r="I507" s="5"/>
      <c r="J507" s="61"/>
    </row>
    <row r="508" spans="1:10" ht="13.5">
      <c r="A508" s="34"/>
      <c r="B508" s="24" t="s">
        <v>1111</v>
      </c>
      <c r="C508" s="35"/>
      <c r="D508" s="37" t="s">
        <v>1180</v>
      </c>
      <c r="E508" s="35">
        <v>1</v>
      </c>
      <c r="F508" s="36">
        <v>0.7</v>
      </c>
      <c r="G508" s="41" t="s">
        <v>1134</v>
      </c>
      <c r="H508" s="45" t="s">
        <v>0</v>
      </c>
      <c r="I508" s="5"/>
      <c r="J508" s="61"/>
    </row>
    <row r="509" spans="1:10" ht="13.5">
      <c r="A509" s="34"/>
      <c r="B509" s="24" t="s">
        <v>1111</v>
      </c>
      <c r="C509" s="35"/>
      <c r="D509" s="37" t="s">
        <v>1181</v>
      </c>
      <c r="E509" s="35">
        <v>1</v>
      </c>
      <c r="F509" s="36">
        <v>0.3</v>
      </c>
      <c r="G509" s="41" t="s">
        <v>1134</v>
      </c>
      <c r="H509" s="45" t="s">
        <v>0</v>
      </c>
      <c r="I509" s="5"/>
      <c r="J509" s="61"/>
    </row>
    <row r="510" spans="1:10" ht="13.5">
      <c r="A510" s="34"/>
      <c r="B510" s="24" t="s">
        <v>1111</v>
      </c>
      <c r="C510" s="35"/>
      <c r="D510" s="37" t="s">
        <v>1182</v>
      </c>
      <c r="E510" s="35">
        <v>1</v>
      </c>
      <c r="F510" s="36">
        <v>1</v>
      </c>
      <c r="G510" s="41" t="s">
        <v>1122</v>
      </c>
      <c r="H510" s="45" t="s">
        <v>0</v>
      </c>
      <c r="I510" s="5"/>
      <c r="J510" s="61"/>
    </row>
    <row r="511" spans="1:10" ht="13.5">
      <c r="A511" s="34"/>
      <c r="B511" s="24" t="s">
        <v>1111</v>
      </c>
      <c r="C511" s="35"/>
      <c r="D511" s="37" t="s">
        <v>1183</v>
      </c>
      <c r="E511" s="35">
        <v>1</v>
      </c>
      <c r="F511" s="36">
        <v>1.5</v>
      </c>
      <c r="G511" s="41" t="s">
        <v>1115</v>
      </c>
      <c r="H511" s="45" t="s">
        <v>0</v>
      </c>
      <c r="I511" s="5"/>
      <c r="J511" s="61"/>
    </row>
    <row r="512" spans="1:10" ht="13.5">
      <c r="A512" s="34"/>
      <c r="B512" s="24" t="s">
        <v>1111</v>
      </c>
      <c r="C512" s="35"/>
      <c r="D512" s="37" t="s">
        <v>1184</v>
      </c>
      <c r="E512" s="35">
        <v>1</v>
      </c>
      <c r="F512" s="36">
        <v>1.3</v>
      </c>
      <c r="G512" s="41" t="s">
        <v>1134</v>
      </c>
      <c r="H512" s="45" t="s">
        <v>0</v>
      </c>
      <c r="I512" s="5"/>
      <c r="J512" s="61"/>
    </row>
    <row r="513" spans="1:10" ht="13.5">
      <c r="A513" s="34"/>
      <c r="B513" s="24" t="s">
        <v>1111</v>
      </c>
      <c r="C513" s="35"/>
      <c r="D513" s="37" t="s">
        <v>1185</v>
      </c>
      <c r="E513" s="35">
        <v>1</v>
      </c>
      <c r="F513" s="36">
        <v>0.3</v>
      </c>
      <c r="G513" s="41" t="s">
        <v>1117</v>
      </c>
      <c r="H513" s="45" t="s">
        <v>0</v>
      </c>
      <c r="I513" s="5"/>
      <c r="J513" s="61"/>
    </row>
    <row r="514" spans="1:10" ht="13.5">
      <c r="A514" s="34"/>
      <c r="B514" s="24" t="s">
        <v>1111</v>
      </c>
      <c r="C514" s="35"/>
      <c r="D514" s="37" t="s">
        <v>1186</v>
      </c>
      <c r="E514" s="35">
        <v>1</v>
      </c>
      <c r="F514" s="36">
        <v>2.6</v>
      </c>
      <c r="G514" s="41" t="s">
        <v>1115</v>
      </c>
      <c r="H514" s="45" t="s">
        <v>0</v>
      </c>
      <c r="I514" s="5"/>
      <c r="J514" s="61"/>
    </row>
    <row r="515" spans="1:10" ht="13.5">
      <c r="A515" s="34"/>
      <c r="B515" s="24" t="s">
        <v>1111</v>
      </c>
      <c r="C515" s="35"/>
      <c r="D515" s="37" t="s">
        <v>1187</v>
      </c>
      <c r="E515" s="35">
        <v>1</v>
      </c>
      <c r="F515" s="36">
        <v>0.4</v>
      </c>
      <c r="G515" s="41" t="s">
        <v>1113</v>
      </c>
      <c r="H515" s="45" t="s">
        <v>0</v>
      </c>
      <c r="I515" s="5"/>
      <c r="J515" s="61"/>
    </row>
    <row r="516" spans="1:10" ht="13.5">
      <c r="A516" s="34"/>
      <c r="B516" s="24" t="s">
        <v>1111</v>
      </c>
      <c r="C516" s="35"/>
      <c r="D516" s="37" t="s">
        <v>1188</v>
      </c>
      <c r="E516" s="35">
        <v>1</v>
      </c>
      <c r="F516" s="36">
        <v>0.6</v>
      </c>
      <c r="G516" s="41" t="s">
        <v>1113</v>
      </c>
      <c r="H516" s="45" t="s">
        <v>0</v>
      </c>
      <c r="I516" s="5"/>
      <c r="J516" s="61"/>
    </row>
    <row r="517" spans="1:10" ht="13.5">
      <c r="A517" s="34"/>
      <c r="B517" s="24" t="s">
        <v>1111</v>
      </c>
      <c r="C517" s="35"/>
      <c r="D517" s="37" t="s">
        <v>1189</v>
      </c>
      <c r="E517" s="35">
        <v>1</v>
      </c>
      <c r="F517" s="36">
        <v>1.7</v>
      </c>
      <c r="G517" s="41" t="s">
        <v>1113</v>
      </c>
      <c r="H517" s="45" t="s">
        <v>0</v>
      </c>
      <c r="I517" s="5"/>
      <c r="J517" s="61"/>
    </row>
    <row r="518" spans="1:10" ht="13.5">
      <c r="A518" s="34"/>
      <c r="B518" s="24" t="s">
        <v>1111</v>
      </c>
      <c r="C518" s="35"/>
      <c r="D518" s="37" t="s">
        <v>1190</v>
      </c>
      <c r="E518" s="35">
        <v>1</v>
      </c>
      <c r="F518" s="36">
        <v>6.1</v>
      </c>
      <c r="G518" s="41" t="s">
        <v>1113</v>
      </c>
      <c r="H518" s="45" t="s">
        <v>0</v>
      </c>
      <c r="I518" s="5"/>
      <c r="J518" s="61"/>
    </row>
    <row r="519" spans="1:10" ht="27">
      <c r="A519" s="34" t="s">
        <v>804</v>
      </c>
      <c r="B519" s="24" t="s">
        <v>805</v>
      </c>
      <c r="C519" s="35">
        <v>1</v>
      </c>
      <c r="D519" s="37" t="s">
        <v>806</v>
      </c>
      <c r="E519" s="35">
        <v>1</v>
      </c>
      <c r="F519" s="36">
        <v>9.7</v>
      </c>
      <c r="G519" s="41" t="s">
        <v>1817</v>
      </c>
      <c r="H519" s="45" t="s">
        <v>0</v>
      </c>
      <c r="I519" s="5" t="str">
        <f aca="true" t="shared" si="8" ref="I519:I545">B519&amp;D519</f>
        <v>春日井市高蔵林</v>
      </c>
      <c r="J519" s="7">
        <v>423</v>
      </c>
    </row>
    <row r="520" spans="1:10" ht="13.5">
      <c r="A520" s="29"/>
      <c r="B520" s="31"/>
      <c r="C520" s="32"/>
      <c r="D520" s="38"/>
      <c r="E520" s="32"/>
      <c r="F520" s="33"/>
      <c r="G520" s="40"/>
      <c r="H520" s="44"/>
      <c r="I520" s="5">
        <f t="shared" si="8"/>
      </c>
      <c r="J520" s="7">
        <v>424</v>
      </c>
    </row>
    <row r="521" spans="1:10" ht="13.5">
      <c r="A521" s="29" t="s">
        <v>807</v>
      </c>
      <c r="B521" s="31" t="s">
        <v>24</v>
      </c>
      <c r="C521" s="32">
        <v>1</v>
      </c>
      <c r="D521" s="38"/>
      <c r="E521" s="32">
        <v>4</v>
      </c>
      <c r="F521" s="33">
        <v>238</v>
      </c>
      <c r="G521" s="40"/>
      <c r="H521" s="44"/>
      <c r="I521" s="5" t="str">
        <f t="shared" si="8"/>
        <v>計</v>
      </c>
      <c r="J521" s="7">
        <v>425</v>
      </c>
    </row>
    <row r="522" spans="1:10" ht="13.5">
      <c r="A522" s="29"/>
      <c r="B522" s="31"/>
      <c r="C522" s="33"/>
      <c r="D522" s="33"/>
      <c r="E522" s="33"/>
      <c r="F522" s="33"/>
      <c r="G522" s="40"/>
      <c r="H522" s="44"/>
      <c r="I522" s="5">
        <f t="shared" si="8"/>
      </c>
      <c r="J522" s="7">
        <v>426</v>
      </c>
    </row>
    <row r="523" spans="1:10" ht="13.5">
      <c r="A523" s="34" t="s">
        <v>808</v>
      </c>
      <c r="B523" s="24" t="s">
        <v>809</v>
      </c>
      <c r="C523" s="35">
        <v>1</v>
      </c>
      <c r="D523" s="37" t="s">
        <v>810</v>
      </c>
      <c r="E523" s="35">
        <v>1</v>
      </c>
      <c r="F523" s="36">
        <v>14</v>
      </c>
      <c r="G523" s="41" t="s">
        <v>811</v>
      </c>
      <c r="H523" s="45" t="s">
        <v>812</v>
      </c>
      <c r="I523" s="5" t="str">
        <f t="shared" si="8"/>
        <v>京都市吉田山</v>
      </c>
      <c r="J523" s="7">
        <v>427</v>
      </c>
    </row>
    <row r="524" spans="1:10" ht="13.5">
      <c r="A524" s="34"/>
      <c r="B524" s="24" t="s">
        <v>809</v>
      </c>
      <c r="C524" s="35"/>
      <c r="D524" s="37" t="s">
        <v>813</v>
      </c>
      <c r="E524" s="35">
        <v>1</v>
      </c>
      <c r="F524" s="36">
        <v>37</v>
      </c>
      <c r="G524" s="41" t="s">
        <v>814</v>
      </c>
      <c r="H524" s="45" t="s">
        <v>172</v>
      </c>
      <c r="I524" s="5" t="str">
        <f t="shared" si="8"/>
        <v>京都市善峰寺</v>
      </c>
      <c r="J524" s="7">
        <v>428</v>
      </c>
    </row>
    <row r="525" spans="1:10" ht="13.5">
      <c r="A525" s="34"/>
      <c r="B525" s="24" t="s">
        <v>809</v>
      </c>
      <c r="C525" s="35"/>
      <c r="D525" s="37" t="s">
        <v>815</v>
      </c>
      <c r="E525" s="35">
        <v>1</v>
      </c>
      <c r="F525" s="36">
        <v>175</v>
      </c>
      <c r="G525" s="41" t="s">
        <v>814</v>
      </c>
      <c r="H525" s="45" t="s">
        <v>172</v>
      </c>
      <c r="I525" s="5" t="str">
        <f t="shared" si="8"/>
        <v>京都市小塩山</v>
      </c>
      <c r="J525" s="7">
        <v>429</v>
      </c>
    </row>
    <row r="526" spans="1:10" ht="13.5">
      <c r="A526" s="34"/>
      <c r="B526" s="24" t="s">
        <v>809</v>
      </c>
      <c r="C526" s="35"/>
      <c r="D526" s="37" t="s">
        <v>816</v>
      </c>
      <c r="E526" s="35">
        <v>1</v>
      </c>
      <c r="F526" s="36">
        <v>12</v>
      </c>
      <c r="G526" s="41" t="s">
        <v>817</v>
      </c>
      <c r="H526" s="45" t="s">
        <v>812</v>
      </c>
      <c r="I526" s="5" t="str">
        <f t="shared" si="8"/>
        <v>京都市洛西中央</v>
      </c>
      <c r="J526" s="7">
        <v>430</v>
      </c>
    </row>
    <row r="527" spans="1:10" ht="13.5">
      <c r="A527" s="29"/>
      <c r="B527" s="31"/>
      <c r="C527" s="32"/>
      <c r="D527" s="38"/>
      <c r="E527" s="32"/>
      <c r="F527" s="33"/>
      <c r="G527" s="40"/>
      <c r="H527" s="44"/>
      <c r="I527" s="5">
        <f t="shared" si="8"/>
      </c>
      <c r="J527" s="7">
        <v>431</v>
      </c>
    </row>
    <row r="528" spans="1:10" ht="13.5">
      <c r="A528" s="29" t="s">
        <v>818</v>
      </c>
      <c r="B528" s="31" t="s">
        <v>24</v>
      </c>
      <c r="C528" s="32">
        <v>4</v>
      </c>
      <c r="D528" s="38"/>
      <c r="E528" s="32">
        <v>4</v>
      </c>
      <c r="F528" s="33">
        <v>3.4</v>
      </c>
      <c r="G528" s="40"/>
      <c r="H528" s="44"/>
      <c r="I528" s="5" t="str">
        <f t="shared" si="8"/>
        <v>計</v>
      </c>
      <c r="J528" s="7">
        <v>432</v>
      </c>
    </row>
    <row r="529" spans="1:10" ht="13.5">
      <c r="A529" s="29"/>
      <c r="B529" s="31"/>
      <c r="C529" s="33"/>
      <c r="D529" s="33"/>
      <c r="E529" s="33"/>
      <c r="F529" s="33"/>
      <c r="G529" s="40"/>
      <c r="H529" s="44"/>
      <c r="I529" s="5">
        <f t="shared" si="8"/>
      </c>
      <c r="J529" s="7">
        <v>433</v>
      </c>
    </row>
    <row r="530" spans="1:10" ht="13.5">
      <c r="A530" s="34" t="s">
        <v>819</v>
      </c>
      <c r="B530" s="24" t="s">
        <v>820</v>
      </c>
      <c r="C530" s="35">
        <v>1</v>
      </c>
      <c r="D530" s="37" t="s">
        <v>821</v>
      </c>
      <c r="E530" s="35">
        <v>1</v>
      </c>
      <c r="F530" s="36">
        <v>0.5</v>
      </c>
      <c r="G530" s="41" t="s">
        <v>822</v>
      </c>
      <c r="H530" s="45" t="s">
        <v>0</v>
      </c>
      <c r="I530" s="5" t="str">
        <f t="shared" si="8"/>
        <v>大阪市加賀屋</v>
      </c>
      <c r="J530" s="7">
        <v>434</v>
      </c>
    </row>
    <row r="531" spans="1:10" ht="13.5">
      <c r="A531" s="34" t="s">
        <v>823</v>
      </c>
      <c r="B531" s="24" t="s">
        <v>824</v>
      </c>
      <c r="C531" s="35">
        <v>1</v>
      </c>
      <c r="D531" s="37" t="s">
        <v>825</v>
      </c>
      <c r="E531" s="35">
        <v>1</v>
      </c>
      <c r="F531" s="36">
        <v>1</v>
      </c>
      <c r="G531" s="41" t="s">
        <v>826</v>
      </c>
      <c r="H531" s="45" t="s">
        <v>0</v>
      </c>
      <c r="I531" s="5" t="str">
        <f t="shared" si="8"/>
        <v>豊中市春日町ヒメボタル</v>
      </c>
      <c r="J531" s="7">
        <v>435</v>
      </c>
    </row>
    <row r="532" spans="1:10" ht="13.5">
      <c r="A532" s="34" t="s">
        <v>827</v>
      </c>
      <c r="B532" s="24" t="s">
        <v>828</v>
      </c>
      <c r="C532" s="35">
        <v>1</v>
      </c>
      <c r="D532" s="37" t="s">
        <v>829</v>
      </c>
      <c r="E532" s="35">
        <v>1</v>
      </c>
      <c r="F532" s="36">
        <v>0.5</v>
      </c>
      <c r="G532" s="41" t="s">
        <v>830</v>
      </c>
      <c r="H532" s="45" t="s">
        <v>0</v>
      </c>
      <c r="I532" s="5" t="str">
        <f t="shared" si="8"/>
        <v>東大阪市今米</v>
      </c>
      <c r="J532" s="7">
        <v>436</v>
      </c>
    </row>
    <row r="533" spans="1:10" ht="13.5">
      <c r="A533" s="34" t="s">
        <v>831</v>
      </c>
      <c r="B533" s="24" t="s">
        <v>832</v>
      </c>
      <c r="C533" s="35">
        <v>1</v>
      </c>
      <c r="D533" s="37" t="s">
        <v>833</v>
      </c>
      <c r="E533" s="35">
        <v>1</v>
      </c>
      <c r="F533" s="36">
        <v>1.4</v>
      </c>
      <c r="G533" s="41" t="s">
        <v>834</v>
      </c>
      <c r="H533" s="45" t="s">
        <v>0</v>
      </c>
      <c r="I533" s="5" t="str">
        <f t="shared" si="8"/>
        <v>泉南市男神社</v>
      </c>
      <c r="J533" s="7">
        <v>437</v>
      </c>
    </row>
    <row r="534" spans="1:10" ht="13.5">
      <c r="A534" s="29"/>
      <c r="B534" s="31"/>
      <c r="C534" s="32"/>
      <c r="D534" s="38"/>
      <c r="E534" s="32"/>
      <c r="F534" s="33"/>
      <c r="G534" s="40"/>
      <c r="H534" s="44"/>
      <c r="I534" s="5">
        <f t="shared" si="8"/>
      </c>
      <c r="J534" s="7">
        <v>438</v>
      </c>
    </row>
    <row r="535" spans="1:10" ht="13.5">
      <c r="A535" s="29" t="s">
        <v>835</v>
      </c>
      <c r="B535" s="31" t="s">
        <v>24</v>
      </c>
      <c r="C535" s="32">
        <v>4</v>
      </c>
      <c r="D535" s="38"/>
      <c r="E535" s="32">
        <v>42</v>
      </c>
      <c r="F535" s="33">
        <v>2987.3</v>
      </c>
      <c r="G535" s="40"/>
      <c r="H535" s="44"/>
      <c r="I535" s="5" t="str">
        <f t="shared" si="8"/>
        <v>計</v>
      </c>
      <c r="J535" s="7">
        <v>439</v>
      </c>
    </row>
    <row r="536" spans="1:10" ht="13.5">
      <c r="A536" s="29"/>
      <c r="B536" s="31"/>
      <c r="C536" s="33"/>
      <c r="D536" s="33"/>
      <c r="E536" s="33"/>
      <c r="F536" s="33"/>
      <c r="G536" s="40"/>
      <c r="H536" s="44"/>
      <c r="I536" s="5">
        <f t="shared" si="8"/>
      </c>
      <c r="J536" s="7">
        <v>440</v>
      </c>
    </row>
    <row r="537" spans="1:10" ht="27">
      <c r="A537" s="34" t="s">
        <v>836</v>
      </c>
      <c r="B537" s="24" t="s">
        <v>837</v>
      </c>
      <c r="C537" s="35">
        <v>1</v>
      </c>
      <c r="D537" s="37" t="s">
        <v>838</v>
      </c>
      <c r="E537" s="35">
        <v>1</v>
      </c>
      <c r="F537" s="36">
        <v>513</v>
      </c>
      <c r="G537" s="41" t="s">
        <v>1818</v>
      </c>
      <c r="H537" s="45" t="s">
        <v>172</v>
      </c>
      <c r="I537" s="5" t="str">
        <f t="shared" si="8"/>
        <v>神戸市摩耶・諏訪山</v>
      </c>
      <c r="J537" s="7">
        <v>441</v>
      </c>
    </row>
    <row r="538" spans="1:10" ht="27">
      <c r="A538" s="34"/>
      <c r="B538" s="24" t="s">
        <v>837</v>
      </c>
      <c r="C538" s="35"/>
      <c r="D538" s="37" t="s">
        <v>839</v>
      </c>
      <c r="E538" s="35">
        <v>1</v>
      </c>
      <c r="F538" s="36">
        <v>35</v>
      </c>
      <c r="G538" s="41" t="s">
        <v>1819</v>
      </c>
      <c r="H538" s="45" t="s">
        <v>0</v>
      </c>
      <c r="I538" s="5" t="str">
        <f t="shared" si="8"/>
        <v>神戸市一里山町</v>
      </c>
      <c r="J538" s="7">
        <v>442</v>
      </c>
    </row>
    <row r="539" spans="1:10" ht="27">
      <c r="A539" s="34"/>
      <c r="B539" s="24" t="s">
        <v>837</v>
      </c>
      <c r="C539" s="35"/>
      <c r="D539" s="37" t="s">
        <v>840</v>
      </c>
      <c r="E539" s="35">
        <v>1</v>
      </c>
      <c r="F539" s="36">
        <v>68</v>
      </c>
      <c r="G539" s="41" t="s">
        <v>1820</v>
      </c>
      <c r="H539" s="45" t="s">
        <v>172</v>
      </c>
      <c r="I539" s="5" t="str">
        <f t="shared" si="8"/>
        <v>神戸市千刈</v>
      </c>
      <c r="J539" s="7">
        <v>443</v>
      </c>
    </row>
    <row r="540" spans="1:10" ht="27">
      <c r="A540" s="34"/>
      <c r="B540" s="24" t="s">
        <v>837</v>
      </c>
      <c r="C540" s="35"/>
      <c r="D540" s="37" t="s">
        <v>841</v>
      </c>
      <c r="E540" s="35">
        <v>1</v>
      </c>
      <c r="F540" s="36">
        <v>63</v>
      </c>
      <c r="G540" s="41" t="s">
        <v>1820</v>
      </c>
      <c r="H540" s="45" t="s">
        <v>172</v>
      </c>
      <c r="I540" s="5" t="str">
        <f t="shared" si="8"/>
        <v>神戸市坊主山</v>
      </c>
      <c r="J540" s="7">
        <v>444</v>
      </c>
    </row>
    <row r="541" spans="1:10" ht="27">
      <c r="A541" s="34"/>
      <c r="B541" s="24" t="s">
        <v>837</v>
      </c>
      <c r="C541" s="35"/>
      <c r="D541" s="37" t="s">
        <v>842</v>
      </c>
      <c r="E541" s="35">
        <v>1</v>
      </c>
      <c r="F541" s="36">
        <v>2.7</v>
      </c>
      <c r="G541" s="41" t="s">
        <v>1821</v>
      </c>
      <c r="H541" s="45" t="s">
        <v>0</v>
      </c>
      <c r="I541" s="5" t="str">
        <f t="shared" si="8"/>
        <v>神戸市坊主山渦森台</v>
      </c>
      <c r="J541" s="7">
        <v>445</v>
      </c>
    </row>
    <row r="542" spans="1:10" ht="27">
      <c r="A542" s="34"/>
      <c r="B542" s="24" t="s">
        <v>837</v>
      </c>
      <c r="C542" s="35"/>
      <c r="D542" s="37" t="s">
        <v>843</v>
      </c>
      <c r="E542" s="35">
        <v>1</v>
      </c>
      <c r="F542" s="36">
        <v>3.7</v>
      </c>
      <c r="G542" s="41" t="s">
        <v>1821</v>
      </c>
      <c r="H542" s="45" t="s">
        <v>0</v>
      </c>
      <c r="I542" s="5" t="str">
        <f t="shared" si="8"/>
        <v>神戸市坊主山鶴甲</v>
      </c>
      <c r="J542" s="7">
        <v>446</v>
      </c>
    </row>
    <row r="543" spans="1:10" ht="27">
      <c r="A543" s="34"/>
      <c r="B543" s="24" t="s">
        <v>837</v>
      </c>
      <c r="C543" s="35"/>
      <c r="D543" s="37" t="s">
        <v>844</v>
      </c>
      <c r="E543" s="35">
        <v>1</v>
      </c>
      <c r="F543" s="36">
        <v>46</v>
      </c>
      <c r="G543" s="41" t="s">
        <v>1820</v>
      </c>
      <c r="H543" s="45" t="s">
        <v>0</v>
      </c>
      <c r="I543" s="5" t="str">
        <f t="shared" si="8"/>
        <v>神戸市太山寺</v>
      </c>
      <c r="J543" s="7">
        <v>447</v>
      </c>
    </row>
    <row r="544" spans="1:10" ht="27">
      <c r="A544" s="34"/>
      <c r="B544" s="24" t="s">
        <v>837</v>
      </c>
      <c r="C544" s="35"/>
      <c r="D544" s="37" t="s">
        <v>845</v>
      </c>
      <c r="E544" s="35">
        <v>1</v>
      </c>
      <c r="F544" s="36">
        <v>762</v>
      </c>
      <c r="G544" s="41" t="s">
        <v>1820</v>
      </c>
      <c r="H544" s="45" t="s">
        <v>172</v>
      </c>
      <c r="I544" s="5" t="str">
        <f t="shared" si="8"/>
        <v>神戸市帝釈丹生山</v>
      </c>
      <c r="J544" s="7">
        <v>448</v>
      </c>
    </row>
    <row r="545" spans="1:10" ht="27">
      <c r="A545" s="34"/>
      <c r="B545" s="24" t="s">
        <v>837</v>
      </c>
      <c r="C545" s="35"/>
      <c r="D545" s="37" t="s">
        <v>846</v>
      </c>
      <c r="E545" s="35">
        <v>1</v>
      </c>
      <c r="F545" s="36">
        <v>125</v>
      </c>
      <c r="G545" s="41" t="s">
        <v>1820</v>
      </c>
      <c r="H545" s="45" t="s">
        <v>172</v>
      </c>
      <c r="I545" s="5" t="str">
        <f t="shared" si="8"/>
        <v>神戸市打越山</v>
      </c>
      <c r="J545" s="7">
        <v>449</v>
      </c>
    </row>
    <row r="546" spans="1:10" ht="27">
      <c r="A546" s="34"/>
      <c r="B546" s="24" t="s">
        <v>837</v>
      </c>
      <c r="C546" s="35"/>
      <c r="D546" s="37" t="s">
        <v>847</v>
      </c>
      <c r="E546" s="35">
        <v>1</v>
      </c>
      <c r="F546" s="36">
        <v>7.2</v>
      </c>
      <c r="G546" s="41" t="s">
        <v>1821</v>
      </c>
      <c r="H546" s="45" t="s">
        <v>0</v>
      </c>
      <c r="I546" s="5" t="str">
        <f aca="true" t="shared" si="9" ref="I546:I609">B546&amp;D546</f>
        <v>神戸市打越山西</v>
      </c>
      <c r="J546" s="7">
        <v>450</v>
      </c>
    </row>
    <row r="547" spans="1:10" ht="27">
      <c r="A547" s="34"/>
      <c r="B547" s="24" t="s">
        <v>837</v>
      </c>
      <c r="C547" s="35"/>
      <c r="D547" s="37" t="s">
        <v>848</v>
      </c>
      <c r="E547" s="35">
        <v>1</v>
      </c>
      <c r="F547" s="36">
        <v>5.7</v>
      </c>
      <c r="G547" s="41" t="s">
        <v>1821</v>
      </c>
      <c r="H547" s="45" t="s">
        <v>172</v>
      </c>
      <c r="I547" s="5" t="str">
        <f t="shared" si="9"/>
        <v>神戸市ひよどりごえ</v>
      </c>
      <c r="J547" s="7">
        <v>451</v>
      </c>
    </row>
    <row r="548" spans="1:10" ht="27">
      <c r="A548" s="34"/>
      <c r="B548" s="24" t="s">
        <v>837</v>
      </c>
      <c r="C548" s="35"/>
      <c r="D548" s="37" t="s">
        <v>849</v>
      </c>
      <c r="E548" s="35">
        <v>1</v>
      </c>
      <c r="F548" s="36">
        <v>0.2</v>
      </c>
      <c r="G548" s="41" t="s">
        <v>1821</v>
      </c>
      <c r="H548" s="45" t="s">
        <v>0</v>
      </c>
      <c r="I548" s="5" t="str">
        <f t="shared" si="9"/>
        <v>神戸市摩耶諏訪山再度谷</v>
      </c>
      <c r="J548" s="7">
        <v>452</v>
      </c>
    </row>
    <row r="549" spans="1:10" ht="13.5">
      <c r="A549" s="34"/>
      <c r="B549" s="24" t="s">
        <v>837</v>
      </c>
      <c r="C549" s="35"/>
      <c r="D549" s="37" t="s">
        <v>850</v>
      </c>
      <c r="E549" s="35">
        <v>1</v>
      </c>
      <c r="F549" s="36">
        <v>0.8</v>
      </c>
      <c r="G549" s="41" t="s">
        <v>851</v>
      </c>
      <c r="H549" s="45" t="s">
        <v>0</v>
      </c>
      <c r="I549" s="5" t="str">
        <f t="shared" si="9"/>
        <v>神戸市摩耶諏訪山清水町</v>
      </c>
      <c r="J549" s="7">
        <v>453</v>
      </c>
    </row>
    <row r="550" spans="1:10" ht="27">
      <c r="A550" s="34"/>
      <c r="B550" s="24" t="s">
        <v>837</v>
      </c>
      <c r="C550" s="35"/>
      <c r="D550" s="37" t="s">
        <v>852</v>
      </c>
      <c r="E550" s="35">
        <v>1</v>
      </c>
      <c r="F550" s="36">
        <v>3.7</v>
      </c>
      <c r="G550" s="41" t="s">
        <v>1821</v>
      </c>
      <c r="H550" s="45" t="s">
        <v>0</v>
      </c>
      <c r="I550" s="5" t="str">
        <f t="shared" si="9"/>
        <v>神戸市摩耶諏訪山烏原</v>
      </c>
      <c r="J550" s="7">
        <v>454</v>
      </c>
    </row>
    <row r="551" spans="1:10" ht="27">
      <c r="A551" s="34"/>
      <c r="B551" s="24" t="s">
        <v>837</v>
      </c>
      <c r="C551" s="35"/>
      <c r="D551" s="37" t="s">
        <v>853</v>
      </c>
      <c r="E551" s="35">
        <v>1</v>
      </c>
      <c r="F551" s="36">
        <v>174</v>
      </c>
      <c r="G551" s="41" t="s">
        <v>1818</v>
      </c>
      <c r="H551" s="45" t="s">
        <v>172</v>
      </c>
      <c r="I551" s="5" t="str">
        <f t="shared" si="9"/>
        <v>神戸市東須磨</v>
      </c>
      <c r="J551" s="7">
        <v>455</v>
      </c>
    </row>
    <row r="552" spans="1:10" ht="27">
      <c r="A552" s="34"/>
      <c r="B552" s="24" t="s">
        <v>837</v>
      </c>
      <c r="C552" s="35"/>
      <c r="D552" s="37" t="s">
        <v>854</v>
      </c>
      <c r="E552" s="35">
        <v>1</v>
      </c>
      <c r="F552" s="36">
        <v>4.3</v>
      </c>
      <c r="G552" s="41" t="s">
        <v>1822</v>
      </c>
      <c r="H552" s="45" t="s">
        <v>0</v>
      </c>
      <c r="I552" s="5" t="str">
        <f t="shared" si="9"/>
        <v>神戸市東須磨大手</v>
      </c>
      <c r="J552" s="7">
        <v>456</v>
      </c>
    </row>
    <row r="553" spans="1:10" ht="27">
      <c r="A553" s="34"/>
      <c r="B553" s="24" t="s">
        <v>837</v>
      </c>
      <c r="C553" s="35"/>
      <c r="D553" s="37" t="s">
        <v>855</v>
      </c>
      <c r="E553" s="35">
        <v>1</v>
      </c>
      <c r="F553" s="36">
        <v>0.6</v>
      </c>
      <c r="G553" s="41" t="s">
        <v>1821</v>
      </c>
      <c r="H553" s="45" t="s">
        <v>0</v>
      </c>
      <c r="I553" s="5" t="str">
        <f t="shared" si="9"/>
        <v>神戸市東須磨明神町</v>
      </c>
      <c r="J553" s="7">
        <v>457</v>
      </c>
    </row>
    <row r="554" spans="1:10" ht="27">
      <c r="A554" s="34"/>
      <c r="B554" s="24" t="s">
        <v>837</v>
      </c>
      <c r="C554" s="35"/>
      <c r="D554" s="37" t="s">
        <v>856</v>
      </c>
      <c r="E554" s="35">
        <v>1</v>
      </c>
      <c r="F554" s="36">
        <v>1.5</v>
      </c>
      <c r="G554" s="41" t="s">
        <v>1821</v>
      </c>
      <c r="H554" s="45" t="s">
        <v>0</v>
      </c>
      <c r="I554" s="5" t="str">
        <f t="shared" si="9"/>
        <v>神戸市東須磨高尾台北</v>
      </c>
      <c r="J554" s="7">
        <v>458</v>
      </c>
    </row>
    <row r="555" spans="1:10" ht="13.5">
      <c r="A555" s="34"/>
      <c r="B555" s="24" t="s">
        <v>837</v>
      </c>
      <c r="C555" s="35"/>
      <c r="D555" s="37" t="s">
        <v>857</v>
      </c>
      <c r="E555" s="35">
        <v>1</v>
      </c>
      <c r="F555" s="36">
        <v>12</v>
      </c>
      <c r="G555" s="41" t="s">
        <v>851</v>
      </c>
      <c r="H555" s="45" t="s">
        <v>0</v>
      </c>
      <c r="I555" s="5" t="str">
        <f t="shared" si="9"/>
        <v>神戸市横尾山多井畑</v>
      </c>
      <c r="J555" s="7">
        <v>459</v>
      </c>
    </row>
    <row r="556" spans="1:10" ht="27">
      <c r="A556" s="34"/>
      <c r="B556" s="24" t="s">
        <v>837</v>
      </c>
      <c r="C556" s="35"/>
      <c r="D556" s="37" t="s">
        <v>858</v>
      </c>
      <c r="E556" s="35">
        <v>1</v>
      </c>
      <c r="F556" s="36">
        <v>2.5</v>
      </c>
      <c r="G556" s="41" t="s">
        <v>1823</v>
      </c>
      <c r="H556" s="45" t="s">
        <v>0</v>
      </c>
      <c r="I556" s="5" t="str">
        <f t="shared" si="9"/>
        <v>神戸市篠原</v>
      </c>
      <c r="J556" s="7">
        <v>460</v>
      </c>
    </row>
    <row r="557" spans="1:10" ht="13.5">
      <c r="A557" s="34"/>
      <c r="B557" s="24" t="s">
        <v>837</v>
      </c>
      <c r="C557" s="35"/>
      <c r="D557" s="37" t="s">
        <v>859</v>
      </c>
      <c r="E557" s="35">
        <v>1</v>
      </c>
      <c r="F557" s="36">
        <v>13</v>
      </c>
      <c r="G557" s="41" t="s">
        <v>851</v>
      </c>
      <c r="H557" s="45" t="s">
        <v>0</v>
      </c>
      <c r="I557" s="5" t="str">
        <f t="shared" si="9"/>
        <v>神戸市ひよどりごえ西</v>
      </c>
      <c r="J557" s="7">
        <v>461</v>
      </c>
    </row>
    <row r="558" spans="1:10" ht="27">
      <c r="A558" s="34"/>
      <c r="B558" s="24" t="s">
        <v>837</v>
      </c>
      <c r="C558" s="35"/>
      <c r="D558" s="37" t="s">
        <v>860</v>
      </c>
      <c r="E558" s="35">
        <v>1</v>
      </c>
      <c r="F558" s="36">
        <v>23</v>
      </c>
      <c r="G558" s="41" t="s">
        <v>1824</v>
      </c>
      <c r="H558" s="45" t="s">
        <v>172</v>
      </c>
      <c r="I558" s="5" t="str">
        <f t="shared" si="9"/>
        <v>神戸市西須磨</v>
      </c>
      <c r="J558" s="7">
        <v>462</v>
      </c>
    </row>
    <row r="559" spans="1:10" ht="13.5">
      <c r="A559" s="34"/>
      <c r="B559" s="24" t="s">
        <v>837</v>
      </c>
      <c r="C559" s="35"/>
      <c r="D559" s="37" t="s">
        <v>861</v>
      </c>
      <c r="E559" s="35">
        <v>1</v>
      </c>
      <c r="F559" s="36">
        <v>5.7</v>
      </c>
      <c r="G559" s="41" t="s">
        <v>862</v>
      </c>
      <c r="H559" s="45" t="s">
        <v>0</v>
      </c>
      <c r="I559" s="5" t="str">
        <f t="shared" si="9"/>
        <v>神戸市西須磨・須磨寺</v>
      </c>
      <c r="J559" s="7">
        <v>463</v>
      </c>
    </row>
    <row r="560" spans="1:10" ht="27">
      <c r="A560" s="34"/>
      <c r="B560" s="24" t="s">
        <v>837</v>
      </c>
      <c r="C560" s="35"/>
      <c r="D560" s="37" t="s">
        <v>863</v>
      </c>
      <c r="E560" s="35">
        <v>1</v>
      </c>
      <c r="F560" s="36">
        <v>225</v>
      </c>
      <c r="G560" s="41" t="s">
        <v>1821</v>
      </c>
      <c r="H560" s="45" t="s">
        <v>0</v>
      </c>
      <c r="I560" s="5" t="str">
        <f t="shared" si="9"/>
        <v>神戸市金鳥山・十文字</v>
      </c>
      <c r="J560" s="7">
        <v>464</v>
      </c>
    </row>
    <row r="561" spans="1:10" ht="27">
      <c r="A561" s="34"/>
      <c r="B561" s="24" t="s">
        <v>837</v>
      </c>
      <c r="C561" s="35"/>
      <c r="D561" s="37" t="s">
        <v>864</v>
      </c>
      <c r="E561" s="35">
        <v>1</v>
      </c>
      <c r="F561" s="36">
        <v>81</v>
      </c>
      <c r="G561" s="41" t="s">
        <v>1825</v>
      </c>
      <c r="H561" s="45" t="s">
        <v>172</v>
      </c>
      <c r="I561" s="5" t="str">
        <f t="shared" si="9"/>
        <v>神戸市鉢伏山</v>
      </c>
      <c r="J561" s="7">
        <v>465</v>
      </c>
    </row>
    <row r="562" spans="1:10" ht="27">
      <c r="A562" s="34"/>
      <c r="B562" s="24" t="s">
        <v>837</v>
      </c>
      <c r="C562" s="35"/>
      <c r="D562" s="37" t="s">
        <v>865</v>
      </c>
      <c r="E562" s="35">
        <v>1</v>
      </c>
      <c r="F562" s="36">
        <v>62</v>
      </c>
      <c r="G562" s="41" t="s">
        <v>1826</v>
      </c>
      <c r="H562" s="45" t="s">
        <v>0</v>
      </c>
      <c r="I562" s="5" t="str">
        <f t="shared" si="9"/>
        <v>神戸市鉢伏山西</v>
      </c>
      <c r="J562" s="7">
        <v>466</v>
      </c>
    </row>
    <row r="563" spans="1:10" ht="27">
      <c r="A563" s="34"/>
      <c r="B563" s="24" t="s">
        <v>837</v>
      </c>
      <c r="C563" s="35"/>
      <c r="D563" s="37" t="s">
        <v>866</v>
      </c>
      <c r="E563" s="35">
        <v>1</v>
      </c>
      <c r="F563" s="36">
        <v>192</v>
      </c>
      <c r="G563" s="41" t="s">
        <v>1820</v>
      </c>
      <c r="H563" s="45" t="s">
        <v>172</v>
      </c>
      <c r="I563" s="5" t="str">
        <f t="shared" si="9"/>
        <v>神戸市鎌倉峡</v>
      </c>
      <c r="J563" s="7">
        <v>467</v>
      </c>
    </row>
    <row r="564" spans="1:10" ht="27">
      <c r="A564" s="34"/>
      <c r="B564" s="24" t="s">
        <v>837</v>
      </c>
      <c r="C564" s="35"/>
      <c r="D564" s="37" t="s">
        <v>867</v>
      </c>
      <c r="E564" s="35">
        <v>1</v>
      </c>
      <c r="F564" s="36">
        <v>48</v>
      </c>
      <c r="G564" s="41" t="s">
        <v>1820</v>
      </c>
      <c r="H564" s="45" t="s">
        <v>0</v>
      </c>
      <c r="I564" s="5" t="str">
        <f t="shared" si="9"/>
        <v>神戸市雄岡山・雌岡山</v>
      </c>
      <c r="J564" s="7">
        <v>468</v>
      </c>
    </row>
    <row r="565" spans="1:10" ht="27">
      <c r="A565" s="34"/>
      <c r="B565" s="24" t="s">
        <v>837</v>
      </c>
      <c r="C565" s="35"/>
      <c r="D565" s="37" t="s">
        <v>868</v>
      </c>
      <c r="E565" s="35">
        <v>1</v>
      </c>
      <c r="F565" s="36">
        <v>136</v>
      </c>
      <c r="G565" s="41" t="s">
        <v>1824</v>
      </c>
      <c r="H565" s="45" t="s">
        <v>172</v>
      </c>
      <c r="I565" s="5" t="str">
        <f t="shared" si="9"/>
        <v>神戸市高取</v>
      </c>
      <c r="J565" s="7">
        <v>469</v>
      </c>
    </row>
    <row r="566" spans="1:10" ht="27">
      <c r="A566" s="34"/>
      <c r="B566" s="24" t="s">
        <v>837</v>
      </c>
      <c r="C566" s="35"/>
      <c r="D566" s="37" t="s">
        <v>869</v>
      </c>
      <c r="E566" s="35">
        <v>1</v>
      </c>
      <c r="F566" s="36">
        <v>0.7</v>
      </c>
      <c r="G566" s="41" t="s">
        <v>1821</v>
      </c>
      <c r="H566" s="45" t="s">
        <v>0</v>
      </c>
      <c r="I566" s="5" t="str">
        <f t="shared" si="9"/>
        <v>神戸市高取妙法寺</v>
      </c>
      <c r="J566" s="7">
        <v>470</v>
      </c>
    </row>
    <row r="567" spans="1:10" ht="27">
      <c r="A567" s="34"/>
      <c r="B567" s="24" t="s">
        <v>837</v>
      </c>
      <c r="C567" s="35"/>
      <c r="D567" s="37" t="s">
        <v>870</v>
      </c>
      <c r="E567" s="35">
        <v>1</v>
      </c>
      <c r="F567" s="36">
        <v>1.4</v>
      </c>
      <c r="G567" s="41" t="s">
        <v>1821</v>
      </c>
      <c r="H567" s="45" t="s">
        <v>0</v>
      </c>
      <c r="I567" s="5" t="str">
        <f t="shared" si="9"/>
        <v>神戸市高取池田宮町</v>
      </c>
      <c r="J567" s="7">
        <v>471</v>
      </c>
    </row>
    <row r="568" spans="1:10" ht="27">
      <c r="A568" s="34"/>
      <c r="B568" s="24" t="s">
        <v>837</v>
      </c>
      <c r="C568" s="35"/>
      <c r="D568" s="37" t="s">
        <v>871</v>
      </c>
      <c r="E568" s="35">
        <v>1</v>
      </c>
      <c r="F568" s="36">
        <v>2.9</v>
      </c>
      <c r="G568" s="41" t="s">
        <v>1821</v>
      </c>
      <c r="H568" s="45" t="s">
        <v>0</v>
      </c>
      <c r="I568" s="5" t="str">
        <f t="shared" si="9"/>
        <v>神戸市高取長者町</v>
      </c>
      <c r="J568" s="7">
        <v>472</v>
      </c>
    </row>
    <row r="569" spans="1:10" ht="13.5">
      <c r="A569" s="34" t="s">
        <v>872</v>
      </c>
      <c r="B569" s="24" t="s">
        <v>873</v>
      </c>
      <c r="C569" s="35">
        <v>1</v>
      </c>
      <c r="D569" s="37" t="s">
        <v>874</v>
      </c>
      <c r="E569" s="35">
        <v>1</v>
      </c>
      <c r="F569" s="36">
        <v>5.8</v>
      </c>
      <c r="G569" s="41" t="s">
        <v>875</v>
      </c>
      <c r="H569" s="45" t="s">
        <v>0</v>
      </c>
      <c r="I569" s="5" t="str">
        <f t="shared" si="9"/>
        <v>西宮市角石</v>
      </c>
      <c r="J569" s="7">
        <v>473</v>
      </c>
    </row>
    <row r="570" spans="1:10" ht="13.5">
      <c r="A570" s="34"/>
      <c r="B570" s="24" t="s">
        <v>873</v>
      </c>
      <c r="C570" s="35"/>
      <c r="D570" s="37" t="s">
        <v>876</v>
      </c>
      <c r="E570" s="35">
        <v>1</v>
      </c>
      <c r="F570" s="36">
        <v>24</v>
      </c>
      <c r="G570" s="41" t="s">
        <v>851</v>
      </c>
      <c r="H570" s="45" t="s">
        <v>172</v>
      </c>
      <c r="I570" s="5" t="str">
        <f t="shared" si="9"/>
        <v>西宮市剱谷・苦楽園</v>
      </c>
      <c r="J570" s="7">
        <v>474</v>
      </c>
    </row>
    <row r="571" spans="1:10" ht="13.5">
      <c r="A571" s="34"/>
      <c r="B571" s="24" t="s">
        <v>873</v>
      </c>
      <c r="C571" s="35"/>
      <c r="D571" s="37" t="s">
        <v>877</v>
      </c>
      <c r="E571" s="35">
        <v>1</v>
      </c>
      <c r="F571" s="36">
        <v>10</v>
      </c>
      <c r="G571" s="41" t="s">
        <v>851</v>
      </c>
      <c r="H571" s="45" t="s">
        <v>0</v>
      </c>
      <c r="I571" s="5" t="str">
        <f t="shared" si="9"/>
        <v>西宮市生瀬</v>
      </c>
      <c r="J571" s="7">
        <v>475</v>
      </c>
    </row>
    <row r="572" spans="1:10" ht="27">
      <c r="A572" s="34"/>
      <c r="B572" s="24" t="s">
        <v>873</v>
      </c>
      <c r="C572" s="35"/>
      <c r="D572" s="37" t="s">
        <v>878</v>
      </c>
      <c r="E572" s="35">
        <v>1</v>
      </c>
      <c r="F572" s="36">
        <v>6</v>
      </c>
      <c r="G572" s="41" t="s">
        <v>1822</v>
      </c>
      <c r="H572" s="45" t="s">
        <v>172</v>
      </c>
      <c r="I572" s="5" t="str">
        <f t="shared" si="9"/>
        <v>西宮市良元・生瀬</v>
      </c>
      <c r="J572" s="7">
        <v>476</v>
      </c>
    </row>
    <row r="573" spans="1:10" ht="13.5">
      <c r="A573" s="34"/>
      <c r="B573" s="24" t="s">
        <v>873</v>
      </c>
      <c r="C573" s="35"/>
      <c r="D573" s="37" t="s">
        <v>879</v>
      </c>
      <c r="E573" s="35">
        <v>1</v>
      </c>
      <c r="F573" s="36">
        <v>0.8</v>
      </c>
      <c r="G573" s="41" t="s">
        <v>875</v>
      </c>
      <c r="H573" s="45" t="s">
        <v>0</v>
      </c>
      <c r="I573" s="5" t="str">
        <f t="shared" si="9"/>
        <v>西宮市苦楽園</v>
      </c>
      <c r="J573" s="7">
        <v>477</v>
      </c>
    </row>
    <row r="574" spans="1:10" ht="27">
      <c r="A574" s="34"/>
      <c r="B574" s="24" t="s">
        <v>880</v>
      </c>
      <c r="C574" s="35">
        <v>1</v>
      </c>
      <c r="D574" s="37" t="s">
        <v>881</v>
      </c>
      <c r="E574" s="35">
        <v>1</v>
      </c>
      <c r="F574" s="36">
        <v>15</v>
      </c>
      <c r="G574" s="41" t="s">
        <v>1821</v>
      </c>
      <c r="H574" s="45" t="s">
        <v>172</v>
      </c>
      <c r="I574" s="5" t="str">
        <f t="shared" si="9"/>
        <v>芦屋市会下山</v>
      </c>
      <c r="J574" s="7">
        <v>478</v>
      </c>
    </row>
    <row r="575" spans="1:10" ht="13.5">
      <c r="A575" s="34"/>
      <c r="B575" s="24" t="s">
        <v>880</v>
      </c>
      <c r="C575" s="35"/>
      <c r="D575" s="37" t="s">
        <v>876</v>
      </c>
      <c r="E575" s="35">
        <v>1</v>
      </c>
      <c r="F575" s="36">
        <v>14</v>
      </c>
      <c r="G575" s="41" t="s">
        <v>851</v>
      </c>
      <c r="H575" s="45" t="s">
        <v>172</v>
      </c>
      <c r="I575" s="5" t="str">
        <f t="shared" si="9"/>
        <v>芦屋市剱谷・苦楽園</v>
      </c>
      <c r="J575" s="7">
        <v>479</v>
      </c>
    </row>
    <row r="576" spans="1:10" ht="13.5">
      <c r="A576" s="34"/>
      <c r="B576" s="24" t="s">
        <v>882</v>
      </c>
      <c r="C576" s="35">
        <v>1</v>
      </c>
      <c r="D576" s="37" t="s">
        <v>883</v>
      </c>
      <c r="E576" s="35">
        <v>1</v>
      </c>
      <c r="F576" s="36">
        <v>6.1</v>
      </c>
      <c r="G576" s="41" t="s">
        <v>884</v>
      </c>
      <c r="H576" s="45" t="s">
        <v>0</v>
      </c>
      <c r="I576" s="5" t="str">
        <f t="shared" si="9"/>
        <v>宝塚市中山台</v>
      </c>
      <c r="J576" s="7">
        <v>480</v>
      </c>
    </row>
    <row r="577" spans="1:10" ht="13.5">
      <c r="A577" s="34"/>
      <c r="B577" s="24" t="s">
        <v>882</v>
      </c>
      <c r="C577" s="35"/>
      <c r="D577" s="37" t="s">
        <v>885</v>
      </c>
      <c r="E577" s="35">
        <v>1</v>
      </c>
      <c r="F577" s="36">
        <v>67</v>
      </c>
      <c r="G577" s="41" t="s">
        <v>884</v>
      </c>
      <c r="H577" s="45" t="s">
        <v>172</v>
      </c>
      <c r="I577" s="5" t="str">
        <f t="shared" si="9"/>
        <v>宝塚市北中山</v>
      </c>
      <c r="J577" s="7">
        <v>481</v>
      </c>
    </row>
    <row r="578" spans="1:10" ht="27">
      <c r="A578" s="34"/>
      <c r="B578" s="24" t="s">
        <v>882</v>
      </c>
      <c r="C578" s="35"/>
      <c r="D578" s="37" t="s">
        <v>878</v>
      </c>
      <c r="E578" s="35">
        <v>1</v>
      </c>
      <c r="F578" s="36">
        <v>217</v>
      </c>
      <c r="G578" s="41" t="s">
        <v>1822</v>
      </c>
      <c r="H578" s="45" t="s">
        <v>0</v>
      </c>
      <c r="I578" s="5" t="str">
        <f t="shared" si="9"/>
        <v>宝塚市良元・生瀬</v>
      </c>
      <c r="J578" s="7">
        <v>482</v>
      </c>
    </row>
    <row r="579" spans="1:10" ht="13.5">
      <c r="A579" s="29"/>
      <c r="B579" s="31"/>
      <c r="C579" s="32"/>
      <c r="D579" s="38"/>
      <c r="E579" s="32"/>
      <c r="F579" s="33"/>
      <c r="G579" s="40"/>
      <c r="H579" s="44"/>
      <c r="I579" s="5">
        <f t="shared" si="9"/>
      </c>
      <c r="J579" s="7">
        <v>483</v>
      </c>
    </row>
    <row r="580" spans="1:10" ht="13.5">
      <c r="A580" s="29" t="s">
        <v>886</v>
      </c>
      <c r="B580" s="31" t="s">
        <v>24</v>
      </c>
      <c r="C580" s="32">
        <v>1</v>
      </c>
      <c r="D580" s="38"/>
      <c r="E580" s="32">
        <v>1</v>
      </c>
      <c r="F580" s="33">
        <v>2.2</v>
      </c>
      <c r="G580" s="40"/>
      <c r="H580" s="44"/>
      <c r="I580" s="5" t="str">
        <f t="shared" si="9"/>
        <v>計</v>
      </c>
      <c r="J580" s="7">
        <v>484</v>
      </c>
    </row>
    <row r="581" spans="1:10" ht="13.5">
      <c r="A581" s="29"/>
      <c r="B581" s="31"/>
      <c r="C581" s="32"/>
      <c r="D581" s="38"/>
      <c r="E581" s="32"/>
      <c r="F581" s="33"/>
      <c r="G581" s="40"/>
      <c r="H581" s="44"/>
      <c r="I581" s="5">
        <f t="shared" si="9"/>
      </c>
      <c r="J581" s="7">
        <v>485</v>
      </c>
    </row>
    <row r="582" spans="1:10" ht="13.5">
      <c r="A582" s="34" t="s">
        <v>887</v>
      </c>
      <c r="B582" s="24" t="s">
        <v>888</v>
      </c>
      <c r="C582" s="35">
        <v>1</v>
      </c>
      <c r="D582" s="37" t="s">
        <v>889</v>
      </c>
      <c r="E582" s="35">
        <v>1</v>
      </c>
      <c r="F582" s="36">
        <v>2.2</v>
      </c>
      <c r="G582" s="41" t="s">
        <v>890</v>
      </c>
      <c r="H582" s="45" t="s">
        <v>0</v>
      </c>
      <c r="I582" s="5" t="str">
        <f t="shared" si="9"/>
        <v>和歌山市古屋特別緑地保全地区</v>
      </c>
      <c r="J582" s="7">
        <v>486</v>
      </c>
    </row>
    <row r="583" spans="1:10" ht="13.5">
      <c r="A583" s="29"/>
      <c r="B583" s="31"/>
      <c r="C583" s="32"/>
      <c r="D583" s="38"/>
      <c r="E583" s="32"/>
      <c r="F583" s="33"/>
      <c r="G583" s="40"/>
      <c r="H583" s="44"/>
      <c r="I583" s="5">
        <f t="shared" si="9"/>
      </c>
      <c r="J583" s="7">
        <v>487</v>
      </c>
    </row>
    <row r="584" spans="1:10" ht="13.5">
      <c r="A584" s="29" t="s">
        <v>891</v>
      </c>
      <c r="B584" s="31" t="s">
        <v>24</v>
      </c>
      <c r="C584" s="32">
        <v>1</v>
      </c>
      <c r="D584" s="38"/>
      <c r="E584" s="32">
        <v>1</v>
      </c>
      <c r="F584" s="33">
        <v>180</v>
      </c>
      <c r="G584" s="40"/>
      <c r="H584" s="44"/>
      <c r="I584" s="5" t="str">
        <f t="shared" si="9"/>
        <v>計</v>
      </c>
      <c r="J584" s="7">
        <v>488</v>
      </c>
    </row>
    <row r="585" spans="1:10" ht="13.5">
      <c r="A585" s="29"/>
      <c r="B585" s="31"/>
      <c r="C585" s="32"/>
      <c r="D585" s="38"/>
      <c r="E585" s="32"/>
      <c r="F585" s="33"/>
      <c r="G585" s="40"/>
      <c r="H585" s="44"/>
      <c r="I585" s="5">
        <f t="shared" si="9"/>
      </c>
      <c r="J585" s="7">
        <v>489</v>
      </c>
    </row>
    <row r="586" spans="1:10" ht="13.5">
      <c r="A586" s="34" t="s">
        <v>892</v>
      </c>
      <c r="B586" s="24" t="s">
        <v>893</v>
      </c>
      <c r="C586" s="35">
        <v>1</v>
      </c>
      <c r="D586" s="37" t="s">
        <v>894</v>
      </c>
      <c r="E586" s="35">
        <v>1</v>
      </c>
      <c r="F586" s="36">
        <v>180</v>
      </c>
      <c r="G586" s="41" t="s">
        <v>895</v>
      </c>
      <c r="H586" s="45" t="s">
        <v>0</v>
      </c>
      <c r="I586" s="5" t="str">
        <f t="shared" si="9"/>
        <v>宇部市櫟原如意寺</v>
      </c>
      <c r="J586" s="7">
        <v>490</v>
      </c>
    </row>
    <row r="587" spans="1:10" ht="13.5">
      <c r="A587" s="29"/>
      <c r="B587" s="31"/>
      <c r="C587" s="32"/>
      <c r="D587" s="38"/>
      <c r="E587" s="32"/>
      <c r="F587" s="33"/>
      <c r="G587" s="40"/>
      <c r="H587" s="44"/>
      <c r="I587" s="5">
        <f t="shared" si="9"/>
      </c>
      <c r="J587" s="7">
        <v>491</v>
      </c>
    </row>
    <row r="588" spans="1:10" ht="13.5">
      <c r="A588" s="29" t="s">
        <v>896</v>
      </c>
      <c r="B588" s="31" t="s">
        <v>24</v>
      </c>
      <c r="C588" s="32">
        <v>3</v>
      </c>
      <c r="D588" s="38"/>
      <c r="E588" s="32">
        <v>90</v>
      </c>
      <c r="F588" s="33">
        <v>204.6</v>
      </c>
      <c r="G588" s="40"/>
      <c r="H588" s="44"/>
      <c r="I588" s="5" t="str">
        <f t="shared" si="9"/>
        <v>計</v>
      </c>
      <c r="J588" s="7">
        <v>492</v>
      </c>
    </row>
    <row r="589" spans="1:10" ht="13.5">
      <c r="A589" s="29"/>
      <c r="B589" s="31"/>
      <c r="C589" s="33"/>
      <c r="D589" s="33"/>
      <c r="E589" s="33"/>
      <c r="F589" s="33"/>
      <c r="G589" s="40"/>
      <c r="H589" s="44"/>
      <c r="I589" s="5">
        <f t="shared" si="9"/>
      </c>
      <c r="J589" s="7">
        <v>493</v>
      </c>
    </row>
    <row r="590" spans="1:10" ht="13.5">
      <c r="A590" s="34" t="s">
        <v>897</v>
      </c>
      <c r="B590" s="24" t="s">
        <v>898</v>
      </c>
      <c r="C590" s="35">
        <v>1</v>
      </c>
      <c r="D590" s="37" t="s">
        <v>899</v>
      </c>
      <c r="E590" s="35">
        <v>1</v>
      </c>
      <c r="F590" s="36">
        <v>5</v>
      </c>
      <c r="G590" s="41" t="s">
        <v>900</v>
      </c>
      <c r="H590" s="45" t="s">
        <v>0</v>
      </c>
      <c r="I590" s="5" t="str">
        <f t="shared" si="9"/>
        <v>北九州市二島</v>
      </c>
      <c r="J590" s="7">
        <v>494</v>
      </c>
    </row>
    <row r="591" spans="1:10" ht="13.5">
      <c r="A591" s="34"/>
      <c r="B591" s="24" t="s">
        <v>898</v>
      </c>
      <c r="C591" s="35"/>
      <c r="D591" s="37" t="s">
        <v>901</v>
      </c>
      <c r="E591" s="35">
        <v>1</v>
      </c>
      <c r="F591" s="36">
        <v>0.8</v>
      </c>
      <c r="G591" s="41" t="s">
        <v>902</v>
      </c>
      <c r="H591" s="45" t="s">
        <v>0</v>
      </c>
      <c r="I591" s="5" t="str">
        <f t="shared" si="9"/>
        <v>北九州市八所</v>
      </c>
      <c r="J591" s="7">
        <v>495</v>
      </c>
    </row>
    <row r="592" spans="1:10" ht="13.5">
      <c r="A592" s="34"/>
      <c r="B592" s="24" t="s">
        <v>898</v>
      </c>
      <c r="C592" s="35"/>
      <c r="D592" s="37" t="s">
        <v>903</v>
      </c>
      <c r="E592" s="35">
        <v>1</v>
      </c>
      <c r="F592" s="36">
        <v>1.7</v>
      </c>
      <c r="G592" s="41" t="s">
        <v>902</v>
      </c>
      <c r="H592" s="45" t="s">
        <v>0</v>
      </c>
      <c r="I592" s="5" t="str">
        <f t="shared" si="9"/>
        <v>北九州市八旗八幡</v>
      </c>
      <c r="J592" s="7">
        <v>496</v>
      </c>
    </row>
    <row r="593" spans="1:10" ht="13.5">
      <c r="A593" s="34"/>
      <c r="B593" s="24" t="s">
        <v>898</v>
      </c>
      <c r="C593" s="35"/>
      <c r="D593" s="37" t="s">
        <v>904</v>
      </c>
      <c r="E593" s="35">
        <v>1</v>
      </c>
      <c r="F593" s="36">
        <v>1.6</v>
      </c>
      <c r="G593" s="41" t="s">
        <v>905</v>
      </c>
      <c r="H593" s="45" t="s">
        <v>0</v>
      </c>
      <c r="I593" s="5" t="str">
        <f t="shared" si="9"/>
        <v>北九州市前岳</v>
      </c>
      <c r="J593" s="7">
        <v>497</v>
      </c>
    </row>
    <row r="594" spans="1:10" ht="13.5">
      <c r="A594" s="34"/>
      <c r="B594" s="24" t="s">
        <v>898</v>
      </c>
      <c r="C594" s="35"/>
      <c r="D594" s="37" t="s">
        <v>906</v>
      </c>
      <c r="E594" s="35">
        <v>1</v>
      </c>
      <c r="F594" s="36">
        <v>1.5</v>
      </c>
      <c r="G594" s="41" t="s">
        <v>905</v>
      </c>
      <c r="H594" s="45" t="s">
        <v>0</v>
      </c>
      <c r="I594" s="5" t="str">
        <f t="shared" si="9"/>
        <v>北九州市吉志</v>
      </c>
      <c r="J594" s="7">
        <v>498</v>
      </c>
    </row>
    <row r="595" spans="1:10" ht="13.5">
      <c r="A595" s="34"/>
      <c r="B595" s="24" t="s">
        <v>898</v>
      </c>
      <c r="C595" s="35"/>
      <c r="D595" s="37" t="s">
        <v>907</v>
      </c>
      <c r="E595" s="35">
        <v>1</v>
      </c>
      <c r="F595" s="36">
        <v>1.3</v>
      </c>
      <c r="G595" s="41" t="s">
        <v>902</v>
      </c>
      <c r="H595" s="45" t="s">
        <v>0</v>
      </c>
      <c r="I595" s="5" t="str">
        <f t="shared" si="9"/>
        <v>北九州市夜宮</v>
      </c>
      <c r="J595" s="7">
        <v>499</v>
      </c>
    </row>
    <row r="596" spans="1:10" ht="13.5">
      <c r="A596" s="34"/>
      <c r="B596" s="24" t="s">
        <v>898</v>
      </c>
      <c r="C596" s="35"/>
      <c r="D596" s="37" t="s">
        <v>908</v>
      </c>
      <c r="E596" s="35">
        <v>1</v>
      </c>
      <c r="F596" s="36">
        <v>1.6</v>
      </c>
      <c r="G596" s="41" t="s">
        <v>909</v>
      </c>
      <c r="H596" s="45" t="s">
        <v>0</v>
      </c>
      <c r="I596" s="5" t="str">
        <f t="shared" si="9"/>
        <v>北九州市大谷池</v>
      </c>
      <c r="J596" s="7">
        <v>500</v>
      </c>
    </row>
    <row r="597" spans="1:10" ht="13.5">
      <c r="A597" s="34"/>
      <c r="B597" s="24" t="s">
        <v>898</v>
      </c>
      <c r="C597" s="35"/>
      <c r="D597" s="37" t="s">
        <v>910</v>
      </c>
      <c r="E597" s="35">
        <v>1</v>
      </c>
      <c r="F597" s="36">
        <v>4.9</v>
      </c>
      <c r="G597" s="41" t="s">
        <v>911</v>
      </c>
      <c r="H597" s="45" t="s">
        <v>0</v>
      </c>
      <c r="I597" s="5" t="str">
        <f t="shared" si="9"/>
        <v>北九州市小嵐山</v>
      </c>
      <c r="J597" s="7">
        <v>501</v>
      </c>
    </row>
    <row r="598" spans="1:10" ht="13.5">
      <c r="A598" s="34"/>
      <c r="B598" s="24" t="s">
        <v>898</v>
      </c>
      <c r="C598" s="35"/>
      <c r="D598" s="37" t="s">
        <v>912</v>
      </c>
      <c r="E598" s="35">
        <v>1</v>
      </c>
      <c r="F598" s="36">
        <v>5.7</v>
      </c>
      <c r="G598" s="41" t="s">
        <v>913</v>
      </c>
      <c r="H598" s="45" t="s">
        <v>0</v>
      </c>
      <c r="I598" s="5" t="str">
        <f t="shared" si="9"/>
        <v>北九州市小嶺三丁目</v>
      </c>
      <c r="J598" s="7">
        <v>502</v>
      </c>
    </row>
    <row r="599" spans="1:10" ht="13.5">
      <c r="A599" s="34"/>
      <c r="B599" s="24" t="s">
        <v>898</v>
      </c>
      <c r="C599" s="35"/>
      <c r="D599" s="37" t="s">
        <v>914</v>
      </c>
      <c r="E599" s="35">
        <v>1</v>
      </c>
      <c r="F599" s="36">
        <v>2.1</v>
      </c>
      <c r="G599" s="41" t="s">
        <v>915</v>
      </c>
      <c r="H599" s="45" t="s">
        <v>0</v>
      </c>
      <c r="I599" s="5" t="str">
        <f t="shared" si="9"/>
        <v>北九州市小文字</v>
      </c>
      <c r="J599" s="7">
        <v>503</v>
      </c>
    </row>
    <row r="600" spans="1:10" ht="13.5">
      <c r="A600" s="34"/>
      <c r="B600" s="24" t="s">
        <v>898</v>
      </c>
      <c r="C600" s="35"/>
      <c r="D600" s="37" t="s">
        <v>916</v>
      </c>
      <c r="E600" s="35">
        <v>1</v>
      </c>
      <c r="F600" s="36">
        <v>0.2</v>
      </c>
      <c r="G600" s="41" t="s">
        <v>902</v>
      </c>
      <c r="H600" s="45" t="s">
        <v>0</v>
      </c>
      <c r="I600" s="5" t="str">
        <f t="shared" si="9"/>
        <v>北九州市徳光</v>
      </c>
      <c r="J600" s="7">
        <v>504</v>
      </c>
    </row>
    <row r="601" spans="1:10" ht="13.5">
      <c r="A601" s="34"/>
      <c r="B601" s="24" t="s">
        <v>898</v>
      </c>
      <c r="C601" s="35"/>
      <c r="D601" s="37" t="s">
        <v>917</v>
      </c>
      <c r="E601" s="35">
        <v>1</v>
      </c>
      <c r="F601" s="36">
        <v>4.4</v>
      </c>
      <c r="G601" s="41" t="s">
        <v>905</v>
      </c>
      <c r="H601" s="45" t="s">
        <v>0</v>
      </c>
      <c r="I601" s="5" t="str">
        <f t="shared" si="9"/>
        <v>北九州市たぶの木</v>
      </c>
      <c r="J601" s="7">
        <v>505</v>
      </c>
    </row>
    <row r="602" spans="1:10" ht="13.5">
      <c r="A602" s="34"/>
      <c r="B602" s="24" t="s">
        <v>898</v>
      </c>
      <c r="C602" s="35"/>
      <c r="D602" s="37" t="s">
        <v>918</v>
      </c>
      <c r="E602" s="35">
        <v>1</v>
      </c>
      <c r="F602" s="36">
        <v>41</v>
      </c>
      <c r="G602" s="41" t="s">
        <v>905</v>
      </c>
      <c r="H602" s="45" t="s">
        <v>0</v>
      </c>
      <c r="I602" s="5" t="str">
        <f t="shared" si="9"/>
        <v>北九州市本城</v>
      </c>
      <c r="J602" s="7">
        <v>506</v>
      </c>
    </row>
    <row r="603" spans="1:10" ht="13.5">
      <c r="A603" s="34"/>
      <c r="B603" s="24" t="s">
        <v>898</v>
      </c>
      <c r="C603" s="35"/>
      <c r="D603" s="37" t="s">
        <v>919</v>
      </c>
      <c r="E603" s="35">
        <v>1</v>
      </c>
      <c r="F603" s="36">
        <v>1</v>
      </c>
      <c r="G603" s="41" t="s">
        <v>905</v>
      </c>
      <c r="H603" s="45" t="s">
        <v>0</v>
      </c>
      <c r="I603" s="5" t="str">
        <f t="shared" si="9"/>
        <v>北九州市番所跡</v>
      </c>
      <c r="J603" s="7">
        <v>507</v>
      </c>
    </row>
    <row r="604" spans="1:10" ht="13.5">
      <c r="A604" s="34"/>
      <c r="B604" s="24" t="s">
        <v>898</v>
      </c>
      <c r="C604" s="35"/>
      <c r="D604" s="37" t="s">
        <v>920</v>
      </c>
      <c r="E604" s="35">
        <v>1</v>
      </c>
      <c r="F604" s="36">
        <v>0.8</v>
      </c>
      <c r="G604" s="41" t="s">
        <v>900</v>
      </c>
      <c r="H604" s="45" t="s">
        <v>0</v>
      </c>
      <c r="I604" s="5" t="str">
        <f t="shared" si="9"/>
        <v>北九州市若葉町</v>
      </c>
      <c r="J604" s="7">
        <v>508</v>
      </c>
    </row>
    <row r="605" spans="1:10" ht="13.5">
      <c r="A605" s="34"/>
      <c r="B605" s="24" t="s">
        <v>898</v>
      </c>
      <c r="C605" s="35"/>
      <c r="D605" s="37" t="s">
        <v>921</v>
      </c>
      <c r="E605" s="35">
        <v>1</v>
      </c>
      <c r="F605" s="36">
        <v>2.2</v>
      </c>
      <c r="G605" s="41" t="s">
        <v>909</v>
      </c>
      <c r="H605" s="45" t="s">
        <v>0</v>
      </c>
      <c r="I605" s="5" t="str">
        <f t="shared" si="9"/>
        <v>北九州市須賀</v>
      </c>
      <c r="J605" s="7">
        <v>509</v>
      </c>
    </row>
    <row r="606" spans="1:10" ht="13.5">
      <c r="A606" s="34"/>
      <c r="B606" s="24" t="s">
        <v>898</v>
      </c>
      <c r="C606" s="35"/>
      <c r="D606" s="37" t="s">
        <v>922</v>
      </c>
      <c r="E606" s="35">
        <v>1</v>
      </c>
      <c r="F606" s="36">
        <v>7.5</v>
      </c>
      <c r="G606" s="41" t="s">
        <v>900</v>
      </c>
      <c r="H606" s="45" t="s">
        <v>0</v>
      </c>
      <c r="I606" s="5" t="str">
        <f t="shared" si="9"/>
        <v>北九州市鬼山池</v>
      </c>
      <c r="J606" s="7">
        <v>510</v>
      </c>
    </row>
    <row r="607" spans="1:10" ht="13.5">
      <c r="A607" s="34" t="s">
        <v>923</v>
      </c>
      <c r="B607" s="24" t="s">
        <v>924</v>
      </c>
      <c r="C607" s="35">
        <v>1</v>
      </c>
      <c r="D607" s="37" t="s">
        <v>925</v>
      </c>
      <c r="E607" s="35">
        <v>1</v>
      </c>
      <c r="F607" s="36">
        <v>0.3</v>
      </c>
      <c r="G607" s="41" t="s">
        <v>926</v>
      </c>
      <c r="H607" s="45" t="s">
        <v>0</v>
      </c>
      <c r="I607" s="5" t="str">
        <f t="shared" si="9"/>
        <v>福岡市麦野</v>
      </c>
      <c r="J607" s="7">
        <v>511</v>
      </c>
    </row>
    <row r="608" spans="1:10" ht="13.5">
      <c r="A608" s="34"/>
      <c r="B608" s="24" t="s">
        <v>924</v>
      </c>
      <c r="C608" s="35"/>
      <c r="D608" s="37" t="s">
        <v>927</v>
      </c>
      <c r="E608" s="35">
        <v>1</v>
      </c>
      <c r="F608" s="36">
        <v>16.7</v>
      </c>
      <c r="G608" s="41" t="s">
        <v>928</v>
      </c>
      <c r="H608" s="45" t="s">
        <v>0</v>
      </c>
      <c r="I608" s="5" t="str">
        <f t="shared" si="9"/>
        <v>福岡市鴻巣山</v>
      </c>
      <c r="J608" s="7">
        <v>512</v>
      </c>
    </row>
    <row r="609" spans="1:10" ht="13.5">
      <c r="A609" s="34"/>
      <c r="B609" s="24" t="s">
        <v>924</v>
      </c>
      <c r="C609" s="35"/>
      <c r="D609" s="37" t="s">
        <v>929</v>
      </c>
      <c r="E609" s="35">
        <v>1</v>
      </c>
      <c r="F609" s="36">
        <v>0.6</v>
      </c>
      <c r="G609" s="41" t="s">
        <v>930</v>
      </c>
      <c r="H609" s="45" t="s">
        <v>0</v>
      </c>
      <c r="I609" s="5" t="str">
        <f t="shared" si="9"/>
        <v>福岡市鶴田</v>
      </c>
      <c r="J609" s="7">
        <v>513</v>
      </c>
    </row>
    <row r="610" spans="1:10" ht="13.5">
      <c r="A610" s="34"/>
      <c r="B610" s="24" t="s">
        <v>924</v>
      </c>
      <c r="C610" s="35"/>
      <c r="D610" s="37" t="s">
        <v>931</v>
      </c>
      <c r="E610" s="35">
        <v>1</v>
      </c>
      <c r="F610" s="36">
        <v>1.6</v>
      </c>
      <c r="G610" s="41" t="s">
        <v>932</v>
      </c>
      <c r="H610" s="45" t="s">
        <v>0</v>
      </c>
      <c r="I610" s="5" t="str">
        <f aca="true" t="shared" si="10" ref="I610:I673">B610&amp;D610</f>
        <v>福岡市七隈</v>
      </c>
      <c r="J610" s="7">
        <v>514</v>
      </c>
    </row>
    <row r="611" spans="1:10" ht="13.5">
      <c r="A611" s="34"/>
      <c r="B611" s="24" t="s">
        <v>924</v>
      </c>
      <c r="C611" s="35"/>
      <c r="D611" s="37" t="s">
        <v>933</v>
      </c>
      <c r="E611" s="35">
        <v>1</v>
      </c>
      <c r="F611" s="36">
        <v>0.8</v>
      </c>
      <c r="G611" s="41" t="s">
        <v>926</v>
      </c>
      <c r="H611" s="45" t="s">
        <v>0</v>
      </c>
      <c r="I611" s="5" t="str">
        <f t="shared" si="10"/>
        <v>福岡市上川端</v>
      </c>
      <c r="J611" s="7">
        <v>515</v>
      </c>
    </row>
    <row r="612" spans="1:10" ht="13.5">
      <c r="A612" s="34"/>
      <c r="B612" s="24" t="s">
        <v>924</v>
      </c>
      <c r="C612" s="35"/>
      <c r="D612" s="37" t="s">
        <v>934</v>
      </c>
      <c r="E612" s="35">
        <v>1</v>
      </c>
      <c r="F612" s="36">
        <v>2.9</v>
      </c>
      <c r="G612" s="41" t="s">
        <v>935</v>
      </c>
      <c r="H612" s="45" t="s">
        <v>0</v>
      </c>
      <c r="I612" s="5" t="str">
        <f t="shared" si="10"/>
        <v>福岡市下臼井</v>
      </c>
      <c r="J612" s="7">
        <v>516</v>
      </c>
    </row>
    <row r="613" spans="1:10" ht="13.5">
      <c r="A613" s="34"/>
      <c r="B613" s="24" t="s">
        <v>924</v>
      </c>
      <c r="C613" s="35"/>
      <c r="D613" s="37" t="s">
        <v>936</v>
      </c>
      <c r="E613" s="35">
        <v>1</v>
      </c>
      <c r="F613" s="36">
        <v>2.5</v>
      </c>
      <c r="G613" s="41" t="s">
        <v>926</v>
      </c>
      <c r="H613" s="45" t="s">
        <v>0</v>
      </c>
      <c r="I613" s="5" t="str">
        <f t="shared" si="10"/>
        <v>福岡市今山</v>
      </c>
      <c r="J613" s="7">
        <v>517</v>
      </c>
    </row>
    <row r="614" spans="1:10" ht="13.5">
      <c r="A614" s="34"/>
      <c r="B614" s="24" t="s">
        <v>924</v>
      </c>
      <c r="C614" s="35"/>
      <c r="D614" s="37" t="s">
        <v>937</v>
      </c>
      <c r="E614" s="35">
        <v>1</v>
      </c>
      <c r="F614" s="36">
        <v>0.8</v>
      </c>
      <c r="G614" s="41" t="s">
        <v>938</v>
      </c>
      <c r="H614" s="45" t="s">
        <v>0</v>
      </c>
      <c r="I614" s="5" t="str">
        <f t="shared" si="10"/>
        <v>福岡市今川</v>
      </c>
      <c r="J614" s="7">
        <v>518</v>
      </c>
    </row>
    <row r="615" spans="1:10" ht="13.5">
      <c r="A615" s="34"/>
      <c r="B615" s="24" t="s">
        <v>924</v>
      </c>
      <c r="C615" s="35"/>
      <c r="D615" s="37" t="s">
        <v>939</v>
      </c>
      <c r="E615" s="35">
        <v>1</v>
      </c>
      <c r="F615" s="36">
        <v>2.8</v>
      </c>
      <c r="G615" s="41" t="s">
        <v>928</v>
      </c>
      <c r="H615" s="45" t="s">
        <v>0</v>
      </c>
      <c r="I615" s="5" t="str">
        <f t="shared" si="10"/>
        <v>福岡市住吉</v>
      </c>
      <c r="J615" s="7">
        <v>519</v>
      </c>
    </row>
    <row r="616" spans="1:10" ht="13.5">
      <c r="A616" s="34"/>
      <c r="B616" s="24" t="s">
        <v>924</v>
      </c>
      <c r="C616" s="35"/>
      <c r="D616" s="37" t="s">
        <v>940</v>
      </c>
      <c r="E616" s="35">
        <v>1</v>
      </c>
      <c r="F616" s="36">
        <v>0.9</v>
      </c>
      <c r="G616" s="41" t="s">
        <v>926</v>
      </c>
      <c r="H616" s="45" t="s">
        <v>0</v>
      </c>
      <c r="I616" s="5" t="str">
        <f t="shared" si="10"/>
        <v>福岡市八田</v>
      </c>
      <c r="J616" s="7">
        <v>520</v>
      </c>
    </row>
    <row r="617" spans="1:10" ht="13.5">
      <c r="A617" s="34"/>
      <c r="B617" s="24" t="s">
        <v>924</v>
      </c>
      <c r="C617" s="35"/>
      <c r="D617" s="37" t="s">
        <v>941</v>
      </c>
      <c r="E617" s="35">
        <v>1</v>
      </c>
      <c r="F617" s="36">
        <v>5.8</v>
      </c>
      <c r="G617" s="41" t="s">
        <v>928</v>
      </c>
      <c r="H617" s="45" t="s">
        <v>0</v>
      </c>
      <c r="I617" s="5" t="str">
        <f t="shared" si="10"/>
        <v>福岡市六本松</v>
      </c>
      <c r="J617" s="7">
        <v>521</v>
      </c>
    </row>
    <row r="618" spans="1:10" ht="13.5">
      <c r="A618" s="34"/>
      <c r="B618" s="24" t="s">
        <v>924</v>
      </c>
      <c r="C618" s="35"/>
      <c r="D618" s="37" t="s">
        <v>942</v>
      </c>
      <c r="E618" s="35">
        <v>1</v>
      </c>
      <c r="F618" s="36">
        <v>2.3</v>
      </c>
      <c r="G618" s="41" t="s">
        <v>943</v>
      </c>
      <c r="H618" s="45" t="s">
        <v>0</v>
      </c>
      <c r="I618" s="5" t="str">
        <f t="shared" si="10"/>
        <v>福岡市内野</v>
      </c>
      <c r="J618" s="7">
        <v>522</v>
      </c>
    </row>
    <row r="619" spans="1:10" ht="13.5">
      <c r="A619" s="34"/>
      <c r="B619" s="24" t="s">
        <v>924</v>
      </c>
      <c r="C619" s="35"/>
      <c r="D619" s="37" t="s">
        <v>944</v>
      </c>
      <c r="E619" s="35">
        <v>1</v>
      </c>
      <c r="F619" s="36">
        <v>0.4</v>
      </c>
      <c r="G619" s="41" t="s">
        <v>945</v>
      </c>
      <c r="H619" s="45" t="s">
        <v>0</v>
      </c>
      <c r="I619" s="5" t="str">
        <f t="shared" si="10"/>
        <v>福岡市南大橋</v>
      </c>
      <c r="J619" s="7">
        <v>523</v>
      </c>
    </row>
    <row r="620" spans="1:10" ht="13.5">
      <c r="A620" s="34"/>
      <c r="B620" s="24" t="s">
        <v>924</v>
      </c>
      <c r="C620" s="35"/>
      <c r="D620" s="37" t="s">
        <v>946</v>
      </c>
      <c r="E620" s="35">
        <v>1</v>
      </c>
      <c r="F620" s="36">
        <v>1.2</v>
      </c>
      <c r="G620" s="41" t="s">
        <v>943</v>
      </c>
      <c r="H620" s="45" t="s">
        <v>0</v>
      </c>
      <c r="I620" s="5" t="str">
        <f t="shared" si="10"/>
        <v>福岡市博多駅前</v>
      </c>
      <c r="J620" s="7">
        <v>524</v>
      </c>
    </row>
    <row r="621" spans="1:10" ht="13.5">
      <c r="A621" s="34"/>
      <c r="B621" s="24" t="s">
        <v>924</v>
      </c>
      <c r="C621" s="35"/>
      <c r="D621" s="37" t="s">
        <v>947</v>
      </c>
      <c r="E621" s="35">
        <v>1</v>
      </c>
      <c r="F621" s="36">
        <v>1.5</v>
      </c>
      <c r="G621" s="41" t="s">
        <v>948</v>
      </c>
      <c r="H621" s="45" t="s">
        <v>0</v>
      </c>
      <c r="I621" s="5" t="str">
        <f t="shared" si="10"/>
        <v>福岡市名島城址</v>
      </c>
      <c r="J621" s="7">
        <v>525</v>
      </c>
    </row>
    <row r="622" spans="1:10" ht="13.5">
      <c r="A622" s="34"/>
      <c r="B622" s="24" t="s">
        <v>924</v>
      </c>
      <c r="C622" s="35"/>
      <c r="D622" s="37" t="s">
        <v>359</v>
      </c>
      <c r="E622" s="35">
        <v>1</v>
      </c>
      <c r="F622" s="36">
        <v>0.7</v>
      </c>
      <c r="G622" s="41" t="s">
        <v>943</v>
      </c>
      <c r="H622" s="45" t="s">
        <v>0</v>
      </c>
      <c r="I622" s="5" t="str">
        <f t="shared" si="10"/>
        <v>福岡市和田</v>
      </c>
      <c r="J622" s="7">
        <v>526</v>
      </c>
    </row>
    <row r="623" spans="1:10" ht="13.5">
      <c r="A623" s="34"/>
      <c r="B623" s="24" t="s">
        <v>924</v>
      </c>
      <c r="C623" s="35"/>
      <c r="D623" s="37" t="s">
        <v>949</v>
      </c>
      <c r="E623" s="35">
        <v>1</v>
      </c>
      <c r="F623" s="36">
        <v>0.6</v>
      </c>
      <c r="G623" s="41" t="s">
        <v>935</v>
      </c>
      <c r="H623" s="45" t="s">
        <v>0</v>
      </c>
      <c r="I623" s="5" t="str">
        <f t="shared" si="10"/>
        <v>福岡市多田羅</v>
      </c>
      <c r="J623" s="7">
        <v>527</v>
      </c>
    </row>
    <row r="624" spans="1:10" ht="13.5">
      <c r="A624" s="34"/>
      <c r="B624" s="24" t="s">
        <v>924</v>
      </c>
      <c r="C624" s="35"/>
      <c r="D624" s="37" t="s">
        <v>950</v>
      </c>
      <c r="E624" s="35">
        <v>1</v>
      </c>
      <c r="F624" s="36">
        <v>0.6</v>
      </c>
      <c r="G624" s="41" t="s">
        <v>951</v>
      </c>
      <c r="H624" s="45" t="s">
        <v>0</v>
      </c>
      <c r="I624" s="5" t="str">
        <f t="shared" si="10"/>
        <v>福岡市多賀北</v>
      </c>
      <c r="J624" s="7">
        <v>528</v>
      </c>
    </row>
    <row r="625" spans="1:10" ht="13.5">
      <c r="A625" s="34"/>
      <c r="B625" s="24" t="s">
        <v>924</v>
      </c>
      <c r="C625" s="35"/>
      <c r="D625" s="37" t="s">
        <v>952</v>
      </c>
      <c r="E625" s="35">
        <v>1</v>
      </c>
      <c r="F625" s="36">
        <v>0.1</v>
      </c>
      <c r="G625" s="41" t="s">
        <v>953</v>
      </c>
      <c r="H625" s="45" t="s">
        <v>0</v>
      </c>
      <c r="I625" s="5" t="str">
        <f t="shared" si="10"/>
        <v>福岡市多賀西</v>
      </c>
      <c r="J625" s="7">
        <v>529</v>
      </c>
    </row>
    <row r="626" spans="1:10" ht="13.5">
      <c r="A626" s="34"/>
      <c r="B626" s="24" t="s">
        <v>924</v>
      </c>
      <c r="C626" s="35"/>
      <c r="D626" s="37" t="s">
        <v>954</v>
      </c>
      <c r="E626" s="35">
        <v>1</v>
      </c>
      <c r="F626" s="36">
        <v>2.9</v>
      </c>
      <c r="G626" s="41" t="s">
        <v>955</v>
      </c>
      <c r="H626" s="45" t="s">
        <v>0</v>
      </c>
      <c r="I626" s="5" t="str">
        <f t="shared" si="10"/>
        <v>福岡市大平寺</v>
      </c>
      <c r="J626" s="7">
        <v>530</v>
      </c>
    </row>
    <row r="627" spans="1:10" ht="13.5">
      <c r="A627" s="34"/>
      <c r="B627" s="24" t="s">
        <v>924</v>
      </c>
      <c r="C627" s="35"/>
      <c r="D627" s="37" t="s">
        <v>956</v>
      </c>
      <c r="E627" s="35">
        <v>1</v>
      </c>
      <c r="F627" s="36">
        <v>0.9</v>
      </c>
      <c r="G627" s="41" t="s">
        <v>957</v>
      </c>
      <c r="H627" s="45" t="s">
        <v>0</v>
      </c>
      <c r="I627" s="5" t="str">
        <f t="shared" si="10"/>
        <v>福岡市大池</v>
      </c>
      <c r="J627" s="7">
        <v>531</v>
      </c>
    </row>
    <row r="628" spans="1:10" ht="13.5">
      <c r="A628" s="34"/>
      <c r="B628" s="24" t="s">
        <v>924</v>
      </c>
      <c r="C628" s="35"/>
      <c r="D628" s="37" t="s">
        <v>958</v>
      </c>
      <c r="E628" s="35">
        <v>1</v>
      </c>
      <c r="F628" s="36">
        <v>0.1</v>
      </c>
      <c r="G628" s="41" t="s">
        <v>959</v>
      </c>
      <c r="H628" s="45" t="s">
        <v>0</v>
      </c>
      <c r="I628" s="5" t="str">
        <f t="shared" si="10"/>
        <v>福岡市大池西</v>
      </c>
      <c r="J628" s="7">
        <v>532</v>
      </c>
    </row>
    <row r="629" spans="1:10" ht="13.5">
      <c r="A629" s="34"/>
      <c r="B629" s="24" t="s">
        <v>924</v>
      </c>
      <c r="C629" s="35"/>
      <c r="D629" s="37" t="s">
        <v>960</v>
      </c>
      <c r="E629" s="35">
        <v>1</v>
      </c>
      <c r="F629" s="36">
        <v>0.6</v>
      </c>
      <c r="G629" s="41" t="s">
        <v>926</v>
      </c>
      <c r="H629" s="45" t="s">
        <v>0</v>
      </c>
      <c r="I629" s="5" t="str">
        <f t="shared" si="10"/>
        <v>福岡市天神</v>
      </c>
      <c r="J629" s="7">
        <v>533</v>
      </c>
    </row>
    <row r="630" spans="1:10" ht="13.5">
      <c r="A630" s="34"/>
      <c r="B630" s="24" t="s">
        <v>924</v>
      </c>
      <c r="C630" s="35"/>
      <c r="D630" s="37" t="s">
        <v>961</v>
      </c>
      <c r="E630" s="35">
        <v>1</v>
      </c>
      <c r="F630" s="36">
        <v>0.3</v>
      </c>
      <c r="G630" s="41" t="s">
        <v>962</v>
      </c>
      <c r="H630" s="45" t="s">
        <v>0</v>
      </c>
      <c r="I630" s="5" t="str">
        <f t="shared" si="10"/>
        <v>福岡市小笹</v>
      </c>
      <c r="J630" s="7">
        <v>534</v>
      </c>
    </row>
    <row r="631" spans="1:10" ht="13.5">
      <c r="A631" s="34"/>
      <c r="B631" s="24" t="s">
        <v>924</v>
      </c>
      <c r="C631" s="35"/>
      <c r="D631" s="37" t="s">
        <v>963</v>
      </c>
      <c r="E631" s="35">
        <v>1</v>
      </c>
      <c r="F631" s="36">
        <v>0.9</v>
      </c>
      <c r="G631" s="41" t="s">
        <v>964</v>
      </c>
      <c r="H631" s="45" t="s">
        <v>0</v>
      </c>
      <c r="I631" s="5" t="str">
        <f t="shared" si="10"/>
        <v>福岡市小笹南</v>
      </c>
      <c r="J631" s="7">
        <v>535</v>
      </c>
    </row>
    <row r="632" spans="1:10" ht="13.5">
      <c r="A632" s="34"/>
      <c r="B632" s="24" t="s">
        <v>924</v>
      </c>
      <c r="C632" s="35"/>
      <c r="D632" s="37" t="s">
        <v>965</v>
      </c>
      <c r="E632" s="35">
        <v>1</v>
      </c>
      <c r="F632" s="36">
        <v>0.4</v>
      </c>
      <c r="G632" s="41" t="s">
        <v>911</v>
      </c>
      <c r="H632" s="45" t="s">
        <v>0</v>
      </c>
      <c r="I632" s="5" t="str">
        <f t="shared" si="10"/>
        <v>福岡市山王</v>
      </c>
      <c r="J632" s="7">
        <v>536</v>
      </c>
    </row>
    <row r="633" spans="1:10" ht="13.5">
      <c r="A633" s="34"/>
      <c r="B633" s="24" t="s">
        <v>924</v>
      </c>
      <c r="C633" s="35"/>
      <c r="D633" s="37" t="s">
        <v>966</v>
      </c>
      <c r="E633" s="35">
        <v>1</v>
      </c>
      <c r="F633" s="36">
        <v>0.4</v>
      </c>
      <c r="G633" s="41" t="s">
        <v>967</v>
      </c>
      <c r="H633" s="45" t="s">
        <v>0</v>
      </c>
      <c r="I633" s="5" t="str">
        <f t="shared" si="10"/>
        <v>福岡市平和</v>
      </c>
      <c r="J633" s="7">
        <v>537</v>
      </c>
    </row>
    <row r="634" spans="1:10" ht="13.5">
      <c r="A634" s="34"/>
      <c r="B634" s="24" t="s">
        <v>924</v>
      </c>
      <c r="C634" s="35"/>
      <c r="D634" s="37" t="s">
        <v>968</v>
      </c>
      <c r="E634" s="35">
        <v>1</v>
      </c>
      <c r="F634" s="36">
        <v>2</v>
      </c>
      <c r="G634" s="41" t="s">
        <v>957</v>
      </c>
      <c r="H634" s="45" t="s">
        <v>0</v>
      </c>
      <c r="I634" s="5" t="str">
        <f t="shared" si="10"/>
        <v>福岡市平和北</v>
      </c>
      <c r="J634" s="7">
        <v>538</v>
      </c>
    </row>
    <row r="635" spans="1:10" ht="13.5">
      <c r="A635" s="34"/>
      <c r="B635" s="24" t="s">
        <v>924</v>
      </c>
      <c r="C635" s="35"/>
      <c r="D635" s="37" t="s">
        <v>969</v>
      </c>
      <c r="E635" s="35">
        <v>1</v>
      </c>
      <c r="F635" s="36">
        <v>2.4</v>
      </c>
      <c r="G635" s="41" t="s">
        <v>926</v>
      </c>
      <c r="H635" s="45" t="s">
        <v>0</v>
      </c>
      <c r="I635" s="5" t="str">
        <f t="shared" si="10"/>
        <v>福岡市平和南</v>
      </c>
      <c r="J635" s="7">
        <v>539</v>
      </c>
    </row>
    <row r="636" spans="1:10" ht="13.5">
      <c r="A636" s="34"/>
      <c r="B636" s="24" t="s">
        <v>924</v>
      </c>
      <c r="C636" s="35"/>
      <c r="D636" s="37" t="s">
        <v>970</v>
      </c>
      <c r="E636" s="35">
        <v>1</v>
      </c>
      <c r="F636" s="36">
        <v>0.1</v>
      </c>
      <c r="G636" s="41" t="s">
        <v>971</v>
      </c>
      <c r="H636" s="45" t="s">
        <v>0</v>
      </c>
      <c r="I636" s="5" t="str">
        <f t="shared" si="10"/>
        <v>福岡市平和東</v>
      </c>
      <c r="J636" s="7">
        <v>540</v>
      </c>
    </row>
    <row r="637" spans="1:10" ht="13.5">
      <c r="A637" s="34"/>
      <c r="B637" s="24" t="s">
        <v>924</v>
      </c>
      <c r="C637" s="35"/>
      <c r="D637" s="37" t="s">
        <v>972</v>
      </c>
      <c r="E637" s="35">
        <v>1</v>
      </c>
      <c r="F637" s="36">
        <v>0.9</v>
      </c>
      <c r="G637" s="41" t="s">
        <v>938</v>
      </c>
      <c r="H637" s="45" t="s">
        <v>0</v>
      </c>
      <c r="I637" s="5" t="str">
        <f t="shared" si="10"/>
        <v>福岡市平和西</v>
      </c>
      <c r="J637" s="7">
        <v>541</v>
      </c>
    </row>
    <row r="638" spans="1:10" ht="13.5">
      <c r="A638" s="34"/>
      <c r="B638" s="24" t="s">
        <v>924</v>
      </c>
      <c r="C638" s="35"/>
      <c r="D638" s="37" t="s">
        <v>973</v>
      </c>
      <c r="E638" s="35">
        <v>1</v>
      </c>
      <c r="F638" s="36">
        <v>0.5</v>
      </c>
      <c r="G638" s="41" t="s">
        <v>974</v>
      </c>
      <c r="H638" s="45" t="s">
        <v>0</v>
      </c>
      <c r="I638" s="5" t="str">
        <f t="shared" si="10"/>
        <v>福岡市平尾山荘</v>
      </c>
      <c r="J638" s="7">
        <v>542</v>
      </c>
    </row>
    <row r="639" spans="1:10" ht="13.5">
      <c r="A639" s="34"/>
      <c r="B639" s="24" t="s">
        <v>924</v>
      </c>
      <c r="C639" s="35"/>
      <c r="D639" s="37" t="s">
        <v>975</v>
      </c>
      <c r="E639" s="35">
        <v>1</v>
      </c>
      <c r="F639" s="36">
        <v>0.4</v>
      </c>
      <c r="G639" s="41" t="s">
        <v>926</v>
      </c>
      <c r="H639" s="45" t="s">
        <v>0</v>
      </c>
      <c r="I639" s="5" t="str">
        <f t="shared" si="10"/>
        <v>福岡市平尾東</v>
      </c>
      <c r="J639" s="7">
        <v>543</v>
      </c>
    </row>
    <row r="640" spans="1:10" ht="13.5">
      <c r="A640" s="34"/>
      <c r="B640" s="24" t="s">
        <v>924</v>
      </c>
      <c r="C640" s="35"/>
      <c r="D640" s="37" t="s">
        <v>976</v>
      </c>
      <c r="E640" s="35">
        <v>1</v>
      </c>
      <c r="F640" s="36">
        <v>6</v>
      </c>
      <c r="G640" s="41" t="s">
        <v>926</v>
      </c>
      <c r="H640" s="45" t="s">
        <v>0</v>
      </c>
      <c r="I640" s="5" t="str">
        <f t="shared" si="10"/>
        <v>福岡市御供所</v>
      </c>
      <c r="J640" s="7">
        <v>544</v>
      </c>
    </row>
    <row r="641" spans="1:10" ht="13.5">
      <c r="A641" s="34"/>
      <c r="B641" s="24" t="s">
        <v>924</v>
      </c>
      <c r="C641" s="35"/>
      <c r="D641" s="37" t="s">
        <v>977</v>
      </c>
      <c r="E641" s="35">
        <v>1</v>
      </c>
      <c r="F641" s="36">
        <v>1.5</v>
      </c>
      <c r="G641" s="41" t="s">
        <v>967</v>
      </c>
      <c r="H641" s="45" t="s">
        <v>0</v>
      </c>
      <c r="I641" s="5" t="str">
        <f t="shared" si="10"/>
        <v>福岡市御島崎</v>
      </c>
      <c r="J641" s="7">
        <v>545</v>
      </c>
    </row>
    <row r="642" spans="1:10" ht="13.5">
      <c r="A642" s="34"/>
      <c r="B642" s="24" t="s">
        <v>924</v>
      </c>
      <c r="C642" s="35"/>
      <c r="D642" s="37" t="s">
        <v>978</v>
      </c>
      <c r="E642" s="35">
        <v>1</v>
      </c>
      <c r="F642" s="36">
        <v>4.5</v>
      </c>
      <c r="G642" s="41" t="s">
        <v>926</v>
      </c>
      <c r="H642" s="45" t="s">
        <v>0</v>
      </c>
      <c r="I642" s="5" t="str">
        <f t="shared" si="10"/>
        <v>福岡市愛宕山</v>
      </c>
      <c r="J642" s="7">
        <v>546</v>
      </c>
    </row>
    <row r="643" spans="1:10" ht="13.5">
      <c r="A643" s="34"/>
      <c r="B643" s="24" t="s">
        <v>924</v>
      </c>
      <c r="C643" s="35"/>
      <c r="D643" s="37" t="s">
        <v>979</v>
      </c>
      <c r="E643" s="35">
        <v>1</v>
      </c>
      <c r="F643" s="36">
        <v>0.6</v>
      </c>
      <c r="G643" s="41" t="s">
        <v>928</v>
      </c>
      <c r="H643" s="45" t="s">
        <v>0</v>
      </c>
      <c r="I643" s="5" t="str">
        <f t="shared" si="10"/>
        <v>福岡市拾六町</v>
      </c>
      <c r="J643" s="7">
        <v>547</v>
      </c>
    </row>
    <row r="644" spans="1:10" ht="13.5">
      <c r="A644" s="34"/>
      <c r="B644" s="24" t="s">
        <v>924</v>
      </c>
      <c r="C644" s="35"/>
      <c r="D644" s="37" t="s">
        <v>980</v>
      </c>
      <c r="E644" s="35">
        <v>1</v>
      </c>
      <c r="F644" s="36">
        <v>4.9</v>
      </c>
      <c r="G644" s="41" t="s">
        <v>928</v>
      </c>
      <c r="H644" s="45" t="s">
        <v>0</v>
      </c>
      <c r="I644" s="5" t="str">
        <f t="shared" si="10"/>
        <v>福岡市松崎</v>
      </c>
      <c r="J644" s="7">
        <v>548</v>
      </c>
    </row>
    <row r="645" spans="1:10" ht="13.5">
      <c r="A645" s="34"/>
      <c r="B645" s="24" t="s">
        <v>924</v>
      </c>
      <c r="C645" s="35"/>
      <c r="D645" s="37" t="s">
        <v>981</v>
      </c>
      <c r="E645" s="35">
        <v>1</v>
      </c>
      <c r="F645" s="36">
        <v>0.7</v>
      </c>
      <c r="G645" s="41" t="s">
        <v>964</v>
      </c>
      <c r="H645" s="45" t="s">
        <v>0</v>
      </c>
      <c r="I645" s="5" t="str">
        <f t="shared" si="10"/>
        <v>福岡市松崎正水</v>
      </c>
      <c r="J645" s="7">
        <v>549</v>
      </c>
    </row>
    <row r="646" spans="1:10" ht="13.5">
      <c r="A646" s="34"/>
      <c r="B646" s="24" t="s">
        <v>924</v>
      </c>
      <c r="C646" s="35"/>
      <c r="D646" s="37" t="s">
        <v>982</v>
      </c>
      <c r="E646" s="35">
        <v>1</v>
      </c>
      <c r="F646" s="36">
        <v>0.6</v>
      </c>
      <c r="G646" s="41" t="s">
        <v>938</v>
      </c>
      <c r="H646" s="45" t="s">
        <v>0</v>
      </c>
      <c r="I646" s="5" t="str">
        <f t="shared" si="10"/>
        <v>福岡市桜坂</v>
      </c>
      <c r="J646" s="7">
        <v>550</v>
      </c>
    </row>
    <row r="647" spans="1:10" ht="13.5">
      <c r="A647" s="34"/>
      <c r="B647" s="24" t="s">
        <v>924</v>
      </c>
      <c r="C647" s="35"/>
      <c r="D647" s="37" t="s">
        <v>983</v>
      </c>
      <c r="E647" s="35">
        <v>1</v>
      </c>
      <c r="F647" s="36">
        <v>1.7</v>
      </c>
      <c r="G647" s="41" t="s">
        <v>984</v>
      </c>
      <c r="H647" s="45" t="s">
        <v>0</v>
      </c>
      <c r="I647" s="5" t="str">
        <f t="shared" si="10"/>
        <v>福岡市桜ヶ峯</v>
      </c>
      <c r="J647" s="7">
        <v>551</v>
      </c>
    </row>
    <row r="648" spans="1:10" ht="13.5">
      <c r="A648" s="34"/>
      <c r="B648" s="24" t="s">
        <v>924</v>
      </c>
      <c r="C648" s="35"/>
      <c r="D648" s="37" t="s">
        <v>985</v>
      </c>
      <c r="E648" s="35">
        <v>1</v>
      </c>
      <c r="F648" s="36">
        <v>0.8</v>
      </c>
      <c r="G648" s="41" t="s">
        <v>926</v>
      </c>
      <c r="H648" s="45" t="s">
        <v>0</v>
      </c>
      <c r="I648" s="5" t="str">
        <f t="shared" si="10"/>
        <v>福岡市桧原</v>
      </c>
      <c r="J648" s="7">
        <v>552</v>
      </c>
    </row>
    <row r="649" spans="1:10" ht="13.5">
      <c r="A649" s="34"/>
      <c r="B649" s="24" t="s">
        <v>924</v>
      </c>
      <c r="C649" s="35"/>
      <c r="D649" s="37" t="s">
        <v>986</v>
      </c>
      <c r="E649" s="35">
        <v>1</v>
      </c>
      <c r="F649" s="36">
        <v>1.5</v>
      </c>
      <c r="G649" s="41" t="s">
        <v>948</v>
      </c>
      <c r="H649" s="45" t="s">
        <v>0</v>
      </c>
      <c r="I649" s="5" t="str">
        <f t="shared" si="10"/>
        <v>福岡市梅林南</v>
      </c>
      <c r="J649" s="7">
        <v>553</v>
      </c>
    </row>
    <row r="650" spans="1:10" ht="13.5">
      <c r="A650" s="34"/>
      <c r="B650" s="24" t="s">
        <v>924</v>
      </c>
      <c r="C650" s="35"/>
      <c r="D650" s="37" t="s">
        <v>987</v>
      </c>
      <c r="E650" s="35">
        <v>1</v>
      </c>
      <c r="F650" s="36">
        <v>0.4</v>
      </c>
      <c r="G650" s="41" t="s">
        <v>928</v>
      </c>
      <c r="H650" s="45" t="s">
        <v>0</v>
      </c>
      <c r="I650" s="5" t="str">
        <f t="shared" si="10"/>
        <v>福岡市橋本</v>
      </c>
      <c r="J650" s="7">
        <v>554</v>
      </c>
    </row>
    <row r="651" spans="1:10" ht="13.5">
      <c r="A651" s="34"/>
      <c r="B651" s="24" t="s">
        <v>924</v>
      </c>
      <c r="C651" s="35"/>
      <c r="D651" s="37" t="s">
        <v>988</v>
      </c>
      <c r="E651" s="35">
        <v>1</v>
      </c>
      <c r="F651" s="36">
        <v>0.6</v>
      </c>
      <c r="G651" s="41" t="s">
        <v>911</v>
      </c>
      <c r="H651" s="45" t="s">
        <v>0</v>
      </c>
      <c r="I651" s="5" t="str">
        <f t="shared" si="10"/>
        <v>福岡市浄水</v>
      </c>
      <c r="J651" s="7">
        <v>555</v>
      </c>
    </row>
    <row r="652" spans="1:10" ht="13.5">
      <c r="A652" s="34"/>
      <c r="B652" s="24" t="s">
        <v>924</v>
      </c>
      <c r="C652" s="35"/>
      <c r="D652" s="37" t="s">
        <v>989</v>
      </c>
      <c r="E652" s="35">
        <v>1</v>
      </c>
      <c r="F652" s="36">
        <v>1.2</v>
      </c>
      <c r="G652" s="41" t="s">
        <v>938</v>
      </c>
      <c r="H652" s="45" t="s">
        <v>0</v>
      </c>
      <c r="I652" s="5" t="str">
        <f t="shared" si="10"/>
        <v>福岡市牧の鼻</v>
      </c>
      <c r="J652" s="7">
        <v>556</v>
      </c>
    </row>
    <row r="653" spans="1:10" ht="13.5">
      <c r="A653" s="34"/>
      <c r="B653" s="24" t="s">
        <v>924</v>
      </c>
      <c r="C653" s="35"/>
      <c r="D653" s="37" t="s">
        <v>990</v>
      </c>
      <c r="E653" s="35">
        <v>1</v>
      </c>
      <c r="F653" s="36">
        <v>0.3</v>
      </c>
      <c r="G653" s="41" t="s">
        <v>991</v>
      </c>
      <c r="H653" s="45" t="s">
        <v>0</v>
      </c>
      <c r="I653" s="5" t="str">
        <f t="shared" si="10"/>
        <v>福岡市笹丘</v>
      </c>
      <c r="J653" s="7">
        <v>557</v>
      </c>
    </row>
    <row r="654" spans="1:10" ht="13.5">
      <c r="A654" s="34"/>
      <c r="B654" s="24" t="s">
        <v>924</v>
      </c>
      <c r="C654" s="35"/>
      <c r="D654" s="37" t="s">
        <v>992</v>
      </c>
      <c r="E654" s="35">
        <v>1</v>
      </c>
      <c r="F654" s="36">
        <v>2.6</v>
      </c>
      <c r="G654" s="41" t="s">
        <v>928</v>
      </c>
      <c r="H654" s="45" t="s">
        <v>0</v>
      </c>
      <c r="I654" s="5" t="str">
        <f t="shared" si="10"/>
        <v>福岡市箱崎</v>
      </c>
      <c r="J654" s="7">
        <v>558</v>
      </c>
    </row>
    <row r="655" spans="1:10" ht="13.5">
      <c r="A655" s="34"/>
      <c r="B655" s="24" t="s">
        <v>924</v>
      </c>
      <c r="C655" s="35"/>
      <c r="D655" s="37" t="s">
        <v>993</v>
      </c>
      <c r="E655" s="35">
        <v>1</v>
      </c>
      <c r="F655" s="36">
        <v>0.9</v>
      </c>
      <c r="G655" s="41" t="s">
        <v>926</v>
      </c>
      <c r="H655" s="45" t="s">
        <v>0</v>
      </c>
      <c r="I655" s="5" t="str">
        <f t="shared" si="10"/>
        <v>福岡市若久</v>
      </c>
      <c r="J655" s="7">
        <v>559</v>
      </c>
    </row>
    <row r="656" spans="1:10" ht="13.5">
      <c r="A656" s="34"/>
      <c r="B656" s="24" t="s">
        <v>924</v>
      </c>
      <c r="C656" s="35"/>
      <c r="D656" s="37" t="s">
        <v>994</v>
      </c>
      <c r="E656" s="35">
        <v>1</v>
      </c>
      <c r="F656" s="36">
        <v>0.5</v>
      </c>
      <c r="G656" s="41" t="s">
        <v>926</v>
      </c>
      <c r="H656" s="45" t="s">
        <v>0</v>
      </c>
      <c r="I656" s="5" t="str">
        <f t="shared" si="10"/>
        <v>福岡市諸岡</v>
      </c>
      <c r="J656" s="7">
        <v>560</v>
      </c>
    </row>
    <row r="657" spans="1:10" ht="13.5">
      <c r="A657" s="34"/>
      <c r="B657" s="24" t="s">
        <v>924</v>
      </c>
      <c r="C657" s="35"/>
      <c r="D657" s="37" t="s">
        <v>995</v>
      </c>
      <c r="E657" s="35">
        <v>1</v>
      </c>
      <c r="F657" s="36">
        <v>0.9</v>
      </c>
      <c r="G657" s="41" t="s">
        <v>996</v>
      </c>
      <c r="H657" s="45" t="s">
        <v>0</v>
      </c>
      <c r="I657" s="5" t="str">
        <f t="shared" si="10"/>
        <v>福岡市警固</v>
      </c>
      <c r="J657" s="7">
        <v>561</v>
      </c>
    </row>
    <row r="658" spans="1:10" ht="13.5">
      <c r="A658" s="34"/>
      <c r="B658" s="24" t="s">
        <v>924</v>
      </c>
      <c r="C658" s="35"/>
      <c r="D658" s="37" t="s">
        <v>997</v>
      </c>
      <c r="E658" s="35">
        <v>1</v>
      </c>
      <c r="F658" s="36">
        <v>1.6</v>
      </c>
      <c r="G658" s="41" t="s">
        <v>911</v>
      </c>
      <c r="H658" s="45" t="s">
        <v>0</v>
      </c>
      <c r="I658" s="5" t="str">
        <f t="shared" si="10"/>
        <v>福岡市赤坂</v>
      </c>
      <c r="J658" s="7">
        <v>562</v>
      </c>
    </row>
    <row r="659" spans="1:10" ht="13.5">
      <c r="A659" s="34"/>
      <c r="B659" s="24" t="s">
        <v>924</v>
      </c>
      <c r="C659" s="35"/>
      <c r="D659" s="37" t="s">
        <v>998</v>
      </c>
      <c r="E659" s="35">
        <v>1</v>
      </c>
      <c r="F659" s="36">
        <v>0.5</v>
      </c>
      <c r="G659" s="41" t="s">
        <v>948</v>
      </c>
      <c r="H659" s="45" t="s">
        <v>0</v>
      </c>
      <c r="I659" s="5" t="str">
        <f t="shared" si="10"/>
        <v>福岡市輝国</v>
      </c>
      <c r="J659" s="7">
        <v>563</v>
      </c>
    </row>
    <row r="660" spans="1:10" ht="13.5">
      <c r="A660" s="34"/>
      <c r="B660" s="24" t="s">
        <v>924</v>
      </c>
      <c r="C660" s="35"/>
      <c r="D660" s="37" t="s">
        <v>999</v>
      </c>
      <c r="E660" s="35">
        <v>1</v>
      </c>
      <c r="F660" s="36">
        <v>1.8</v>
      </c>
      <c r="G660" s="41" t="s">
        <v>1000</v>
      </c>
      <c r="H660" s="45" t="s">
        <v>0</v>
      </c>
      <c r="I660" s="5" t="str">
        <f t="shared" si="10"/>
        <v>福岡市重留</v>
      </c>
      <c r="J660" s="7">
        <v>564</v>
      </c>
    </row>
    <row r="661" spans="1:10" ht="13.5">
      <c r="A661" s="34"/>
      <c r="B661" s="24" t="s">
        <v>924</v>
      </c>
      <c r="C661" s="35"/>
      <c r="D661" s="37" t="s">
        <v>1001</v>
      </c>
      <c r="E661" s="35">
        <v>1</v>
      </c>
      <c r="F661" s="36">
        <v>1.1</v>
      </c>
      <c r="G661" s="41" t="s">
        <v>926</v>
      </c>
      <c r="H661" s="45" t="s">
        <v>0</v>
      </c>
      <c r="I661" s="5" t="str">
        <f t="shared" si="10"/>
        <v>福岡市野多目</v>
      </c>
      <c r="J661" s="7">
        <v>565</v>
      </c>
    </row>
    <row r="662" spans="1:10" ht="13.5">
      <c r="A662" s="34"/>
      <c r="B662" s="24" t="s">
        <v>924</v>
      </c>
      <c r="C662" s="35"/>
      <c r="D662" s="37" t="s">
        <v>1002</v>
      </c>
      <c r="E662" s="35">
        <v>1</v>
      </c>
      <c r="F662" s="36">
        <v>1.5</v>
      </c>
      <c r="G662" s="41" t="s">
        <v>945</v>
      </c>
      <c r="H662" s="45" t="s">
        <v>0</v>
      </c>
      <c r="I662" s="5" t="str">
        <f t="shared" si="10"/>
        <v>福岡市野多目南</v>
      </c>
      <c r="J662" s="7">
        <v>566</v>
      </c>
    </row>
    <row r="663" spans="1:10" ht="13.5">
      <c r="A663" s="34"/>
      <c r="B663" s="24" t="s">
        <v>924</v>
      </c>
      <c r="C663" s="35"/>
      <c r="D663" s="37" t="s">
        <v>1003</v>
      </c>
      <c r="E663" s="35">
        <v>1</v>
      </c>
      <c r="F663" s="36">
        <v>0.6</v>
      </c>
      <c r="G663" s="41" t="s">
        <v>964</v>
      </c>
      <c r="H663" s="45" t="s">
        <v>0</v>
      </c>
      <c r="I663" s="5" t="str">
        <f t="shared" si="10"/>
        <v>福岡市野方</v>
      </c>
      <c r="J663" s="7">
        <v>567</v>
      </c>
    </row>
    <row r="664" spans="1:10" ht="13.5">
      <c r="A664" s="34"/>
      <c r="B664" s="24" t="s">
        <v>924</v>
      </c>
      <c r="C664" s="35"/>
      <c r="D664" s="37" t="s">
        <v>1004</v>
      </c>
      <c r="E664" s="35">
        <v>1</v>
      </c>
      <c r="F664" s="36">
        <v>1.3</v>
      </c>
      <c r="G664" s="41" t="s">
        <v>1005</v>
      </c>
      <c r="H664" s="45" t="s">
        <v>0</v>
      </c>
      <c r="I664" s="5" t="str">
        <f t="shared" si="10"/>
        <v>福岡市野方西</v>
      </c>
      <c r="J664" s="7">
        <v>568</v>
      </c>
    </row>
    <row r="665" spans="1:10" ht="13.5">
      <c r="A665" s="34"/>
      <c r="B665" s="24" t="s">
        <v>924</v>
      </c>
      <c r="C665" s="35"/>
      <c r="D665" s="37" t="s">
        <v>1006</v>
      </c>
      <c r="E665" s="35">
        <v>1</v>
      </c>
      <c r="F665" s="36">
        <v>0.5</v>
      </c>
      <c r="G665" s="41" t="s">
        <v>928</v>
      </c>
      <c r="H665" s="45" t="s">
        <v>0</v>
      </c>
      <c r="I665" s="5" t="str">
        <f t="shared" si="10"/>
        <v>福岡市長丘</v>
      </c>
      <c r="J665" s="7">
        <v>569</v>
      </c>
    </row>
    <row r="666" spans="1:10" ht="13.5">
      <c r="A666" s="34"/>
      <c r="B666" s="24" t="s">
        <v>924</v>
      </c>
      <c r="C666" s="35"/>
      <c r="D666" s="37" t="s">
        <v>1007</v>
      </c>
      <c r="E666" s="35">
        <v>1</v>
      </c>
      <c r="F666" s="36">
        <v>0.7</v>
      </c>
      <c r="G666" s="41" t="s">
        <v>953</v>
      </c>
      <c r="H666" s="45" t="s">
        <v>0</v>
      </c>
      <c r="I666" s="5" t="str">
        <f t="shared" si="10"/>
        <v>福岡市長丘東</v>
      </c>
      <c r="J666" s="7">
        <v>570</v>
      </c>
    </row>
    <row r="667" spans="1:10" ht="13.5">
      <c r="A667" s="34"/>
      <c r="B667" s="24" t="s">
        <v>924</v>
      </c>
      <c r="C667" s="35"/>
      <c r="D667" s="37" t="s">
        <v>1008</v>
      </c>
      <c r="E667" s="35">
        <v>1</v>
      </c>
      <c r="F667" s="36">
        <v>1.5</v>
      </c>
      <c r="G667" s="41" t="s">
        <v>948</v>
      </c>
      <c r="H667" s="45" t="s">
        <v>0</v>
      </c>
      <c r="I667" s="5" t="str">
        <f t="shared" si="10"/>
        <v>福岡市長丘西</v>
      </c>
      <c r="J667" s="7">
        <v>571</v>
      </c>
    </row>
    <row r="668" spans="1:10" ht="13.5">
      <c r="A668" s="34"/>
      <c r="B668" s="24" t="s">
        <v>924</v>
      </c>
      <c r="C668" s="35"/>
      <c r="D668" s="37" t="s">
        <v>670</v>
      </c>
      <c r="E668" s="35">
        <v>1</v>
      </c>
      <c r="F668" s="36">
        <v>0.7</v>
      </c>
      <c r="G668" s="41" t="s">
        <v>1009</v>
      </c>
      <c r="H668" s="45" t="s">
        <v>0</v>
      </c>
      <c r="I668" s="5" t="str">
        <f t="shared" si="10"/>
        <v>福岡市長尾</v>
      </c>
      <c r="J668" s="7">
        <v>572</v>
      </c>
    </row>
    <row r="669" spans="1:10" ht="13.5">
      <c r="A669" s="34"/>
      <c r="B669" s="24" t="s">
        <v>924</v>
      </c>
      <c r="C669" s="35"/>
      <c r="D669" s="37" t="s">
        <v>1010</v>
      </c>
      <c r="E669" s="35">
        <v>1</v>
      </c>
      <c r="F669" s="36">
        <v>1.3</v>
      </c>
      <c r="G669" s="41" t="s">
        <v>953</v>
      </c>
      <c r="H669" s="45" t="s">
        <v>0</v>
      </c>
      <c r="I669" s="5" t="str">
        <f t="shared" si="10"/>
        <v>福岡市青葉</v>
      </c>
      <c r="J669" s="7">
        <v>573</v>
      </c>
    </row>
    <row r="670" spans="1:10" ht="13.5">
      <c r="A670" s="34"/>
      <c r="B670" s="24" t="s">
        <v>924</v>
      </c>
      <c r="C670" s="35"/>
      <c r="D670" s="37" t="s">
        <v>1011</v>
      </c>
      <c r="E670" s="35">
        <v>1</v>
      </c>
      <c r="F670" s="36">
        <v>0.4</v>
      </c>
      <c r="G670" s="41" t="s">
        <v>926</v>
      </c>
      <c r="H670" s="45" t="s">
        <v>0</v>
      </c>
      <c r="I670" s="5" t="str">
        <f t="shared" si="10"/>
        <v>福岡市飯盛</v>
      </c>
      <c r="J670" s="7">
        <v>574</v>
      </c>
    </row>
    <row r="671" spans="1:10" ht="13.5">
      <c r="A671" s="34"/>
      <c r="B671" s="24" t="s">
        <v>924</v>
      </c>
      <c r="C671" s="35"/>
      <c r="D671" s="37" t="s">
        <v>1012</v>
      </c>
      <c r="E671" s="35">
        <v>1</v>
      </c>
      <c r="F671" s="36">
        <v>0.8</v>
      </c>
      <c r="G671" s="41" t="s">
        <v>971</v>
      </c>
      <c r="H671" s="45" t="s">
        <v>0</v>
      </c>
      <c r="I671" s="5" t="str">
        <f t="shared" si="10"/>
        <v>福岡市香住ヶ丘海岸</v>
      </c>
      <c r="J671" s="7">
        <v>575</v>
      </c>
    </row>
    <row r="672" spans="1:10" ht="13.5">
      <c r="A672" s="34"/>
      <c r="B672" s="24" t="s">
        <v>924</v>
      </c>
      <c r="C672" s="35"/>
      <c r="D672" s="37" t="s">
        <v>1013</v>
      </c>
      <c r="E672" s="35">
        <v>1</v>
      </c>
      <c r="F672" s="36">
        <v>3.8</v>
      </c>
      <c r="G672" s="41" t="s">
        <v>928</v>
      </c>
      <c r="H672" s="45" t="s">
        <v>0</v>
      </c>
      <c r="I672" s="5" t="str">
        <f t="shared" si="10"/>
        <v>福岡市香椎</v>
      </c>
      <c r="J672" s="7">
        <v>576</v>
      </c>
    </row>
    <row r="673" spans="1:10" ht="13.5">
      <c r="A673" s="34"/>
      <c r="B673" s="24" t="s">
        <v>924</v>
      </c>
      <c r="C673" s="35"/>
      <c r="D673" s="37" t="s">
        <v>1014</v>
      </c>
      <c r="E673" s="35">
        <v>1</v>
      </c>
      <c r="F673" s="36">
        <v>4.6</v>
      </c>
      <c r="G673" s="41" t="s">
        <v>955</v>
      </c>
      <c r="H673" s="45" t="s">
        <v>0</v>
      </c>
      <c r="I673" s="5" t="str">
        <f t="shared" si="10"/>
        <v>福岡市香椎ケ丘</v>
      </c>
      <c r="J673" s="7">
        <v>577</v>
      </c>
    </row>
    <row r="674" spans="1:10" ht="13.5">
      <c r="A674" s="34"/>
      <c r="B674" s="24" t="s">
        <v>924</v>
      </c>
      <c r="C674" s="35"/>
      <c r="D674" s="37" t="s">
        <v>1015</v>
      </c>
      <c r="E674" s="35">
        <v>1</v>
      </c>
      <c r="F674" s="36">
        <v>5.6</v>
      </c>
      <c r="G674" s="41" t="s">
        <v>1016</v>
      </c>
      <c r="H674" s="45" t="s">
        <v>0</v>
      </c>
      <c r="I674" s="5" t="str">
        <f aca="true" t="shared" si="11" ref="I674:I679">B674&amp;D674</f>
        <v>福岡市香椎おいの山</v>
      </c>
      <c r="J674" s="7">
        <v>578</v>
      </c>
    </row>
    <row r="675" spans="1:10" ht="13.5">
      <c r="A675" s="34"/>
      <c r="B675" s="24" t="s">
        <v>924</v>
      </c>
      <c r="C675" s="35"/>
      <c r="D675" s="37" t="s">
        <v>1017</v>
      </c>
      <c r="E675" s="35">
        <v>1</v>
      </c>
      <c r="F675" s="36">
        <v>0.6</v>
      </c>
      <c r="G675" s="41" t="s">
        <v>1018</v>
      </c>
      <c r="H675" s="45" t="s">
        <v>0</v>
      </c>
      <c r="I675" s="5" t="str">
        <f t="shared" si="11"/>
        <v>福岡市香椎西</v>
      </c>
      <c r="J675" s="7">
        <v>579</v>
      </c>
    </row>
    <row r="676" spans="1:10" ht="13.5">
      <c r="A676" s="34"/>
      <c r="B676" s="24" t="s">
        <v>924</v>
      </c>
      <c r="C676" s="35"/>
      <c r="D676" s="37" t="s">
        <v>1019</v>
      </c>
      <c r="E676" s="35">
        <v>1</v>
      </c>
      <c r="F676" s="36">
        <v>1.9</v>
      </c>
      <c r="G676" s="41" t="s">
        <v>935</v>
      </c>
      <c r="H676" s="45" t="s">
        <v>0</v>
      </c>
      <c r="I676" s="5" t="str">
        <f t="shared" si="11"/>
        <v>福岡市高宮南</v>
      </c>
      <c r="J676" s="7">
        <v>580</v>
      </c>
    </row>
    <row r="677" spans="1:10" ht="13.5">
      <c r="A677" s="34"/>
      <c r="B677" s="24" t="s">
        <v>924</v>
      </c>
      <c r="C677" s="35"/>
      <c r="D677" s="37" t="s">
        <v>1020</v>
      </c>
      <c r="E677" s="35">
        <v>1</v>
      </c>
      <c r="F677" s="36">
        <v>0.6</v>
      </c>
      <c r="G677" s="41" t="s">
        <v>926</v>
      </c>
      <c r="H677" s="45" t="s">
        <v>0</v>
      </c>
      <c r="I677" s="5" t="str">
        <f t="shared" si="11"/>
        <v>福岡市高宮西</v>
      </c>
      <c r="J677" s="7">
        <v>581</v>
      </c>
    </row>
    <row r="678" spans="1:10" ht="13.5">
      <c r="A678" s="34"/>
      <c r="B678" s="24" t="s">
        <v>1021</v>
      </c>
      <c r="C678" s="35">
        <v>1</v>
      </c>
      <c r="D678" s="37" t="s">
        <v>1022</v>
      </c>
      <c r="E678" s="35">
        <v>1</v>
      </c>
      <c r="F678" s="36">
        <v>3.1</v>
      </c>
      <c r="G678" s="41" t="s">
        <v>1023</v>
      </c>
      <c r="H678" s="45" t="s">
        <v>0</v>
      </c>
      <c r="I678" s="5" t="str">
        <f t="shared" si="11"/>
        <v>春日市春日の森</v>
      </c>
      <c r="J678" s="7">
        <v>582</v>
      </c>
    </row>
    <row r="679" spans="1:10" ht="13.5">
      <c r="A679" s="34"/>
      <c r="B679" s="24" t="s">
        <v>1021</v>
      </c>
      <c r="C679" s="35"/>
      <c r="D679" s="37" t="s">
        <v>1024</v>
      </c>
      <c r="E679" s="35">
        <v>1</v>
      </c>
      <c r="F679" s="36">
        <v>0.7</v>
      </c>
      <c r="G679" s="41" t="s">
        <v>1025</v>
      </c>
      <c r="H679" s="45" t="s">
        <v>0</v>
      </c>
      <c r="I679" s="5" t="str">
        <f t="shared" si="11"/>
        <v>春日市弥生の森</v>
      </c>
      <c r="J679" s="7">
        <v>583</v>
      </c>
    </row>
    <row r="680" spans="1:10" ht="13.5">
      <c r="A680" s="34"/>
      <c r="B680" s="24"/>
      <c r="C680" s="35"/>
      <c r="D680" s="37"/>
      <c r="E680" s="35"/>
      <c r="F680" s="36"/>
      <c r="G680" s="41"/>
      <c r="H680" s="45"/>
      <c r="I680" s="5"/>
      <c r="J680" s="7"/>
    </row>
    <row r="681" spans="1:8" ht="13.5">
      <c r="A681" s="75"/>
      <c r="B681" s="47"/>
      <c r="C681" s="47"/>
      <c r="D681" s="47"/>
      <c r="E681" s="47"/>
      <c r="F681" s="47"/>
      <c r="G681" s="47"/>
      <c r="H681" s="47"/>
    </row>
  </sheetData>
  <sheetProtection/>
  <mergeCells count="5">
    <mergeCell ref="D3:G3"/>
    <mergeCell ref="H3:H4"/>
    <mergeCell ref="A3:A4"/>
    <mergeCell ref="B3:B4"/>
    <mergeCell ref="C3:C4"/>
  </mergeCells>
  <printOptions/>
  <pageMargins left="0.3937007874015748" right="0.3937007874015748" top="0.6692913385826772" bottom="0.7874015748031497" header="0.3937007874015748" footer="0.3937007874015748"/>
  <pageSetup fitToHeight="20"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6"/>
  <sheetViews>
    <sheetView showGridLines="0" zoomScale="55" zoomScaleNormal="55" zoomScaleSheetLayoutView="100" zoomScalePageLayoutView="0" workbookViewId="0" topLeftCell="A1">
      <pane xSplit="3" ySplit="5" topLeftCell="E4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98" sqref="G498"/>
    </sheetView>
  </sheetViews>
  <sheetFormatPr defaultColWidth="9.00390625" defaultRowHeight="13.5" customHeight="1"/>
  <cols>
    <col min="1" max="1" width="25.375" style="85" customWidth="1"/>
    <col min="2" max="3" width="20.75390625" style="4" customWidth="1"/>
    <col min="4" max="4" width="14.75390625" style="8" customWidth="1"/>
    <col min="5" max="5" width="30.375" style="1" customWidth="1"/>
    <col min="6" max="6" width="14.75390625" style="8" customWidth="1"/>
    <col min="7" max="7" width="16.75390625" style="15" customWidth="1"/>
    <col min="8" max="8" width="16.75390625" style="42" customWidth="1"/>
    <col min="9" max="9" width="27.75390625" style="46" customWidth="1"/>
    <col min="10" max="10" width="32.00390625" style="85" customWidth="1"/>
    <col min="11" max="11" width="11.00390625" style="48" bestFit="1" customWidth="1"/>
    <col min="12" max="12" width="9.125" style="1" customWidth="1"/>
    <col min="13" max="13" width="9.75390625" style="1" bestFit="1" customWidth="1"/>
    <col min="14" max="14" width="9.625" style="1" customWidth="1"/>
    <col min="15" max="16384" width="9.125" style="1" customWidth="1"/>
  </cols>
  <sheetData>
    <row r="1" spans="2:9" ht="24" customHeight="1">
      <c r="B1" s="21" t="s">
        <v>23</v>
      </c>
      <c r="C1" s="8"/>
      <c r="E1" s="8"/>
      <c r="G1" s="12"/>
      <c r="H1" s="2"/>
      <c r="I1" s="1"/>
    </row>
    <row r="2" spans="2:9" ht="24" customHeight="1">
      <c r="B2" s="17"/>
      <c r="C2" s="11"/>
      <c r="D2" s="11"/>
      <c r="E2" s="22" t="s">
        <v>10</v>
      </c>
      <c r="F2" s="9"/>
      <c r="G2" s="13"/>
      <c r="H2" s="6"/>
      <c r="I2" s="23" t="s">
        <v>1027</v>
      </c>
    </row>
    <row r="3" spans="2:9" ht="18.75" customHeight="1">
      <c r="B3" s="98" t="s">
        <v>11</v>
      </c>
      <c r="C3" s="100" t="s">
        <v>1</v>
      </c>
      <c r="D3" s="102" t="s">
        <v>8</v>
      </c>
      <c r="E3" s="93" t="s">
        <v>22</v>
      </c>
      <c r="F3" s="94"/>
      <c r="G3" s="95"/>
      <c r="H3" s="95"/>
      <c r="I3" s="96" t="s">
        <v>2</v>
      </c>
    </row>
    <row r="4" spans="2:9" ht="33.75" customHeight="1">
      <c r="B4" s="99"/>
      <c r="C4" s="101"/>
      <c r="D4" s="103"/>
      <c r="E4" s="18" t="s">
        <v>3</v>
      </c>
      <c r="F4" s="19" t="s">
        <v>9</v>
      </c>
      <c r="G4" s="20" t="s">
        <v>4</v>
      </c>
      <c r="H4" s="18" t="s">
        <v>5</v>
      </c>
      <c r="I4" s="97"/>
    </row>
    <row r="5" spans="2:9" ht="13.5" customHeight="1">
      <c r="B5" s="28"/>
      <c r="C5" s="16" t="s">
        <v>0</v>
      </c>
      <c r="D5" s="10" t="s">
        <v>0</v>
      </c>
      <c r="E5" s="3" t="s">
        <v>0</v>
      </c>
      <c r="F5" s="10"/>
      <c r="G5" s="14" t="s">
        <v>6</v>
      </c>
      <c r="H5" s="39"/>
      <c r="I5" s="43" t="s">
        <v>0</v>
      </c>
    </row>
    <row r="6" spans="2:19" ht="13.5" customHeight="1">
      <c r="B6" s="29" t="s">
        <v>12</v>
      </c>
      <c r="C6" s="24"/>
      <c r="D6" s="25">
        <v>76</v>
      </c>
      <c r="E6" s="25"/>
      <c r="F6" s="25">
        <v>561</v>
      </c>
      <c r="G6" s="49">
        <v>6229.1</v>
      </c>
      <c r="H6" s="40"/>
      <c r="I6" s="44"/>
      <c r="J6" s="87"/>
      <c r="K6" s="50"/>
      <c r="L6" s="50"/>
      <c r="M6" s="51"/>
      <c r="N6" s="51"/>
      <c r="O6" s="51"/>
      <c r="P6" s="51"/>
      <c r="Q6" s="50"/>
      <c r="R6" s="51"/>
      <c r="S6" s="51"/>
    </row>
    <row r="7" spans="2:19" ht="13.5" customHeight="1">
      <c r="B7" s="29"/>
      <c r="C7" s="31"/>
      <c r="D7" s="32"/>
      <c r="E7" s="38"/>
      <c r="F7" s="32"/>
      <c r="G7" s="33"/>
      <c r="H7" s="40"/>
      <c r="I7" s="44"/>
      <c r="J7" s="88"/>
      <c r="K7" s="52"/>
      <c r="L7" s="52"/>
      <c r="M7" s="52"/>
      <c r="N7" s="52"/>
      <c r="O7" s="52"/>
      <c r="P7" s="52"/>
      <c r="Q7" s="52"/>
      <c r="R7" s="52"/>
      <c r="S7" s="52"/>
    </row>
    <row r="8" spans="2:19" ht="13.5" customHeight="1">
      <c r="B8" s="29" t="s">
        <v>7</v>
      </c>
      <c r="C8" s="24"/>
      <c r="D8" s="25">
        <v>3</v>
      </c>
      <c r="E8" s="27"/>
      <c r="F8" s="25">
        <v>27</v>
      </c>
      <c r="G8" s="26">
        <v>239.8</v>
      </c>
      <c r="H8" s="40"/>
      <c r="I8" s="44"/>
      <c r="J8" s="88"/>
      <c r="K8" s="53"/>
      <c r="L8" s="53"/>
      <c r="M8" s="54"/>
      <c r="N8" s="54"/>
      <c r="O8" s="54"/>
      <c r="P8" s="54"/>
      <c r="Q8" s="53"/>
      <c r="R8" s="54"/>
      <c r="S8" s="54"/>
    </row>
    <row r="9" spans="2:19" ht="13.5" customHeight="1">
      <c r="B9" s="30" t="s">
        <v>13</v>
      </c>
      <c r="C9" s="24"/>
      <c r="D9" s="25">
        <v>2</v>
      </c>
      <c r="E9" s="27"/>
      <c r="F9" s="25">
        <v>2</v>
      </c>
      <c r="G9" s="26">
        <v>84.2</v>
      </c>
      <c r="H9" s="40"/>
      <c r="I9" s="45"/>
      <c r="J9" s="88"/>
      <c r="K9" s="55"/>
      <c r="L9" s="55"/>
      <c r="M9" s="55"/>
      <c r="N9" s="55"/>
      <c r="O9" s="55"/>
      <c r="P9" s="55"/>
      <c r="Q9" s="55"/>
      <c r="R9" s="55"/>
      <c r="S9" s="55"/>
    </row>
    <row r="10" spans="2:19" ht="13.5" customHeight="1">
      <c r="B10" s="30" t="s">
        <v>14</v>
      </c>
      <c r="C10" s="24"/>
      <c r="D10" s="25">
        <v>51</v>
      </c>
      <c r="E10" s="27"/>
      <c r="F10" s="25">
        <v>314</v>
      </c>
      <c r="G10" s="26">
        <v>2000.1</v>
      </c>
      <c r="H10" s="40"/>
      <c r="I10" s="45"/>
      <c r="J10" s="88"/>
      <c r="K10" s="55"/>
      <c r="L10" s="55"/>
      <c r="M10" s="55"/>
      <c r="N10" s="56"/>
      <c r="O10" s="55"/>
      <c r="P10" s="55"/>
      <c r="Q10" s="55"/>
      <c r="R10" s="55"/>
      <c r="S10" s="55"/>
    </row>
    <row r="11" spans="2:19" ht="13.5" customHeight="1">
      <c r="B11" s="30" t="s">
        <v>15</v>
      </c>
      <c r="C11" s="24"/>
      <c r="D11" s="25">
        <v>1</v>
      </c>
      <c r="E11" s="25"/>
      <c r="F11" s="25">
        <v>3</v>
      </c>
      <c r="G11" s="26">
        <v>8.5</v>
      </c>
      <c r="H11" s="40"/>
      <c r="I11" s="45"/>
      <c r="J11" s="88"/>
      <c r="K11" s="55"/>
      <c r="L11" s="55"/>
      <c r="M11" s="55"/>
      <c r="N11" s="55"/>
      <c r="O11" s="55"/>
      <c r="P11" s="55"/>
      <c r="Q11" s="55"/>
      <c r="R11" s="55"/>
      <c r="S11" s="55"/>
    </row>
    <row r="12" spans="2:19" ht="13.5" customHeight="1">
      <c r="B12" s="30" t="s">
        <v>16</v>
      </c>
      <c r="C12" s="24"/>
      <c r="D12" s="25">
        <v>7</v>
      </c>
      <c r="E12" s="27"/>
      <c r="F12" s="25">
        <v>78</v>
      </c>
      <c r="G12" s="26">
        <v>301.5</v>
      </c>
      <c r="H12" s="40"/>
      <c r="I12" s="45"/>
      <c r="J12" s="88"/>
      <c r="K12" s="55"/>
      <c r="L12" s="55"/>
      <c r="M12" s="55"/>
      <c r="N12" s="55"/>
      <c r="O12" s="55"/>
      <c r="P12" s="55"/>
      <c r="Q12" s="55"/>
      <c r="R12" s="55"/>
      <c r="S12" s="55"/>
    </row>
    <row r="13" spans="2:19" ht="13.5" customHeight="1">
      <c r="B13" s="30" t="s">
        <v>17</v>
      </c>
      <c r="C13" s="24"/>
      <c r="D13" s="25">
        <v>8</v>
      </c>
      <c r="E13" s="27"/>
      <c r="F13" s="25">
        <v>46</v>
      </c>
      <c r="G13" s="26">
        <v>3210.4</v>
      </c>
      <c r="H13" s="40"/>
      <c r="I13" s="45"/>
      <c r="J13" s="88"/>
      <c r="K13" s="55"/>
      <c r="L13" s="55"/>
      <c r="M13" s="55"/>
      <c r="N13" s="55"/>
      <c r="O13" s="55"/>
      <c r="P13" s="55"/>
      <c r="Q13" s="55"/>
      <c r="R13" s="55"/>
      <c r="S13" s="55"/>
    </row>
    <row r="14" spans="2:19" ht="13.5" customHeight="1">
      <c r="B14" s="30" t="s">
        <v>18</v>
      </c>
      <c r="C14" s="24"/>
      <c r="D14" s="25">
        <v>1</v>
      </c>
      <c r="E14" s="27"/>
      <c r="F14" s="25">
        <v>1</v>
      </c>
      <c r="G14" s="26">
        <v>180</v>
      </c>
      <c r="H14" s="40"/>
      <c r="I14" s="45"/>
      <c r="J14" s="88"/>
      <c r="K14" s="55"/>
      <c r="L14" s="55"/>
      <c r="M14" s="55"/>
      <c r="N14" s="55"/>
      <c r="O14" s="55"/>
      <c r="P14" s="55"/>
      <c r="Q14" s="55"/>
      <c r="R14" s="55"/>
      <c r="S14" s="55"/>
    </row>
    <row r="15" spans="2:19" ht="13.5" customHeight="1">
      <c r="B15" s="30" t="s">
        <v>19</v>
      </c>
      <c r="C15" s="24"/>
      <c r="D15" s="25">
        <v>0</v>
      </c>
      <c r="E15" s="27"/>
      <c r="F15" s="25">
        <v>0</v>
      </c>
      <c r="G15" s="26">
        <v>0</v>
      </c>
      <c r="H15" s="40"/>
      <c r="I15" s="45"/>
      <c r="J15" s="88"/>
      <c r="K15" s="55"/>
      <c r="L15" s="55"/>
      <c r="M15" s="55"/>
      <c r="N15" s="55"/>
      <c r="O15" s="55"/>
      <c r="P15" s="55"/>
      <c r="Q15" s="55"/>
      <c r="R15" s="55"/>
      <c r="S15" s="55"/>
    </row>
    <row r="16" spans="2:19" ht="13.5" customHeight="1">
      <c r="B16" s="30" t="s">
        <v>20</v>
      </c>
      <c r="C16" s="24"/>
      <c r="D16" s="25">
        <v>3</v>
      </c>
      <c r="E16" s="27"/>
      <c r="F16" s="25">
        <v>90</v>
      </c>
      <c r="G16" s="26">
        <v>204.6</v>
      </c>
      <c r="H16" s="40"/>
      <c r="I16" s="45"/>
      <c r="J16" s="88"/>
      <c r="K16" s="55"/>
      <c r="L16" s="55"/>
      <c r="M16" s="55"/>
      <c r="N16" s="55"/>
      <c r="O16" s="55"/>
      <c r="P16" s="55"/>
      <c r="Q16" s="55"/>
      <c r="R16" s="55"/>
      <c r="S16" s="55"/>
    </row>
    <row r="17" spans="2:19" ht="13.5" customHeight="1">
      <c r="B17" s="30" t="s">
        <v>21</v>
      </c>
      <c r="C17" s="24"/>
      <c r="D17" s="25">
        <v>0</v>
      </c>
      <c r="E17" s="27"/>
      <c r="F17" s="25">
        <v>0</v>
      </c>
      <c r="G17" s="26">
        <v>0</v>
      </c>
      <c r="H17" s="40"/>
      <c r="I17" s="45"/>
      <c r="J17" s="88"/>
      <c r="K17" s="55"/>
      <c r="L17" s="55"/>
      <c r="M17" s="55"/>
      <c r="N17" s="55"/>
      <c r="O17" s="55"/>
      <c r="P17" s="55"/>
      <c r="Q17" s="55"/>
      <c r="R17" s="55"/>
      <c r="S17" s="55"/>
    </row>
    <row r="18" spans="2:19" ht="13.5" customHeight="1">
      <c r="B18" s="34"/>
      <c r="C18" s="24"/>
      <c r="D18" s="35"/>
      <c r="E18" s="37"/>
      <c r="F18" s="35"/>
      <c r="G18" s="36"/>
      <c r="H18" s="41"/>
      <c r="I18" s="45"/>
      <c r="J18" s="88"/>
      <c r="K18" s="52"/>
      <c r="L18" s="52"/>
      <c r="M18" s="52"/>
      <c r="N18" s="52"/>
      <c r="O18" s="52"/>
      <c r="P18" s="52"/>
      <c r="Q18" s="52"/>
      <c r="R18" s="52"/>
      <c r="S18" s="52"/>
    </row>
    <row r="19" spans="1:19" s="60" customFormat="1" ht="13.5">
      <c r="A19" s="86"/>
      <c r="B19" s="29" t="s">
        <v>7</v>
      </c>
      <c r="C19" s="57" t="s">
        <v>24</v>
      </c>
      <c r="D19" s="32">
        <v>3</v>
      </c>
      <c r="E19" s="38"/>
      <c r="F19" s="32">
        <v>27</v>
      </c>
      <c r="G19" s="33">
        <v>239.8</v>
      </c>
      <c r="H19" s="58"/>
      <c r="I19" s="59"/>
      <c r="J19" s="89"/>
      <c r="K19" s="55"/>
      <c r="L19" s="55"/>
      <c r="M19" s="55"/>
      <c r="N19" s="55"/>
      <c r="O19" s="55"/>
      <c r="P19" s="55"/>
      <c r="Q19" s="55"/>
      <c r="R19" s="55"/>
      <c r="S19" s="55"/>
    </row>
    <row r="20" spans="2:11" ht="13.5">
      <c r="B20" s="29"/>
      <c r="C20" s="31"/>
      <c r="D20" s="32"/>
      <c r="E20" s="38"/>
      <c r="F20" s="32"/>
      <c r="G20" s="33"/>
      <c r="H20" s="40"/>
      <c r="I20" s="44"/>
      <c r="J20" s="88"/>
      <c r="K20" s="61"/>
    </row>
    <row r="21" spans="1:12" ht="13.5">
      <c r="A21" s="85" t="s">
        <v>1209</v>
      </c>
      <c r="B21" s="34" t="s">
        <v>25</v>
      </c>
      <c r="C21" s="62" t="s">
        <v>26</v>
      </c>
      <c r="D21" s="63">
        <v>1</v>
      </c>
      <c r="E21" s="64" t="s">
        <v>54</v>
      </c>
      <c r="F21" s="63">
        <v>1</v>
      </c>
      <c r="G21" s="65">
        <v>3.6</v>
      </c>
      <c r="H21" s="66" t="s">
        <v>1028</v>
      </c>
      <c r="I21" s="67" t="s">
        <v>0</v>
      </c>
      <c r="J21" s="88" t="str">
        <f>C21&amp;E21</f>
        <v>札幌市柏ケ丘</v>
      </c>
      <c r="K21" s="61">
        <f>VLOOKUP($J21,'H28緑地保全地区'!$I$21:$J$679,2,FALSE)</f>
        <v>15</v>
      </c>
      <c r="L21" s="1" t="e">
        <f>VLOOKUP($A21,'H28緑地保全地区'!$A$21:$F$679,7,FALSE)-VLOOKUP('H27緑地保全地区'!$A21,'H27緑地保全地区'!$A$21:$G$634,7,FALSE)</f>
        <v>#N/A</v>
      </c>
    </row>
    <row r="22" spans="1:12" ht="13.5">
      <c r="A22" s="85" t="s">
        <v>1203</v>
      </c>
      <c r="B22" s="34"/>
      <c r="C22" s="62" t="s">
        <v>26</v>
      </c>
      <c r="D22" s="63"/>
      <c r="E22" s="64" t="s">
        <v>44</v>
      </c>
      <c r="F22" s="63">
        <v>1</v>
      </c>
      <c r="G22" s="65">
        <v>0.9</v>
      </c>
      <c r="H22" s="66" t="s">
        <v>1028</v>
      </c>
      <c r="I22" s="67" t="s">
        <v>0</v>
      </c>
      <c r="J22" s="88" t="str">
        <f aca="true" t="shared" si="0" ref="J22:J85">C22&amp;E22</f>
        <v>札幌市天神山</v>
      </c>
      <c r="K22" s="61">
        <f>VLOOKUP($J22,'H28緑地保全地区'!$I$21:$J$679,2,FALSE)</f>
        <v>9</v>
      </c>
      <c r="L22" s="1" t="e">
        <f>VLOOKUP($A22,'H28緑地保全地区'!$A$21:$F$679,7,FALSE)-VLOOKUP('H27緑地保全地区'!$A22,'H27緑地保全地区'!$A$21:$G$634,7,FALSE)</f>
        <v>#N/A</v>
      </c>
    </row>
    <row r="23" spans="1:12" ht="13.5">
      <c r="A23" s="85" t="s">
        <v>1206</v>
      </c>
      <c r="B23" s="34"/>
      <c r="C23" s="62" t="s">
        <v>26</v>
      </c>
      <c r="D23" s="63"/>
      <c r="E23" s="64" t="s">
        <v>48</v>
      </c>
      <c r="F23" s="63">
        <v>1</v>
      </c>
      <c r="G23" s="65">
        <v>1.2</v>
      </c>
      <c r="H23" s="66" t="s">
        <v>1029</v>
      </c>
      <c r="I23" s="67" t="s">
        <v>0</v>
      </c>
      <c r="J23" s="88" t="str">
        <f t="shared" si="0"/>
        <v>札幌市手稲富丘</v>
      </c>
      <c r="K23" s="61">
        <f>VLOOKUP($J23,'H28緑地保全地区'!$I$21:$J$679,2,FALSE)</f>
        <v>12</v>
      </c>
      <c r="L23" s="1" t="e">
        <f>VLOOKUP($A23,'H28緑地保全地区'!$A$21:$F$679,7,FALSE)-VLOOKUP('H27緑地保全地区'!$A23,'H27緑地保全地区'!$A$21:$G$634,7,FALSE)</f>
        <v>#N/A</v>
      </c>
    </row>
    <row r="24" spans="1:12" ht="13.5">
      <c r="A24" s="85" t="s">
        <v>1216</v>
      </c>
      <c r="B24" s="34"/>
      <c r="C24" s="62" t="s">
        <v>26</v>
      </c>
      <c r="D24" s="63"/>
      <c r="E24" s="64" t="s">
        <v>64</v>
      </c>
      <c r="F24" s="63">
        <v>1</v>
      </c>
      <c r="G24" s="65">
        <v>0.5</v>
      </c>
      <c r="H24" s="66" t="s">
        <v>1030</v>
      </c>
      <c r="I24" s="67" t="s">
        <v>0</v>
      </c>
      <c r="J24" s="88" t="str">
        <f t="shared" si="0"/>
        <v>札幌市発寒</v>
      </c>
      <c r="K24" s="61">
        <f>VLOOKUP($J24,'H28緑地保全地区'!$I$21:$J$679,2,FALSE)</f>
        <v>22</v>
      </c>
      <c r="L24" s="1" t="e">
        <f>VLOOKUP($A24,'H28緑地保全地区'!$A$21:$F$679,7,FALSE)-VLOOKUP('H27緑地保全地区'!$A24,'H27緑地保全地区'!$A$21:$G$634,7,FALSE)</f>
        <v>#N/A</v>
      </c>
    </row>
    <row r="25" spans="1:12" ht="13.5">
      <c r="A25" s="85" t="s">
        <v>1205</v>
      </c>
      <c r="B25" s="34"/>
      <c r="C25" s="62" t="s">
        <v>26</v>
      </c>
      <c r="D25" s="63"/>
      <c r="E25" s="64" t="s">
        <v>47</v>
      </c>
      <c r="F25" s="63">
        <v>1</v>
      </c>
      <c r="G25" s="65">
        <v>0.5</v>
      </c>
      <c r="H25" s="66" t="s">
        <v>1031</v>
      </c>
      <c r="I25" s="67" t="s">
        <v>0</v>
      </c>
      <c r="J25" s="88" t="str">
        <f t="shared" si="0"/>
        <v>札幌市平岸</v>
      </c>
      <c r="K25" s="61">
        <f>VLOOKUP($J25,'H28緑地保全地区'!$I$21:$J$679,2,FALSE)</f>
        <v>11</v>
      </c>
      <c r="L25" s="1" t="e">
        <f>VLOOKUP($A25,'H28緑地保全地区'!$A$21:$F$679,7,FALSE)-VLOOKUP('H27緑地保全地区'!$A25,'H27緑地保全地区'!$A$21:$G$634,7,FALSE)</f>
        <v>#N/A</v>
      </c>
    </row>
    <row r="26" spans="1:12" ht="13.5">
      <c r="A26" s="85" t="s">
        <v>1219</v>
      </c>
      <c r="B26" s="34"/>
      <c r="C26" s="62" t="s">
        <v>26</v>
      </c>
      <c r="D26" s="63"/>
      <c r="E26" s="64" t="s">
        <v>70</v>
      </c>
      <c r="F26" s="63">
        <v>1</v>
      </c>
      <c r="G26" s="65">
        <v>0.6</v>
      </c>
      <c r="H26" s="66" t="s">
        <v>1031</v>
      </c>
      <c r="I26" s="67" t="s">
        <v>0</v>
      </c>
      <c r="J26" s="88" t="str">
        <f t="shared" si="0"/>
        <v>札幌市真駒内桜山</v>
      </c>
      <c r="K26" s="61">
        <f>VLOOKUP($J26,'H28緑地保全地区'!$I$21:$J$679,2,FALSE)</f>
        <v>25</v>
      </c>
      <c r="L26" s="1" t="e">
        <f>VLOOKUP($A26,'H28緑地保全地区'!$A$21:$F$679,7,FALSE)-VLOOKUP('H27緑地保全地区'!$A26,'H27緑地保全地区'!$A$21:$G$634,7,FALSE)</f>
        <v>#N/A</v>
      </c>
    </row>
    <row r="27" spans="1:12" ht="13.5">
      <c r="A27" s="85" t="s">
        <v>1198</v>
      </c>
      <c r="B27" s="34"/>
      <c r="C27" s="62" t="s">
        <v>26</v>
      </c>
      <c r="D27" s="63"/>
      <c r="E27" s="64" t="s">
        <v>35</v>
      </c>
      <c r="F27" s="63">
        <v>1</v>
      </c>
      <c r="G27" s="65">
        <v>0.3</v>
      </c>
      <c r="H27" s="66" t="s">
        <v>1031</v>
      </c>
      <c r="I27" s="67" t="s">
        <v>0</v>
      </c>
      <c r="J27" s="88" t="str">
        <f t="shared" si="0"/>
        <v>札幌市中の沢</v>
      </c>
      <c r="K27" s="61">
        <f>VLOOKUP($J27,'H28緑地保全地区'!$I$21:$J$679,2,FALSE)</f>
        <v>4</v>
      </c>
      <c r="L27" s="1" t="e">
        <f>VLOOKUP($A27,'H28緑地保全地区'!$A$21:$F$679,7,FALSE)-VLOOKUP('H27緑地保全地区'!$A27,'H27緑地保全地区'!$A$21:$G$634,7,FALSE)</f>
        <v>#N/A</v>
      </c>
    </row>
    <row r="28" spans="1:12" ht="13.5">
      <c r="A28" s="85" t="s">
        <v>1210</v>
      </c>
      <c r="B28" s="34"/>
      <c r="C28" s="62" t="s">
        <v>26</v>
      </c>
      <c r="D28" s="63"/>
      <c r="E28" s="64" t="s">
        <v>55</v>
      </c>
      <c r="F28" s="63">
        <v>1</v>
      </c>
      <c r="G28" s="65">
        <v>4.6</v>
      </c>
      <c r="H28" s="66" t="s">
        <v>1032</v>
      </c>
      <c r="I28" s="67" t="s">
        <v>0</v>
      </c>
      <c r="J28" s="88" t="str">
        <f t="shared" si="0"/>
        <v>札幌市柏ケ丘第二</v>
      </c>
      <c r="K28" s="61">
        <f>VLOOKUP($J28,'H28緑地保全地区'!$I$21:$J$679,2,FALSE)</f>
        <v>16</v>
      </c>
      <c r="L28" s="1" t="e">
        <f>VLOOKUP($A28,'H28緑地保全地区'!$A$21:$F$679,7,FALSE)-VLOOKUP('H27緑地保全地区'!$A28,'H27緑地保全地区'!$A$21:$G$634,7,FALSE)</f>
        <v>#N/A</v>
      </c>
    </row>
    <row r="29" spans="1:12" ht="13.5">
      <c r="A29" s="85" t="s">
        <v>1211</v>
      </c>
      <c r="B29" s="34"/>
      <c r="C29" s="62" t="s">
        <v>26</v>
      </c>
      <c r="D29" s="63"/>
      <c r="E29" s="64" t="s">
        <v>57</v>
      </c>
      <c r="F29" s="63">
        <v>1</v>
      </c>
      <c r="G29" s="65">
        <v>2.2</v>
      </c>
      <c r="H29" s="66" t="s">
        <v>1032</v>
      </c>
      <c r="I29" s="67" t="s">
        <v>0</v>
      </c>
      <c r="J29" s="88" t="str">
        <f t="shared" si="0"/>
        <v>札幌市清田</v>
      </c>
      <c r="K29" s="61">
        <f>VLOOKUP($J29,'H28緑地保全地区'!$I$21:$J$679,2,FALSE)</f>
        <v>17</v>
      </c>
      <c r="L29" s="1" t="e">
        <f>VLOOKUP($A29,'H28緑地保全地区'!$A$21:$F$679,7,FALSE)-VLOOKUP('H27緑地保全地区'!$A29,'H27緑地保全地区'!$A$21:$G$634,7,FALSE)</f>
        <v>#N/A</v>
      </c>
    </row>
    <row r="30" spans="1:12" ht="13.5">
      <c r="A30" s="85" t="s">
        <v>1213</v>
      </c>
      <c r="B30" s="34"/>
      <c r="C30" s="62" t="s">
        <v>26</v>
      </c>
      <c r="D30" s="63"/>
      <c r="E30" s="64" t="s">
        <v>60</v>
      </c>
      <c r="F30" s="63">
        <v>1</v>
      </c>
      <c r="G30" s="65">
        <v>1.1</v>
      </c>
      <c r="H30" s="66" t="s">
        <v>1032</v>
      </c>
      <c r="I30" s="67" t="s">
        <v>0</v>
      </c>
      <c r="J30" s="88" t="str">
        <f t="shared" si="0"/>
        <v>札幌市清田第二</v>
      </c>
      <c r="K30" s="61">
        <f>VLOOKUP($J30,'H28緑地保全地区'!$I$21:$J$679,2,FALSE)</f>
        <v>19</v>
      </c>
      <c r="L30" s="1" t="e">
        <f>VLOOKUP($A30,'H28緑地保全地区'!$A$21:$F$679,7,FALSE)-VLOOKUP('H27緑地保全地区'!$A30,'H27緑地保全地区'!$A$21:$G$634,7,FALSE)</f>
        <v>#N/A</v>
      </c>
    </row>
    <row r="31" spans="1:12" ht="13.5">
      <c r="A31" s="85" t="s">
        <v>1195</v>
      </c>
      <c r="B31" s="34"/>
      <c r="C31" s="62" t="s">
        <v>26</v>
      </c>
      <c r="D31" s="63"/>
      <c r="E31" s="64" t="s">
        <v>27</v>
      </c>
      <c r="F31" s="63">
        <v>1</v>
      </c>
      <c r="G31" s="65">
        <v>1</v>
      </c>
      <c r="H31" s="66" t="s">
        <v>1033</v>
      </c>
      <c r="I31" s="67" t="s">
        <v>0</v>
      </c>
      <c r="J31" s="88" t="str">
        <f t="shared" si="0"/>
        <v>札幌市西野</v>
      </c>
      <c r="K31" s="61">
        <f>VLOOKUP($J31,'H28緑地保全地区'!$I$21:$J$679,2,FALSE)</f>
        <v>1</v>
      </c>
      <c r="L31" s="1" t="e">
        <f>VLOOKUP($A31,'H28緑地保全地区'!$A$21:$F$679,7,FALSE)-VLOOKUP('H27緑地保全地区'!$A31,'H27緑地保全地区'!$A$21:$G$634,7,FALSE)</f>
        <v>#N/A</v>
      </c>
    </row>
    <row r="32" spans="1:12" ht="13.5">
      <c r="A32" s="85" t="s">
        <v>1207</v>
      </c>
      <c r="B32" s="34"/>
      <c r="C32" s="62" t="s">
        <v>26</v>
      </c>
      <c r="D32" s="63"/>
      <c r="E32" s="64" t="s">
        <v>50</v>
      </c>
      <c r="F32" s="63">
        <v>1</v>
      </c>
      <c r="G32" s="65">
        <v>1</v>
      </c>
      <c r="H32" s="66" t="s">
        <v>1034</v>
      </c>
      <c r="I32" s="67" t="s">
        <v>0</v>
      </c>
      <c r="J32" s="88" t="str">
        <f t="shared" si="0"/>
        <v>札幌市月寒東</v>
      </c>
      <c r="K32" s="61">
        <f>VLOOKUP($J32,'H28緑地保全地区'!$I$21:$J$679,2,FALSE)</f>
        <v>13</v>
      </c>
      <c r="L32" s="1" t="e">
        <f>VLOOKUP($A32,'H28緑地保全地区'!$A$21:$F$679,7,FALSE)-VLOOKUP('H27緑地保全地区'!$A32,'H27緑地保全地区'!$A$21:$G$634,7,FALSE)</f>
        <v>#N/A</v>
      </c>
    </row>
    <row r="33" spans="1:12" ht="13.5">
      <c r="A33" s="85" t="s">
        <v>1199</v>
      </c>
      <c r="B33" s="34"/>
      <c r="C33" s="62" t="s">
        <v>26</v>
      </c>
      <c r="D33" s="63"/>
      <c r="E33" s="64" t="s">
        <v>37</v>
      </c>
      <c r="F33" s="63">
        <v>1</v>
      </c>
      <c r="G33" s="65">
        <v>8.4</v>
      </c>
      <c r="H33" s="66" t="s">
        <v>1033</v>
      </c>
      <c r="I33" s="67" t="s">
        <v>38</v>
      </c>
      <c r="J33" s="88" t="str">
        <f t="shared" si="0"/>
        <v>札幌市八垂別</v>
      </c>
      <c r="K33" s="61">
        <f>VLOOKUP($J33,'H28緑地保全地区'!$I$21:$J$679,2,FALSE)</f>
        <v>5</v>
      </c>
      <c r="L33" s="1" t="e">
        <f>VLOOKUP($A33,'H28緑地保全地区'!$A$21:$F$679,7,FALSE)-VLOOKUP('H27緑地保全地区'!$A33,'H27緑地保全地区'!$A$21:$G$634,7,FALSE)</f>
        <v>#N/A</v>
      </c>
    </row>
    <row r="34" spans="1:12" ht="13.5">
      <c r="A34" s="85" t="s">
        <v>1215</v>
      </c>
      <c r="B34" s="34"/>
      <c r="C34" s="62" t="s">
        <v>26</v>
      </c>
      <c r="D34" s="63"/>
      <c r="E34" s="64" t="s">
        <v>62</v>
      </c>
      <c r="F34" s="63">
        <v>1</v>
      </c>
      <c r="G34" s="65">
        <v>0.8</v>
      </c>
      <c r="H34" s="66" t="s">
        <v>1035</v>
      </c>
      <c r="I34" s="67" t="s">
        <v>0</v>
      </c>
      <c r="J34" s="88" t="str">
        <f t="shared" si="0"/>
        <v>札幌市澄川南</v>
      </c>
      <c r="K34" s="61">
        <f>VLOOKUP($J34,'H28緑地保全地区'!$I$21:$J$679,2,FALSE)</f>
        <v>21</v>
      </c>
      <c r="L34" s="1" t="e">
        <f>VLOOKUP($A34,'H28緑地保全地区'!$A$21:$F$679,7,FALSE)-VLOOKUP('H27緑地保全地区'!$A34,'H27緑地保全地区'!$A$21:$G$634,7,FALSE)</f>
        <v>#N/A</v>
      </c>
    </row>
    <row r="35" spans="1:12" ht="13.5">
      <c r="A35" s="85" t="s">
        <v>1214</v>
      </c>
      <c r="B35" s="34"/>
      <c r="C35" s="62" t="s">
        <v>26</v>
      </c>
      <c r="D35" s="63"/>
      <c r="E35" s="64" t="s">
        <v>61</v>
      </c>
      <c r="F35" s="63">
        <v>1</v>
      </c>
      <c r="G35" s="65">
        <v>0.5</v>
      </c>
      <c r="H35" s="66" t="s">
        <v>1029</v>
      </c>
      <c r="I35" s="67" t="s">
        <v>0</v>
      </c>
      <c r="J35" s="88" t="str">
        <f t="shared" si="0"/>
        <v>札幌市澄川</v>
      </c>
      <c r="K35" s="61">
        <f>VLOOKUP($J35,'H28緑地保全地区'!$I$21:$J$679,2,FALSE)</f>
        <v>20</v>
      </c>
      <c r="L35" s="1" t="e">
        <f>VLOOKUP($A35,'H28緑地保全地区'!$A$21:$F$679,7,FALSE)-VLOOKUP('H27緑地保全地区'!$A35,'H27緑地保全地区'!$A$21:$G$634,7,FALSE)</f>
        <v>#N/A</v>
      </c>
    </row>
    <row r="36" spans="1:12" ht="13.5">
      <c r="A36" s="85" t="s">
        <v>1217</v>
      </c>
      <c r="B36" s="34"/>
      <c r="C36" s="62" t="s">
        <v>26</v>
      </c>
      <c r="D36" s="63"/>
      <c r="E36" s="64" t="s">
        <v>66</v>
      </c>
      <c r="F36" s="63">
        <v>1</v>
      </c>
      <c r="G36" s="65">
        <v>1.3</v>
      </c>
      <c r="H36" s="66" t="s">
        <v>1036</v>
      </c>
      <c r="I36" s="67" t="s">
        <v>0</v>
      </c>
      <c r="J36" s="88" t="str">
        <f t="shared" si="0"/>
        <v>札幌市真栄</v>
      </c>
      <c r="K36" s="61">
        <f>VLOOKUP($J36,'H28緑地保全地区'!$I$21:$J$679,2,FALSE)</f>
        <v>23</v>
      </c>
      <c r="L36" s="1" t="e">
        <f>VLOOKUP($A36,'H28緑地保全地区'!$A$21:$F$679,7,FALSE)-VLOOKUP('H27緑地保全地区'!$A36,'H27緑地保全地区'!$A$21:$G$634,7,FALSE)</f>
        <v>#N/A</v>
      </c>
    </row>
    <row r="37" spans="1:12" ht="13.5">
      <c r="A37" s="85" t="s">
        <v>1196</v>
      </c>
      <c r="B37" s="34"/>
      <c r="C37" s="62" t="s">
        <v>26</v>
      </c>
      <c r="D37" s="63"/>
      <c r="E37" s="64" t="s">
        <v>29</v>
      </c>
      <c r="F37" s="63">
        <v>1</v>
      </c>
      <c r="G37" s="65">
        <v>6.2</v>
      </c>
      <c r="H37" s="66" t="s">
        <v>1037</v>
      </c>
      <c r="I37" s="67" t="s">
        <v>31</v>
      </c>
      <c r="J37" s="88" t="str">
        <f t="shared" si="0"/>
        <v>札幌市三里塚</v>
      </c>
      <c r="K37" s="61">
        <f>VLOOKUP($J37,'H28緑地保全地区'!$I$21:$J$679,2,FALSE)</f>
        <v>2</v>
      </c>
      <c r="L37" s="1" t="e">
        <f>VLOOKUP($A37,'H28緑地保全地区'!$A$21:$F$679,7,FALSE)-VLOOKUP('H27緑地保全地区'!$A37,'H27緑地保全地区'!$A$21:$G$634,7,FALSE)</f>
        <v>#N/A</v>
      </c>
    </row>
    <row r="38" spans="1:12" ht="13.5">
      <c r="A38" s="85" t="s">
        <v>1212</v>
      </c>
      <c r="B38" s="34"/>
      <c r="C38" s="62" t="s">
        <v>26</v>
      </c>
      <c r="D38" s="63"/>
      <c r="E38" s="64" t="s">
        <v>58</v>
      </c>
      <c r="F38" s="63">
        <v>1</v>
      </c>
      <c r="G38" s="65">
        <v>4.6</v>
      </c>
      <c r="H38" s="66" t="s">
        <v>1038</v>
      </c>
      <c r="I38" s="67" t="s">
        <v>0</v>
      </c>
      <c r="J38" s="88" t="str">
        <f t="shared" si="0"/>
        <v>札幌市清田真栄</v>
      </c>
      <c r="K38" s="61">
        <f>VLOOKUP($J38,'H28緑地保全地区'!$I$21:$J$679,2,FALSE)</f>
        <v>18</v>
      </c>
      <c r="L38" s="1" t="e">
        <f>VLOOKUP($A38,'H28緑地保全地区'!$A$21:$F$679,7,FALSE)-VLOOKUP('H27緑地保全地区'!$A38,'H27緑地保全地区'!$A$21:$G$634,7,FALSE)</f>
        <v>#N/A</v>
      </c>
    </row>
    <row r="39" spans="1:12" ht="13.5">
      <c r="A39" s="85" t="s">
        <v>1197</v>
      </c>
      <c r="B39" s="34"/>
      <c r="C39" s="62" t="s">
        <v>26</v>
      </c>
      <c r="D39" s="63"/>
      <c r="E39" s="64" t="s">
        <v>32</v>
      </c>
      <c r="F39" s="63">
        <v>1</v>
      </c>
      <c r="G39" s="65">
        <v>7.3</v>
      </c>
      <c r="H39" s="66" t="s">
        <v>1039</v>
      </c>
      <c r="I39" s="67" t="s">
        <v>34</v>
      </c>
      <c r="J39" s="88" t="str">
        <f t="shared" si="0"/>
        <v>札幌市上野幌</v>
      </c>
      <c r="K39" s="61">
        <f>VLOOKUP($J39,'H28緑地保全地区'!$I$21:$J$679,2,FALSE)</f>
        <v>3</v>
      </c>
      <c r="L39" s="1" t="e">
        <f>VLOOKUP($A39,'H28緑地保全地区'!$A$21:$F$679,7,FALSE)-VLOOKUP('H27緑地保全地区'!$A39,'H27緑地保全地区'!$A$21:$G$634,7,FALSE)</f>
        <v>#N/A</v>
      </c>
    </row>
    <row r="40" spans="1:12" ht="13.5">
      <c r="A40" s="85" t="s">
        <v>1204</v>
      </c>
      <c r="B40" s="34"/>
      <c r="C40" s="62" t="s">
        <v>26</v>
      </c>
      <c r="D40" s="63"/>
      <c r="E40" s="64" t="s">
        <v>46</v>
      </c>
      <c r="F40" s="63">
        <v>1</v>
      </c>
      <c r="G40" s="65">
        <v>0.4</v>
      </c>
      <c r="H40" s="66" t="s">
        <v>1039</v>
      </c>
      <c r="I40" s="67" t="s">
        <v>0</v>
      </c>
      <c r="J40" s="88" t="str">
        <f t="shared" si="0"/>
        <v>札幌市常盤</v>
      </c>
      <c r="K40" s="61">
        <f>VLOOKUP($J40,'H28緑地保全地区'!$I$21:$J$679,2,FALSE)</f>
        <v>10</v>
      </c>
      <c r="L40" s="1" t="e">
        <f>VLOOKUP($A40,'H28緑地保全地区'!$A$21:$F$679,7,FALSE)-VLOOKUP('H27緑地保全地区'!$A40,'H27緑地保全地区'!$A$21:$G$634,7,FALSE)</f>
        <v>#N/A</v>
      </c>
    </row>
    <row r="41" spans="1:12" ht="13.5">
      <c r="A41" s="85" t="s">
        <v>1200</v>
      </c>
      <c r="B41" s="34"/>
      <c r="C41" s="62" t="s">
        <v>26</v>
      </c>
      <c r="D41" s="63"/>
      <c r="E41" s="64" t="s">
        <v>39</v>
      </c>
      <c r="F41" s="63">
        <v>1</v>
      </c>
      <c r="G41" s="65">
        <v>0.3</v>
      </c>
      <c r="H41" s="66" t="s">
        <v>1039</v>
      </c>
      <c r="I41" s="67" t="s">
        <v>0</v>
      </c>
      <c r="J41" s="88" t="str">
        <f t="shared" si="0"/>
        <v>札幌市円山西町</v>
      </c>
      <c r="K41" s="61">
        <f>VLOOKUP($J41,'H28緑地保全地区'!$I$21:$J$679,2,FALSE)</f>
        <v>6</v>
      </c>
      <c r="L41" s="1" t="e">
        <f>VLOOKUP($A41,'H28緑地保全地区'!$A$21:$F$679,7,FALSE)-VLOOKUP('H27緑地保全地区'!$A41,'H27緑地保全地区'!$A$21:$G$634,7,FALSE)</f>
        <v>#N/A</v>
      </c>
    </row>
    <row r="42" spans="1:12" ht="13.5">
      <c r="A42" s="85" t="s">
        <v>1218</v>
      </c>
      <c r="B42" s="34"/>
      <c r="C42" s="62" t="s">
        <v>26</v>
      </c>
      <c r="D42" s="63"/>
      <c r="E42" s="64" t="s">
        <v>68</v>
      </c>
      <c r="F42" s="63">
        <v>1</v>
      </c>
      <c r="G42" s="65">
        <v>2.2</v>
      </c>
      <c r="H42" s="66" t="s">
        <v>1040</v>
      </c>
      <c r="I42" s="67" t="s">
        <v>0</v>
      </c>
      <c r="J42" s="88" t="str">
        <f t="shared" si="0"/>
        <v>札幌市真駒内柏丘</v>
      </c>
      <c r="K42" s="61">
        <f>VLOOKUP($J42,'H28緑地保全地区'!$I$21:$J$679,2,FALSE)</f>
        <v>24</v>
      </c>
      <c r="L42" s="1" t="e">
        <f>VLOOKUP($A42,'H28緑地保全地区'!$A$21:$F$679,7,FALSE)-VLOOKUP('H27緑地保全地区'!$A42,'H27緑地保全地区'!$A$21:$G$634,7,FALSE)</f>
        <v>#N/A</v>
      </c>
    </row>
    <row r="43" spans="1:12" ht="13.5">
      <c r="A43" s="85" t="s">
        <v>1202</v>
      </c>
      <c r="B43" s="34"/>
      <c r="C43" s="62" t="s">
        <v>26</v>
      </c>
      <c r="D43" s="63"/>
      <c r="E43" s="64" t="s">
        <v>42</v>
      </c>
      <c r="F43" s="63">
        <v>1</v>
      </c>
      <c r="G43" s="65">
        <v>1.6</v>
      </c>
      <c r="H43" s="66" t="s">
        <v>1041</v>
      </c>
      <c r="I43" s="67" t="s">
        <v>0</v>
      </c>
      <c r="J43" s="88" t="str">
        <f t="shared" si="0"/>
        <v>札幌市厚別東</v>
      </c>
      <c r="K43" s="61">
        <f>VLOOKUP($J43,'H28緑地保全地区'!$I$21:$J$679,2,FALSE)</f>
        <v>8</v>
      </c>
      <c r="L43" s="1" t="e">
        <f>VLOOKUP($A43,'H28緑地保全地区'!$A$21:$F$679,7,FALSE)-VLOOKUP('H27緑地保全地区'!$A43,'H27緑地保全地区'!$A$21:$G$634,7,FALSE)</f>
        <v>#N/A</v>
      </c>
    </row>
    <row r="44" spans="1:12" ht="13.5">
      <c r="A44" s="85" t="s">
        <v>1201</v>
      </c>
      <c r="B44" s="34"/>
      <c r="C44" s="62" t="s">
        <v>26</v>
      </c>
      <c r="D44" s="63"/>
      <c r="E44" s="64" t="s">
        <v>40</v>
      </c>
      <c r="F44" s="63">
        <v>1</v>
      </c>
      <c r="G44" s="65">
        <v>0.6</v>
      </c>
      <c r="H44" s="66" t="s">
        <v>1042</v>
      </c>
      <c r="I44" s="67" t="s">
        <v>0</v>
      </c>
      <c r="J44" s="88" t="str">
        <f t="shared" si="0"/>
        <v>札幌市北野坂の上</v>
      </c>
      <c r="K44" s="61">
        <f>VLOOKUP($J44,'H28緑地保全地区'!$I$21:$J$679,2,FALSE)</f>
        <v>7</v>
      </c>
      <c r="L44" s="1" t="e">
        <f>VLOOKUP($A44,'H28緑地保全地区'!$A$21:$F$679,7,FALSE)-VLOOKUP('H27緑地保全地区'!$A44,'H27緑地保全地区'!$A$21:$G$634,7,FALSE)</f>
        <v>#N/A</v>
      </c>
    </row>
    <row r="45" spans="1:12" ht="13.5">
      <c r="A45" s="85" t="s">
        <v>1208</v>
      </c>
      <c r="B45" s="34"/>
      <c r="C45" s="62" t="s">
        <v>26</v>
      </c>
      <c r="D45" s="63"/>
      <c r="E45" s="64" t="s">
        <v>52</v>
      </c>
      <c r="F45" s="63">
        <v>1</v>
      </c>
      <c r="G45" s="65">
        <v>0.3</v>
      </c>
      <c r="H45" s="66" t="s">
        <v>1043</v>
      </c>
      <c r="I45" s="67" t="s">
        <v>0</v>
      </c>
      <c r="J45" s="88" t="str">
        <f t="shared" si="0"/>
        <v>札幌市東月寒</v>
      </c>
      <c r="K45" s="61">
        <f>VLOOKUP($J45,'H28緑地保全地区'!$I$21:$J$679,2,FALSE)</f>
        <v>14</v>
      </c>
      <c r="L45" s="1" t="e">
        <f>VLOOKUP($A45,'H28緑地保全地区'!$A$21:$F$679,7,FALSE)-VLOOKUP('H27緑地保全地区'!$A45,'H27緑地保全地区'!$A$21:$G$634,7,FALSE)</f>
        <v>#N/A</v>
      </c>
    </row>
    <row r="46" spans="1:12" ht="13.5">
      <c r="A46" s="85" t="s">
        <v>1220</v>
      </c>
      <c r="B46" s="34"/>
      <c r="C46" s="24" t="s">
        <v>71</v>
      </c>
      <c r="D46" s="35">
        <v>1</v>
      </c>
      <c r="E46" s="37" t="s">
        <v>72</v>
      </c>
      <c r="F46" s="35">
        <v>1</v>
      </c>
      <c r="G46" s="36">
        <v>183</v>
      </c>
      <c r="H46" s="41" t="s">
        <v>73</v>
      </c>
      <c r="I46" s="45" t="s">
        <v>0</v>
      </c>
      <c r="J46" s="88" t="str">
        <f t="shared" si="0"/>
        <v>北広島市南の里</v>
      </c>
      <c r="K46" s="61">
        <f>VLOOKUP($J46,'H28緑地保全地区'!$I$21:$J$679,2,FALSE)</f>
        <v>26</v>
      </c>
      <c r="L46" s="1" t="e">
        <f>VLOOKUP($A46,'H28緑地保全地区'!$A$21:$F$679,7,FALSE)-VLOOKUP('H27緑地保全地区'!$A46,'H27緑地保全地区'!$A$21:$G$634,7,FALSE)</f>
        <v>#N/A</v>
      </c>
    </row>
    <row r="47" spans="1:12" ht="13.5">
      <c r="A47" s="85" t="s">
        <v>1221</v>
      </c>
      <c r="B47" s="34" t="s">
        <v>74</v>
      </c>
      <c r="C47" s="24" t="s">
        <v>75</v>
      </c>
      <c r="D47" s="35">
        <v>1</v>
      </c>
      <c r="E47" s="37" t="s">
        <v>76</v>
      </c>
      <c r="F47" s="35">
        <v>1</v>
      </c>
      <c r="G47" s="36">
        <v>4.8</v>
      </c>
      <c r="H47" s="41" t="s">
        <v>77</v>
      </c>
      <c r="I47" s="45" t="s">
        <v>0</v>
      </c>
      <c r="J47" s="88" t="str">
        <f t="shared" si="0"/>
        <v>登別市キウシト湿原</v>
      </c>
      <c r="K47" s="61">
        <f>VLOOKUP($J47,'H28緑地保全地区'!$I$21:$J$679,2,FALSE)</f>
        <v>27</v>
      </c>
      <c r="L47" s="1" t="e">
        <f>VLOOKUP($A47,'H28緑地保全地区'!$A$21:$F$679,7,FALSE)-VLOOKUP('H27緑地保全地区'!$A47,'H27緑地保全地区'!$A$21:$G$634,7,FALSE)</f>
        <v>#N/A</v>
      </c>
    </row>
    <row r="48" spans="2:11" ht="13.5">
      <c r="B48" s="29"/>
      <c r="C48" s="31"/>
      <c r="D48" s="32"/>
      <c r="E48" s="38"/>
      <c r="F48" s="32"/>
      <c r="G48" s="33"/>
      <c r="H48" s="40"/>
      <c r="I48" s="44"/>
      <c r="J48" s="88">
        <f t="shared" si="0"/>
      </c>
      <c r="K48" s="61">
        <f>VLOOKUP($J48,'H28緑地保全地区'!$I$21:$J$679,2,FALSE)</f>
        <v>28</v>
      </c>
    </row>
    <row r="49" spans="1:12" s="60" customFormat="1" ht="13.5">
      <c r="A49" s="86" t="s">
        <v>24</v>
      </c>
      <c r="B49" s="29" t="s">
        <v>78</v>
      </c>
      <c r="C49" s="57" t="s">
        <v>24</v>
      </c>
      <c r="D49" s="32">
        <v>1</v>
      </c>
      <c r="E49" s="38"/>
      <c r="F49" s="32">
        <v>1</v>
      </c>
      <c r="G49" s="33">
        <v>81</v>
      </c>
      <c r="H49" s="58"/>
      <c r="I49" s="59"/>
      <c r="J49" s="88" t="str">
        <f t="shared" si="0"/>
        <v>計</v>
      </c>
      <c r="K49" s="61">
        <f>VLOOKUP($J49,'H28緑地保全地区'!$I$21:$J$679,2,FALSE)</f>
        <v>29</v>
      </c>
      <c r="L49" s="1"/>
    </row>
    <row r="50" spans="2:11" ht="13.5">
      <c r="B50" s="29"/>
      <c r="C50" s="31"/>
      <c r="D50" s="32"/>
      <c r="E50" s="38"/>
      <c r="F50" s="32"/>
      <c r="G50" s="33"/>
      <c r="H50" s="40"/>
      <c r="I50" s="44"/>
      <c r="J50" s="88">
        <f t="shared" si="0"/>
      </c>
      <c r="K50" s="61">
        <f>VLOOKUP($J50,'H28緑地保全地区'!$I$21:$J$679,2,FALSE)</f>
        <v>28</v>
      </c>
    </row>
    <row r="51" spans="1:12" ht="13.5">
      <c r="A51" s="85" t="s">
        <v>1222</v>
      </c>
      <c r="B51" s="34" t="s">
        <v>79</v>
      </c>
      <c r="C51" s="24" t="s">
        <v>80</v>
      </c>
      <c r="D51" s="35">
        <v>1</v>
      </c>
      <c r="E51" s="37" t="s">
        <v>84</v>
      </c>
      <c r="F51" s="35">
        <v>1</v>
      </c>
      <c r="G51" s="36">
        <v>81</v>
      </c>
      <c r="H51" s="41" t="s">
        <v>85</v>
      </c>
      <c r="I51" s="45" t="s">
        <v>0</v>
      </c>
      <c r="J51" s="88" t="str">
        <f t="shared" si="0"/>
        <v>仙台市蕃山</v>
      </c>
      <c r="K51" s="61">
        <f>VLOOKUP($J51,'H28緑地保全地区'!$I$21:$J$679,2,FALSE)</f>
        <v>33</v>
      </c>
      <c r="L51" s="1" t="e">
        <f>VLOOKUP($A51,'H28緑地保全地区'!$A$21:$F$679,7,FALSE)-VLOOKUP('H27緑地保全地区'!$A51,'H27緑地保全地区'!$A$21:$G$634,7,FALSE)</f>
        <v>#N/A</v>
      </c>
    </row>
    <row r="52" spans="2:11" ht="13.5">
      <c r="B52" s="29"/>
      <c r="C52" s="31"/>
      <c r="D52" s="32"/>
      <c r="E52" s="38"/>
      <c r="F52" s="32"/>
      <c r="G52" s="33"/>
      <c r="H52" s="40"/>
      <c r="I52" s="44"/>
      <c r="J52" s="88">
        <f t="shared" si="0"/>
      </c>
      <c r="K52" s="61">
        <f>VLOOKUP($J52,'H28緑地保全地区'!$I$21:$J$679,2,FALSE)</f>
        <v>28</v>
      </c>
    </row>
    <row r="53" spans="1:12" s="60" customFormat="1" ht="13.5">
      <c r="A53" s="86" t="s">
        <v>24</v>
      </c>
      <c r="B53" s="29" t="s">
        <v>87</v>
      </c>
      <c r="C53" s="57" t="s">
        <v>24</v>
      </c>
      <c r="D53" s="32">
        <v>1</v>
      </c>
      <c r="E53" s="38"/>
      <c r="F53" s="32">
        <v>1</v>
      </c>
      <c r="G53" s="33">
        <v>3.2</v>
      </c>
      <c r="H53" s="58"/>
      <c r="I53" s="59"/>
      <c r="J53" s="88" t="str">
        <f t="shared" si="0"/>
        <v>計</v>
      </c>
      <c r="K53" s="61">
        <f>VLOOKUP($J53,'H28緑地保全地区'!$I$21:$J$679,2,FALSE)</f>
        <v>29</v>
      </c>
      <c r="L53" s="1"/>
    </row>
    <row r="54" spans="2:11" ht="13.5">
      <c r="B54" s="29"/>
      <c r="C54" s="31"/>
      <c r="D54" s="32"/>
      <c r="E54" s="38"/>
      <c r="F54" s="32"/>
      <c r="G54" s="33"/>
      <c r="H54" s="40"/>
      <c r="I54" s="44"/>
      <c r="J54" s="88">
        <f t="shared" si="0"/>
      </c>
      <c r="K54" s="61">
        <f>VLOOKUP($J54,'H28緑地保全地区'!$I$21:$J$679,2,FALSE)</f>
        <v>28</v>
      </c>
    </row>
    <row r="55" spans="1:12" ht="13.5">
      <c r="A55" s="85" t="s">
        <v>1223</v>
      </c>
      <c r="B55" s="34" t="s">
        <v>88</v>
      </c>
      <c r="C55" s="24" t="s">
        <v>89</v>
      </c>
      <c r="D55" s="35">
        <v>1</v>
      </c>
      <c r="E55" s="37" t="s">
        <v>90</v>
      </c>
      <c r="F55" s="35">
        <v>1</v>
      </c>
      <c r="G55" s="36">
        <v>3.2</v>
      </c>
      <c r="H55" s="41" t="s">
        <v>1044</v>
      </c>
      <c r="I55" s="45" t="s">
        <v>91</v>
      </c>
      <c r="J55" s="88" t="str">
        <f t="shared" si="0"/>
        <v>仙北市田町山</v>
      </c>
      <c r="K55" s="61">
        <f>VLOOKUP($J55,'H28緑地保全地区'!$I$21:$J$679,2,FALSE)</f>
        <v>38</v>
      </c>
      <c r="L55" s="1" t="e">
        <f>VLOOKUP($A55,'H28緑地保全地区'!$A$21:$F$679,7,FALSE)-VLOOKUP('H27緑地保全地区'!$A55,'H27緑地保全地区'!$A$21:$G$634,7,FALSE)</f>
        <v>#N/A</v>
      </c>
    </row>
    <row r="56" spans="2:11" ht="13.5">
      <c r="B56" s="29"/>
      <c r="C56" s="31"/>
      <c r="D56" s="32"/>
      <c r="E56" s="38"/>
      <c r="F56" s="32"/>
      <c r="G56" s="33"/>
      <c r="H56" s="40"/>
      <c r="I56" s="44"/>
      <c r="J56" s="88">
        <f t="shared" si="0"/>
      </c>
      <c r="K56" s="61">
        <f>VLOOKUP($J56,'H28緑地保全地区'!$I$21:$J$679,2,FALSE)</f>
        <v>28</v>
      </c>
    </row>
    <row r="57" spans="1:12" s="60" customFormat="1" ht="13.5">
      <c r="A57" s="86" t="s">
        <v>24</v>
      </c>
      <c r="B57" s="29" t="s">
        <v>92</v>
      </c>
      <c r="C57" s="57" t="s">
        <v>24</v>
      </c>
      <c r="D57" s="32">
        <v>1</v>
      </c>
      <c r="E57" s="38"/>
      <c r="F57" s="32">
        <v>1</v>
      </c>
      <c r="G57" s="33">
        <v>24</v>
      </c>
      <c r="H57" s="58"/>
      <c r="I57" s="59"/>
      <c r="J57" s="88" t="str">
        <f t="shared" si="0"/>
        <v>計</v>
      </c>
      <c r="K57" s="61">
        <f>VLOOKUP($J57,'H28緑地保全地区'!$I$21:$J$679,2,FALSE)</f>
        <v>29</v>
      </c>
      <c r="L57" s="1"/>
    </row>
    <row r="58" spans="2:11" ht="13.5">
      <c r="B58" s="29"/>
      <c r="C58" s="31"/>
      <c r="D58" s="32"/>
      <c r="E58" s="38"/>
      <c r="F58" s="32"/>
      <c r="G58" s="33"/>
      <c r="H58" s="40"/>
      <c r="I58" s="44"/>
      <c r="J58" s="88">
        <f t="shared" si="0"/>
      </c>
      <c r="K58" s="61">
        <f>VLOOKUP($J58,'H28緑地保全地区'!$I$21:$J$679,2,FALSE)</f>
        <v>28</v>
      </c>
    </row>
    <row r="59" spans="1:12" ht="13.5">
      <c r="A59" s="85" t="s">
        <v>1224</v>
      </c>
      <c r="B59" s="34" t="s">
        <v>93</v>
      </c>
      <c r="C59" s="24" t="s">
        <v>94</v>
      </c>
      <c r="D59" s="35">
        <v>1</v>
      </c>
      <c r="E59" s="37" t="s">
        <v>95</v>
      </c>
      <c r="F59" s="35">
        <v>1</v>
      </c>
      <c r="G59" s="36">
        <v>24</v>
      </c>
      <c r="H59" s="41" t="s">
        <v>96</v>
      </c>
      <c r="I59" s="45" t="s">
        <v>0</v>
      </c>
      <c r="J59" s="88" t="str">
        <f t="shared" si="0"/>
        <v>水戸市上市</v>
      </c>
      <c r="K59" s="61">
        <f>VLOOKUP($J59,'H28緑地保全地区'!$I$21:$J$679,2,FALSE)</f>
        <v>42</v>
      </c>
      <c r="L59" s="1" t="e">
        <f>VLOOKUP($A59,'H28緑地保全地区'!$A$21:$F$679,7,FALSE)-VLOOKUP('H27緑地保全地区'!$A59,'H27緑地保全地区'!$A$21:$G$634,7,FALSE)</f>
        <v>#N/A</v>
      </c>
    </row>
    <row r="60" spans="2:11" ht="13.5">
      <c r="B60" s="29"/>
      <c r="C60" s="31"/>
      <c r="D60" s="32"/>
      <c r="E60" s="38"/>
      <c r="F60" s="32"/>
      <c r="G60" s="33"/>
      <c r="H60" s="40"/>
      <c r="I60" s="44"/>
      <c r="J60" s="88">
        <f t="shared" si="0"/>
      </c>
      <c r="K60" s="61">
        <f>VLOOKUP($J60,'H28緑地保全地区'!$I$21:$J$679,2,FALSE)</f>
        <v>28</v>
      </c>
    </row>
    <row r="61" spans="1:12" s="60" customFormat="1" ht="13.5">
      <c r="A61" s="86" t="s">
        <v>24</v>
      </c>
      <c r="B61" s="29" t="s">
        <v>97</v>
      </c>
      <c r="C61" s="57" t="s">
        <v>24</v>
      </c>
      <c r="D61" s="32">
        <v>5</v>
      </c>
      <c r="E61" s="38"/>
      <c r="F61" s="32">
        <v>9</v>
      </c>
      <c r="G61" s="33">
        <v>32</v>
      </c>
      <c r="H61" s="58"/>
      <c r="I61" s="59"/>
      <c r="J61" s="88" t="str">
        <f t="shared" si="0"/>
        <v>計</v>
      </c>
      <c r="K61" s="61">
        <f>VLOOKUP($J61,'H28緑地保全地区'!$I$21:$J$679,2,FALSE)</f>
        <v>29</v>
      </c>
      <c r="L61" s="1"/>
    </row>
    <row r="62" spans="2:11" ht="13.5">
      <c r="B62" s="29"/>
      <c r="C62" s="31"/>
      <c r="D62" s="32"/>
      <c r="E62" s="38"/>
      <c r="F62" s="32"/>
      <c r="G62" s="33"/>
      <c r="H62" s="40"/>
      <c r="I62" s="44"/>
      <c r="J62" s="88">
        <f t="shared" si="0"/>
      </c>
      <c r="K62" s="61">
        <f>VLOOKUP($J62,'H28緑地保全地区'!$I$21:$J$679,2,FALSE)</f>
        <v>28</v>
      </c>
    </row>
    <row r="63" spans="1:12" ht="13.5">
      <c r="A63" s="85" t="s">
        <v>1225</v>
      </c>
      <c r="B63" s="34" t="s">
        <v>98</v>
      </c>
      <c r="C63" s="24" t="s">
        <v>99</v>
      </c>
      <c r="D63" s="35">
        <v>1</v>
      </c>
      <c r="E63" s="37" t="s">
        <v>100</v>
      </c>
      <c r="F63" s="35">
        <v>1</v>
      </c>
      <c r="G63" s="36">
        <v>2.6</v>
      </c>
      <c r="H63" s="41" t="s">
        <v>101</v>
      </c>
      <c r="I63" s="45" t="s">
        <v>0</v>
      </c>
      <c r="J63" s="88" t="str">
        <f t="shared" si="0"/>
        <v>高崎市八幡八幡宮</v>
      </c>
      <c r="K63" s="61">
        <f>VLOOKUP($J63,'H28緑地保全地区'!$I$21:$J$679,2,FALSE)</f>
        <v>46</v>
      </c>
      <c r="L63" s="1" t="e">
        <f>VLOOKUP($A63,'H28緑地保全地区'!$A$21:$F$679,7,FALSE)-VLOOKUP('H27緑地保全地区'!$A63,'H27緑地保全地区'!$A$21:$G$634,7,FALSE)</f>
        <v>#N/A</v>
      </c>
    </row>
    <row r="64" spans="1:12" ht="13.5">
      <c r="A64" s="85" t="s">
        <v>1226</v>
      </c>
      <c r="B64" s="34"/>
      <c r="C64" s="24" t="s">
        <v>99</v>
      </c>
      <c r="D64" s="35"/>
      <c r="E64" s="37" t="s">
        <v>102</v>
      </c>
      <c r="F64" s="35">
        <v>1</v>
      </c>
      <c r="G64" s="36">
        <v>3.7</v>
      </c>
      <c r="H64" s="41" t="s">
        <v>101</v>
      </c>
      <c r="I64" s="45" t="s">
        <v>0</v>
      </c>
      <c r="J64" s="88" t="str">
        <f t="shared" si="0"/>
        <v>高崎市少林山</v>
      </c>
      <c r="K64" s="61">
        <f>VLOOKUP($J64,'H28緑地保全地区'!$I$21:$J$679,2,FALSE)</f>
        <v>47</v>
      </c>
      <c r="L64" s="1" t="e">
        <f>VLOOKUP($A64,'H28緑地保全地区'!$A$21:$F$679,7,FALSE)-VLOOKUP('H27緑地保全地区'!$A64,'H27緑地保全地区'!$A$21:$G$634,7,FALSE)</f>
        <v>#N/A</v>
      </c>
    </row>
    <row r="65" spans="1:12" ht="13.5">
      <c r="A65" s="85" t="s">
        <v>1227</v>
      </c>
      <c r="B65" s="34"/>
      <c r="C65" s="24" t="s">
        <v>99</v>
      </c>
      <c r="D65" s="35"/>
      <c r="E65" s="37" t="s">
        <v>103</v>
      </c>
      <c r="F65" s="35">
        <v>1</v>
      </c>
      <c r="G65" s="36">
        <v>2</v>
      </c>
      <c r="H65" s="41" t="s">
        <v>101</v>
      </c>
      <c r="I65" s="45" t="s">
        <v>0</v>
      </c>
      <c r="J65" s="88" t="str">
        <f t="shared" si="0"/>
        <v>高崎市慈眼寺</v>
      </c>
      <c r="K65" s="61">
        <f>VLOOKUP($J65,'H28緑地保全地区'!$I$21:$J$679,2,FALSE)</f>
        <v>48</v>
      </c>
      <c r="L65" s="1" t="e">
        <f>VLOOKUP($A65,'H28緑地保全地区'!$A$21:$F$679,7,FALSE)-VLOOKUP('H27緑地保全地区'!$A65,'H27緑地保全地区'!$A$21:$G$634,7,FALSE)</f>
        <v>#N/A</v>
      </c>
    </row>
    <row r="66" spans="1:12" ht="13.5">
      <c r="A66" s="85" t="s">
        <v>1228</v>
      </c>
      <c r="B66" s="34"/>
      <c r="C66" s="24" t="s">
        <v>99</v>
      </c>
      <c r="D66" s="35"/>
      <c r="E66" s="37" t="s">
        <v>104</v>
      </c>
      <c r="F66" s="35">
        <v>1</v>
      </c>
      <c r="G66" s="36">
        <v>5.3</v>
      </c>
      <c r="H66" s="41" t="s">
        <v>101</v>
      </c>
      <c r="I66" s="45" t="s">
        <v>0</v>
      </c>
      <c r="J66" s="88" t="str">
        <f t="shared" si="0"/>
        <v>高崎市護国神社</v>
      </c>
      <c r="K66" s="61">
        <f>VLOOKUP($J66,'H28緑地保全地区'!$I$21:$J$679,2,FALSE)</f>
        <v>49</v>
      </c>
      <c r="L66" s="1" t="e">
        <f>VLOOKUP($A66,'H28緑地保全地区'!$A$21:$F$679,7,FALSE)-VLOOKUP('H27緑地保全地区'!$A66,'H27緑地保全地区'!$A$21:$G$634,7,FALSE)</f>
        <v>#N/A</v>
      </c>
    </row>
    <row r="67" spans="1:12" ht="13.5">
      <c r="A67" s="85" t="s">
        <v>1229</v>
      </c>
      <c r="B67" s="34" t="s">
        <v>105</v>
      </c>
      <c r="C67" s="24" t="s">
        <v>106</v>
      </c>
      <c r="D67" s="35">
        <v>1</v>
      </c>
      <c r="E67" s="37" t="s">
        <v>107</v>
      </c>
      <c r="F67" s="35">
        <v>1</v>
      </c>
      <c r="G67" s="36">
        <v>3.3</v>
      </c>
      <c r="H67" s="41" t="s">
        <v>108</v>
      </c>
      <c r="I67" s="45" t="s">
        <v>0</v>
      </c>
      <c r="J67" s="88" t="str">
        <f t="shared" si="0"/>
        <v>桐生市蕪町</v>
      </c>
      <c r="K67" s="61">
        <f>VLOOKUP($J67,'H28緑地保全地区'!$I$21:$J$679,2,FALSE)</f>
        <v>50</v>
      </c>
      <c r="L67" s="1" t="e">
        <f>VLOOKUP($A67,'H28緑地保全地区'!$A$21:$F$679,7,FALSE)-VLOOKUP('H27緑地保全地区'!$A67,'H27緑地保全地区'!$A$21:$G$634,7,FALSE)</f>
        <v>#N/A</v>
      </c>
    </row>
    <row r="68" spans="1:12" ht="13.5">
      <c r="A68" s="85" t="s">
        <v>1230</v>
      </c>
      <c r="B68" s="34" t="s">
        <v>109</v>
      </c>
      <c r="C68" s="24" t="s">
        <v>110</v>
      </c>
      <c r="D68" s="35">
        <v>1</v>
      </c>
      <c r="E68" s="37" t="s">
        <v>111</v>
      </c>
      <c r="F68" s="35">
        <v>1</v>
      </c>
      <c r="G68" s="36">
        <v>0.4</v>
      </c>
      <c r="H68" s="41" t="s">
        <v>101</v>
      </c>
      <c r="I68" s="45" t="s">
        <v>0</v>
      </c>
      <c r="J68" s="88" t="str">
        <f t="shared" si="0"/>
        <v>伊勢崎市お富士山</v>
      </c>
      <c r="K68" s="61">
        <f>VLOOKUP($J68,'H28緑地保全地区'!$I$21:$J$679,2,FALSE)</f>
        <v>51</v>
      </c>
      <c r="L68" s="1" t="e">
        <f>VLOOKUP($A68,'H28緑地保全地区'!$A$21:$F$679,7,FALSE)-VLOOKUP('H27緑地保全地区'!$A68,'H27緑地保全地区'!$A$21:$G$634,7,FALSE)</f>
        <v>#N/A</v>
      </c>
    </row>
    <row r="69" spans="1:12" ht="13.5">
      <c r="A69" s="85" t="s">
        <v>1231</v>
      </c>
      <c r="B69" s="34" t="s">
        <v>112</v>
      </c>
      <c r="C69" s="24" t="s">
        <v>113</v>
      </c>
      <c r="D69" s="35">
        <v>1</v>
      </c>
      <c r="E69" s="37" t="s">
        <v>114</v>
      </c>
      <c r="F69" s="35">
        <v>1</v>
      </c>
      <c r="G69" s="36">
        <v>12</v>
      </c>
      <c r="H69" s="41" t="s">
        <v>115</v>
      </c>
      <c r="I69" s="45" t="s">
        <v>0</v>
      </c>
      <c r="J69" s="88" t="str">
        <f t="shared" si="0"/>
        <v>館林市茂林寺</v>
      </c>
      <c r="K69" s="61">
        <f>VLOOKUP($J69,'H28緑地保全地区'!$I$21:$J$679,2,FALSE)</f>
        <v>52</v>
      </c>
      <c r="L69" s="1" t="e">
        <f>VLOOKUP($A69,'H28緑地保全地区'!$A$21:$F$679,7,FALSE)-VLOOKUP('H27緑地保全地区'!$A69,'H27緑地保全地区'!$A$21:$G$634,7,FALSE)</f>
        <v>#N/A</v>
      </c>
    </row>
    <row r="70" spans="1:12" ht="13.5">
      <c r="A70" s="85" t="s">
        <v>1232</v>
      </c>
      <c r="B70" s="34" t="s">
        <v>116</v>
      </c>
      <c r="C70" s="24" t="s">
        <v>117</v>
      </c>
      <c r="D70" s="35">
        <v>1</v>
      </c>
      <c r="E70" s="37" t="s">
        <v>118</v>
      </c>
      <c r="F70" s="35">
        <v>1</v>
      </c>
      <c r="G70" s="36">
        <v>1</v>
      </c>
      <c r="H70" s="41" t="s">
        <v>101</v>
      </c>
      <c r="I70" s="45" t="s">
        <v>0</v>
      </c>
      <c r="J70" s="88" t="str">
        <f t="shared" si="0"/>
        <v>藤岡市七輿山</v>
      </c>
      <c r="K70" s="61">
        <f>VLOOKUP($J70,'H28緑地保全地区'!$I$21:$J$679,2,FALSE)</f>
        <v>53</v>
      </c>
      <c r="L70" s="1" t="e">
        <f>VLOOKUP($A70,'H28緑地保全地区'!$A$21:$F$679,7,FALSE)-VLOOKUP('H27緑地保全地区'!$A70,'H27緑地保全地区'!$A$21:$G$634,7,FALSE)</f>
        <v>#N/A</v>
      </c>
    </row>
    <row r="71" spans="1:12" ht="13.5">
      <c r="A71" s="85" t="s">
        <v>1233</v>
      </c>
      <c r="B71" s="34"/>
      <c r="C71" s="24" t="s">
        <v>117</v>
      </c>
      <c r="D71" s="35"/>
      <c r="E71" s="37" t="s">
        <v>119</v>
      </c>
      <c r="F71" s="35">
        <v>1</v>
      </c>
      <c r="G71" s="36">
        <v>1.7</v>
      </c>
      <c r="H71" s="41" t="s">
        <v>101</v>
      </c>
      <c r="I71" s="45" t="s">
        <v>0</v>
      </c>
      <c r="J71" s="88" t="str">
        <f t="shared" si="0"/>
        <v>藤岡市土師神社</v>
      </c>
      <c r="K71" s="61">
        <f>VLOOKUP($J71,'H28緑地保全地区'!$I$21:$J$679,2,FALSE)</f>
        <v>54</v>
      </c>
      <c r="L71" s="1" t="e">
        <f>VLOOKUP($A71,'H28緑地保全地区'!$A$21:$F$679,7,FALSE)-VLOOKUP('H27緑地保全地区'!$A71,'H27緑地保全地区'!$A$21:$G$634,7,FALSE)</f>
        <v>#N/A</v>
      </c>
    </row>
    <row r="72" spans="2:11" ht="13.5">
      <c r="B72" s="29"/>
      <c r="C72" s="31"/>
      <c r="D72" s="32"/>
      <c r="E72" s="38"/>
      <c r="F72" s="32"/>
      <c r="G72" s="33"/>
      <c r="H72" s="40"/>
      <c r="I72" s="44"/>
      <c r="J72" s="88">
        <f t="shared" si="0"/>
      </c>
      <c r="K72" s="61">
        <f>VLOOKUP($J72,'H28緑地保全地区'!$I$21:$J$679,2,FALSE)</f>
        <v>28</v>
      </c>
    </row>
    <row r="73" spans="1:12" s="60" customFormat="1" ht="13.5">
      <c r="A73" s="86" t="s">
        <v>24</v>
      </c>
      <c r="B73" s="29" t="s">
        <v>120</v>
      </c>
      <c r="C73" s="57" t="s">
        <v>24</v>
      </c>
      <c r="D73" s="32">
        <v>11</v>
      </c>
      <c r="E73" s="38"/>
      <c r="F73" s="32">
        <v>23</v>
      </c>
      <c r="G73" s="33">
        <v>86.9</v>
      </c>
      <c r="H73" s="58"/>
      <c r="I73" s="59"/>
      <c r="J73" s="88" t="str">
        <f t="shared" si="0"/>
        <v>計</v>
      </c>
      <c r="K73" s="61">
        <f>VLOOKUP($J73,'H28緑地保全地区'!$I$21:$J$679,2,FALSE)</f>
        <v>29</v>
      </c>
      <c r="L73" s="1"/>
    </row>
    <row r="74" spans="2:11" ht="13.5">
      <c r="B74" s="29"/>
      <c r="C74" s="31"/>
      <c r="D74" s="32"/>
      <c r="E74" s="38"/>
      <c r="F74" s="32"/>
      <c r="G74" s="33"/>
      <c r="H74" s="40"/>
      <c r="I74" s="44"/>
      <c r="J74" s="88">
        <f t="shared" si="0"/>
      </c>
      <c r="K74" s="61">
        <f>VLOOKUP($J74,'H28緑地保全地区'!$I$21:$J$679,2,FALSE)</f>
        <v>28</v>
      </c>
    </row>
    <row r="75" spans="1:12" ht="13.5">
      <c r="A75" s="85" t="s">
        <v>1234</v>
      </c>
      <c r="B75" s="34" t="s">
        <v>121</v>
      </c>
      <c r="C75" s="24" t="s">
        <v>122</v>
      </c>
      <c r="D75" s="35">
        <v>1</v>
      </c>
      <c r="E75" s="37" t="s">
        <v>123</v>
      </c>
      <c r="F75" s="35">
        <v>1</v>
      </c>
      <c r="G75" s="36">
        <v>0.3</v>
      </c>
      <c r="H75" s="41" t="s">
        <v>124</v>
      </c>
      <c r="I75" s="45" t="s">
        <v>0</v>
      </c>
      <c r="J75" s="88" t="str">
        <f t="shared" si="0"/>
        <v>さいたま市中原後</v>
      </c>
      <c r="K75" s="61">
        <f>VLOOKUP($J75,'H28緑地保全地区'!$I$21:$J$679,2,FALSE)</f>
        <v>58</v>
      </c>
      <c r="L75" s="1" t="e">
        <f>VLOOKUP($A75,'H28緑地保全地区'!$A$21:$F$679,7,FALSE)-VLOOKUP('H27緑地保全地区'!$A75,'H27緑地保全地区'!$A$21:$G$634,7,FALSE)</f>
        <v>#N/A</v>
      </c>
    </row>
    <row r="76" spans="1:12" ht="13.5">
      <c r="A76" s="85" t="s">
        <v>1235</v>
      </c>
      <c r="B76" s="34"/>
      <c r="C76" s="24" t="s">
        <v>122</v>
      </c>
      <c r="D76" s="35"/>
      <c r="E76" s="37" t="s">
        <v>127</v>
      </c>
      <c r="F76" s="35">
        <v>1</v>
      </c>
      <c r="G76" s="36">
        <v>0.2</v>
      </c>
      <c r="H76" s="41" t="s">
        <v>124</v>
      </c>
      <c r="I76" s="45" t="s">
        <v>0</v>
      </c>
      <c r="J76" s="88" t="str">
        <f t="shared" si="0"/>
        <v>さいたま市大古里</v>
      </c>
      <c r="K76" s="61">
        <f>VLOOKUP($J76,'H28緑地保全地区'!$I$21:$J$679,2,FALSE)</f>
        <v>60</v>
      </c>
      <c r="L76" s="1" t="e">
        <f>VLOOKUP($A76,'H28緑地保全地区'!$A$21:$F$679,7,FALSE)-VLOOKUP('H27緑地保全地区'!$A76,'H27緑地保全地区'!$A$21:$G$634,7,FALSE)</f>
        <v>#N/A</v>
      </c>
    </row>
    <row r="77" spans="1:12" ht="13.5">
      <c r="A77" s="85" t="s">
        <v>1236</v>
      </c>
      <c r="B77" s="34"/>
      <c r="C77" s="24" t="s">
        <v>122</v>
      </c>
      <c r="D77" s="35"/>
      <c r="E77" s="37" t="s">
        <v>128</v>
      </c>
      <c r="F77" s="35">
        <v>1</v>
      </c>
      <c r="G77" s="36">
        <v>0.4</v>
      </c>
      <c r="H77" s="41" t="s">
        <v>129</v>
      </c>
      <c r="I77" s="45" t="s">
        <v>0</v>
      </c>
      <c r="J77" s="88" t="str">
        <f t="shared" si="0"/>
        <v>さいたま市大和田町１丁目</v>
      </c>
      <c r="K77" s="61" t="e">
        <f>VLOOKUP($J77,'H28緑地保全地区'!$I$21:$J$679,2,FALSE)</f>
        <v>#N/A</v>
      </c>
      <c r="L77" s="1" t="e">
        <f>VLOOKUP($A77,'H28緑地保全地区'!$A$21:$F$679,7,FALSE)-VLOOKUP('H27緑地保全地区'!$A77,'H27緑地保全地区'!$A$21:$G$634,7,FALSE)</f>
        <v>#N/A</v>
      </c>
    </row>
    <row r="78" spans="1:12" ht="13.5">
      <c r="A78" s="85" t="s">
        <v>1237</v>
      </c>
      <c r="B78" s="34"/>
      <c r="C78" s="24" t="s">
        <v>122</v>
      </c>
      <c r="D78" s="35"/>
      <c r="E78" s="37" t="s">
        <v>130</v>
      </c>
      <c r="F78" s="35">
        <v>1</v>
      </c>
      <c r="G78" s="36">
        <v>1.3</v>
      </c>
      <c r="H78" s="41" t="s">
        <v>131</v>
      </c>
      <c r="I78" s="45" t="s">
        <v>0</v>
      </c>
      <c r="J78" s="88" t="str">
        <f t="shared" si="0"/>
        <v>さいたま市大和田緑地公園</v>
      </c>
      <c r="K78" s="61">
        <f>VLOOKUP($J78,'H28緑地保全地区'!$I$21:$J$679,2,FALSE)</f>
        <v>62</v>
      </c>
      <c r="L78" s="1" t="e">
        <f>VLOOKUP($A78,'H28緑地保全地区'!$A$21:$F$679,7,FALSE)-VLOOKUP('H27緑地保全地区'!$A78,'H27緑地保全地区'!$A$21:$G$634,7,FALSE)</f>
        <v>#N/A</v>
      </c>
    </row>
    <row r="79" spans="1:12" ht="13.5">
      <c r="A79" s="85" t="s">
        <v>1238</v>
      </c>
      <c r="B79" s="34"/>
      <c r="C79" s="24" t="s">
        <v>122</v>
      </c>
      <c r="D79" s="35"/>
      <c r="E79" s="37" t="s">
        <v>133</v>
      </c>
      <c r="F79" s="35">
        <v>1</v>
      </c>
      <c r="G79" s="36">
        <v>0.2</v>
      </c>
      <c r="H79" s="41" t="s">
        <v>134</v>
      </c>
      <c r="I79" s="45" t="s">
        <v>0</v>
      </c>
      <c r="J79" s="88" t="str">
        <f t="shared" si="0"/>
        <v>さいたま市小深作</v>
      </c>
      <c r="K79" s="61">
        <f>VLOOKUP($J79,'H28緑地保全地区'!$I$21:$J$679,2,FALSE)</f>
        <v>64</v>
      </c>
      <c r="L79" s="1" t="e">
        <f>VLOOKUP($A79,'H28緑地保全地区'!$A$21:$F$679,7,FALSE)-VLOOKUP('H27緑地保全地区'!$A79,'H27緑地保全地区'!$A$21:$G$634,7,FALSE)</f>
        <v>#N/A</v>
      </c>
    </row>
    <row r="80" spans="1:12" ht="13.5">
      <c r="A80" s="85" t="s">
        <v>1239</v>
      </c>
      <c r="B80" s="34"/>
      <c r="C80" s="24" t="s">
        <v>122</v>
      </c>
      <c r="D80" s="35"/>
      <c r="E80" s="37" t="s">
        <v>135</v>
      </c>
      <c r="F80" s="35">
        <v>1</v>
      </c>
      <c r="G80" s="36">
        <v>0.2</v>
      </c>
      <c r="H80" s="41" t="s">
        <v>124</v>
      </c>
      <c r="I80" s="45" t="s">
        <v>0</v>
      </c>
      <c r="J80" s="88" t="str">
        <f t="shared" si="0"/>
        <v>さいたま市春里</v>
      </c>
      <c r="K80" s="61">
        <f>VLOOKUP($J80,'H28緑地保全地区'!$I$21:$J$679,2,FALSE)</f>
        <v>65</v>
      </c>
      <c r="L80" s="1" t="e">
        <f>VLOOKUP($A80,'H28緑地保全地区'!$A$21:$F$679,7,FALSE)-VLOOKUP('H27緑地保全地区'!$A80,'H27緑地保全地区'!$A$21:$G$634,7,FALSE)</f>
        <v>#N/A</v>
      </c>
    </row>
    <row r="81" spans="1:12" ht="13.5">
      <c r="A81" s="85" t="s">
        <v>1240</v>
      </c>
      <c r="B81" s="34" t="s">
        <v>136</v>
      </c>
      <c r="C81" s="24" t="s">
        <v>137</v>
      </c>
      <c r="D81" s="35">
        <v>1</v>
      </c>
      <c r="E81" s="37" t="s">
        <v>138</v>
      </c>
      <c r="F81" s="35">
        <v>1</v>
      </c>
      <c r="G81" s="36">
        <v>0.3</v>
      </c>
      <c r="H81" s="41" t="s">
        <v>139</v>
      </c>
      <c r="I81" s="45" t="s">
        <v>0</v>
      </c>
      <c r="J81" s="88" t="str">
        <f t="shared" si="0"/>
        <v>川口市東内野前町特別緑地保全地区</v>
      </c>
      <c r="K81" s="61">
        <f>VLOOKUP($J81,'H28緑地保全地区'!$I$21:$J$679,2,FALSE)</f>
        <v>66</v>
      </c>
      <c r="L81" s="1" t="e">
        <f>VLOOKUP($A81,'H28緑地保全地区'!$A$21:$F$679,7,FALSE)-VLOOKUP('H27緑地保全地区'!$A81,'H27緑地保全地区'!$A$21:$G$634,7,FALSE)</f>
        <v>#N/A</v>
      </c>
    </row>
    <row r="82" spans="1:12" ht="13.5">
      <c r="A82" s="85" t="s">
        <v>1241</v>
      </c>
      <c r="B82" s="34"/>
      <c r="C82" s="24" t="s">
        <v>137</v>
      </c>
      <c r="D82" s="35"/>
      <c r="E82" s="37" t="s">
        <v>140</v>
      </c>
      <c r="F82" s="35">
        <v>1</v>
      </c>
      <c r="G82" s="36">
        <v>1.4</v>
      </c>
      <c r="H82" s="41" t="s">
        <v>139</v>
      </c>
      <c r="I82" s="45" t="s">
        <v>0</v>
      </c>
      <c r="J82" s="88" t="str">
        <f t="shared" si="0"/>
        <v>川口市金崎特別緑地保全地区</v>
      </c>
      <c r="K82" s="61">
        <f>VLOOKUP($J82,'H28緑地保全地区'!$I$21:$J$679,2,FALSE)</f>
        <v>67</v>
      </c>
      <c r="L82" s="1" t="e">
        <f>VLOOKUP($A82,'H28緑地保全地区'!$A$21:$F$679,7,FALSE)-VLOOKUP('H27緑地保全地区'!$A82,'H27緑地保全地区'!$A$21:$G$634,7,FALSE)</f>
        <v>#N/A</v>
      </c>
    </row>
    <row r="83" spans="1:12" ht="13.5">
      <c r="A83" s="85" t="s">
        <v>1242</v>
      </c>
      <c r="B83" s="34" t="s">
        <v>141</v>
      </c>
      <c r="C83" s="24" t="s">
        <v>142</v>
      </c>
      <c r="D83" s="35">
        <v>1</v>
      </c>
      <c r="E83" s="37" t="s">
        <v>143</v>
      </c>
      <c r="F83" s="35">
        <v>1</v>
      </c>
      <c r="G83" s="36">
        <v>4.7</v>
      </c>
      <c r="H83" s="41" t="s">
        <v>144</v>
      </c>
      <c r="I83" s="45" t="s">
        <v>0</v>
      </c>
      <c r="J83" s="88" t="str">
        <f t="shared" si="0"/>
        <v>所沢市駒ケ原特別緑地保全地区</v>
      </c>
      <c r="K83" s="61">
        <f>VLOOKUP($J83,'H28緑地保全地区'!$I$21:$J$679,2,FALSE)</f>
        <v>68</v>
      </c>
      <c r="L83" s="1" t="e">
        <f>VLOOKUP($A83,'H28緑地保全地区'!$A$21:$F$679,7,FALSE)-VLOOKUP('H27緑地保全地区'!$A83,'H27緑地保全地区'!$A$21:$G$634,7,FALSE)</f>
        <v>#N/A</v>
      </c>
    </row>
    <row r="84" spans="1:12" ht="13.5">
      <c r="A84" s="85" t="s">
        <v>1243</v>
      </c>
      <c r="B84" s="34" t="s">
        <v>145</v>
      </c>
      <c r="C84" s="24" t="s">
        <v>146</v>
      </c>
      <c r="D84" s="35">
        <v>1</v>
      </c>
      <c r="E84" s="37" t="s">
        <v>147</v>
      </c>
      <c r="F84" s="35">
        <v>1</v>
      </c>
      <c r="G84" s="36">
        <v>2</v>
      </c>
      <c r="H84" s="41" t="s">
        <v>148</v>
      </c>
      <c r="I84" s="45" t="s">
        <v>0</v>
      </c>
      <c r="J84" s="88" t="str">
        <f t="shared" si="0"/>
        <v>狭山市稲荷山</v>
      </c>
      <c r="K84" s="61">
        <f>VLOOKUP($J84,'H28緑地保全地区'!$I$21:$J$679,2,FALSE)</f>
        <v>69</v>
      </c>
      <c r="L84" s="1" t="e">
        <f>VLOOKUP($A84,'H28緑地保全地区'!$A$21:$F$679,7,FALSE)-VLOOKUP('H27緑地保全地区'!$A84,'H27緑地保全地区'!$A$21:$G$634,7,FALSE)</f>
        <v>#N/A</v>
      </c>
    </row>
    <row r="85" spans="1:12" ht="13.5">
      <c r="A85" s="85" t="s">
        <v>1244</v>
      </c>
      <c r="B85" s="34" t="s">
        <v>149</v>
      </c>
      <c r="C85" s="24" t="s">
        <v>150</v>
      </c>
      <c r="D85" s="35">
        <v>1</v>
      </c>
      <c r="E85" s="37" t="s">
        <v>151</v>
      </c>
      <c r="F85" s="35">
        <v>1</v>
      </c>
      <c r="G85" s="36">
        <v>0.4</v>
      </c>
      <c r="H85" s="41" t="s">
        <v>152</v>
      </c>
      <c r="I85" s="45" t="s">
        <v>0</v>
      </c>
      <c r="J85" s="88" t="str">
        <f t="shared" si="0"/>
        <v>朝霞市代官水</v>
      </c>
      <c r="K85" s="61">
        <f>VLOOKUP($J85,'H28緑地保全地区'!$I$21:$J$679,2,FALSE)</f>
        <v>70</v>
      </c>
      <c r="L85" s="1" t="e">
        <f>VLOOKUP($A85,'H28緑地保全地区'!$A$21:$F$679,7,FALSE)-VLOOKUP('H27緑地保全地区'!$A85,'H27緑地保全地区'!$A$21:$G$634,7,FALSE)</f>
        <v>#N/A</v>
      </c>
    </row>
    <row r="86" spans="1:12" ht="13.5">
      <c r="A86" s="85" t="s">
        <v>1245</v>
      </c>
      <c r="B86" s="34"/>
      <c r="C86" s="24" t="s">
        <v>150</v>
      </c>
      <c r="D86" s="35"/>
      <c r="E86" s="37" t="s">
        <v>153</v>
      </c>
      <c r="F86" s="35">
        <v>1</v>
      </c>
      <c r="G86" s="36">
        <v>0.5</v>
      </c>
      <c r="H86" s="41" t="s">
        <v>154</v>
      </c>
      <c r="I86" s="45" t="s">
        <v>0</v>
      </c>
      <c r="J86" s="88" t="str">
        <f aca="true" t="shared" si="1" ref="J86:J149">C86&amp;E86</f>
        <v>朝霞市宮戸</v>
      </c>
      <c r="K86" s="61">
        <f>VLOOKUP($J86,'H28緑地保全地区'!$I$21:$J$679,2,FALSE)</f>
        <v>71</v>
      </c>
      <c r="L86" s="1" t="e">
        <f>VLOOKUP($A86,'H28緑地保全地区'!$A$21:$F$679,7,FALSE)-VLOOKUP('H27緑地保全地区'!$A86,'H27緑地保全地区'!$A$21:$G$634,7,FALSE)</f>
        <v>#N/A</v>
      </c>
    </row>
    <row r="87" spans="1:12" ht="13.5">
      <c r="A87" s="85" t="s">
        <v>1246</v>
      </c>
      <c r="B87" s="34"/>
      <c r="C87" s="24" t="s">
        <v>150</v>
      </c>
      <c r="D87" s="35"/>
      <c r="E87" s="37" t="s">
        <v>155</v>
      </c>
      <c r="F87" s="35">
        <v>1</v>
      </c>
      <c r="G87" s="36">
        <v>0.4</v>
      </c>
      <c r="H87" s="41" t="s">
        <v>154</v>
      </c>
      <c r="I87" s="45" t="s">
        <v>0</v>
      </c>
      <c r="J87" s="88" t="str">
        <f t="shared" si="1"/>
        <v>朝霞市岡</v>
      </c>
      <c r="K87" s="61">
        <f>VLOOKUP($J87,'H28緑地保全地区'!$I$21:$J$679,2,FALSE)</f>
        <v>72</v>
      </c>
      <c r="L87" s="1" t="e">
        <f>VLOOKUP($A87,'H28緑地保全地区'!$A$21:$F$679,7,FALSE)-VLOOKUP('H27緑地保全地区'!$A87,'H27緑地保全地区'!$A$21:$G$634,7,FALSE)</f>
        <v>#N/A</v>
      </c>
    </row>
    <row r="88" spans="1:12" ht="13.5">
      <c r="A88" s="85" t="s">
        <v>1247</v>
      </c>
      <c r="B88" s="34"/>
      <c r="C88" s="24" t="s">
        <v>150</v>
      </c>
      <c r="D88" s="35"/>
      <c r="E88" s="37" t="s">
        <v>156</v>
      </c>
      <c r="F88" s="35">
        <v>1</v>
      </c>
      <c r="G88" s="36">
        <v>0.3</v>
      </c>
      <c r="H88" s="41" t="s">
        <v>152</v>
      </c>
      <c r="I88" s="45" t="s">
        <v>0</v>
      </c>
      <c r="J88" s="88" t="str">
        <f t="shared" si="1"/>
        <v>朝霞市新屋敷</v>
      </c>
      <c r="K88" s="61">
        <f>VLOOKUP($J88,'H28緑地保全地区'!$I$21:$J$679,2,FALSE)</f>
        <v>73</v>
      </c>
      <c r="L88" s="1" t="e">
        <f>VLOOKUP($A88,'H28緑地保全地区'!$A$21:$F$679,7,FALSE)-VLOOKUP('H27緑地保全地区'!$A88,'H27緑地保全地区'!$A$21:$G$634,7,FALSE)</f>
        <v>#N/A</v>
      </c>
    </row>
    <row r="89" spans="1:12" ht="13.5">
      <c r="A89" s="85" t="s">
        <v>1248</v>
      </c>
      <c r="B89" s="34"/>
      <c r="C89" s="24" t="s">
        <v>150</v>
      </c>
      <c r="D89" s="35"/>
      <c r="E89" s="37" t="s">
        <v>157</v>
      </c>
      <c r="F89" s="35">
        <v>1</v>
      </c>
      <c r="G89" s="36">
        <v>0.4</v>
      </c>
      <c r="H89" s="41" t="s">
        <v>152</v>
      </c>
      <c r="I89" s="45" t="s">
        <v>0</v>
      </c>
      <c r="J89" s="88" t="str">
        <f t="shared" si="1"/>
        <v>朝霞市郷戸</v>
      </c>
      <c r="K89" s="61">
        <f>VLOOKUP($J89,'H28緑地保全地区'!$I$21:$J$679,2,FALSE)</f>
        <v>74</v>
      </c>
      <c r="L89" s="1" t="e">
        <f>VLOOKUP($A89,'H28緑地保全地区'!$A$21:$F$679,7,FALSE)-VLOOKUP('H27緑地保全地区'!$A89,'H27緑地保全地区'!$A$21:$G$634,7,FALSE)</f>
        <v>#N/A</v>
      </c>
    </row>
    <row r="90" spans="1:12" ht="13.5">
      <c r="A90" s="85" t="s">
        <v>1250</v>
      </c>
      <c r="B90" s="34" t="s">
        <v>158</v>
      </c>
      <c r="C90" s="24" t="s">
        <v>159</v>
      </c>
      <c r="D90" s="35">
        <v>1</v>
      </c>
      <c r="E90" s="37" t="s">
        <v>162</v>
      </c>
      <c r="F90" s="35">
        <v>1</v>
      </c>
      <c r="G90" s="36">
        <v>0.1</v>
      </c>
      <c r="H90" s="41" t="s">
        <v>163</v>
      </c>
      <c r="I90" s="45" t="s">
        <v>0</v>
      </c>
      <c r="J90" s="88" t="str">
        <f t="shared" si="1"/>
        <v>和光市牛房八雲台</v>
      </c>
      <c r="K90" s="61">
        <f>VLOOKUP($J90,'H28緑地保全地区'!$I$21:$J$679,2,FALSE)</f>
        <v>76</v>
      </c>
      <c r="L90" s="1" t="e">
        <f>VLOOKUP($A90,'H28緑地保全地区'!$A$21:$F$679,7,FALSE)-VLOOKUP('H27緑地保全地区'!$A90,'H27緑地保全地区'!$A$21:$G$634,7,FALSE)</f>
        <v>#N/A</v>
      </c>
    </row>
    <row r="91" spans="1:12" ht="13.5">
      <c r="A91" s="85" t="s">
        <v>1249</v>
      </c>
      <c r="B91" s="34"/>
      <c r="C91" s="24" t="s">
        <v>159</v>
      </c>
      <c r="D91" s="35"/>
      <c r="E91" s="37" t="s">
        <v>1045</v>
      </c>
      <c r="F91" s="35">
        <v>1</v>
      </c>
      <c r="G91" s="36">
        <v>0.2</v>
      </c>
      <c r="H91" s="41" t="s">
        <v>161</v>
      </c>
      <c r="I91" s="45" t="s">
        <v>0</v>
      </c>
      <c r="J91" s="88" t="str">
        <f t="shared" si="1"/>
        <v>和光市午王山</v>
      </c>
      <c r="K91" s="61">
        <f>VLOOKUP($J91,'H28緑地保全地区'!$I$21:$J$679,2,FALSE)</f>
        <v>75</v>
      </c>
      <c r="L91" s="1" t="e">
        <f>VLOOKUP($A91,'H28緑地保全地区'!$A$21:$F$679,7,FALSE)-VLOOKUP('H27緑地保全地区'!$A91,'H27緑地保全地区'!$A$21:$G$634,7,FALSE)</f>
        <v>#N/A</v>
      </c>
    </row>
    <row r="92" spans="1:12" ht="13.5">
      <c r="A92" s="85" t="s">
        <v>1251</v>
      </c>
      <c r="B92" s="34" t="s">
        <v>166</v>
      </c>
      <c r="C92" s="24" t="s">
        <v>167</v>
      </c>
      <c r="D92" s="35">
        <v>1</v>
      </c>
      <c r="E92" s="37" t="s">
        <v>168</v>
      </c>
      <c r="F92" s="35">
        <v>1</v>
      </c>
      <c r="G92" s="36">
        <v>3.3</v>
      </c>
      <c r="H92" s="41" t="s">
        <v>169</v>
      </c>
      <c r="I92" s="45" t="s">
        <v>0</v>
      </c>
      <c r="J92" s="88" t="str">
        <f t="shared" si="1"/>
        <v>新座市妙音沢</v>
      </c>
      <c r="K92" s="61">
        <f>VLOOKUP($J92,'H28緑地保全地区'!$I$21:$J$679,2,FALSE)</f>
        <v>78</v>
      </c>
      <c r="L92" s="1" t="e">
        <f>VLOOKUP($A92,'H28緑地保全地区'!$A$21:$F$679,7,FALSE)-VLOOKUP('H27緑地保全地区'!$A92,'H27緑地保全地区'!$A$21:$G$634,7,FALSE)</f>
        <v>#N/A</v>
      </c>
    </row>
    <row r="93" spans="1:12" ht="13.5">
      <c r="A93" s="85" t="s">
        <v>1252</v>
      </c>
      <c r="B93" s="34"/>
      <c r="C93" s="24" t="s">
        <v>167</v>
      </c>
      <c r="D93" s="35"/>
      <c r="E93" s="37" t="s">
        <v>170</v>
      </c>
      <c r="F93" s="35">
        <v>1</v>
      </c>
      <c r="G93" s="36">
        <v>60.4</v>
      </c>
      <c r="H93" s="41" t="s">
        <v>171</v>
      </c>
      <c r="I93" s="45" t="s">
        <v>172</v>
      </c>
      <c r="J93" s="88" t="str">
        <f t="shared" si="1"/>
        <v>新座市平林寺</v>
      </c>
      <c r="K93" s="61">
        <f>VLOOKUP($J93,'H28緑地保全地区'!$I$21:$J$679,2,FALSE)</f>
        <v>79</v>
      </c>
      <c r="L93" s="1" t="e">
        <f>VLOOKUP($A93,'H28緑地保全地区'!$A$21:$F$679,7,FALSE)-VLOOKUP('H27緑地保全地区'!$A93,'H27緑地保全地区'!$A$21:$G$634,7,FALSE)</f>
        <v>#N/A</v>
      </c>
    </row>
    <row r="94" spans="1:12" ht="13.5">
      <c r="A94" s="85" t="s">
        <v>1253</v>
      </c>
      <c r="B94" s="34" t="s">
        <v>173</v>
      </c>
      <c r="C94" s="24" t="s">
        <v>174</v>
      </c>
      <c r="D94" s="35">
        <v>1</v>
      </c>
      <c r="E94" s="37" t="s">
        <v>175</v>
      </c>
      <c r="F94" s="35">
        <v>1</v>
      </c>
      <c r="G94" s="36">
        <v>5.1</v>
      </c>
      <c r="H94" s="41" t="s">
        <v>176</v>
      </c>
      <c r="I94" s="45" t="s">
        <v>0</v>
      </c>
      <c r="J94" s="88" t="str">
        <f t="shared" si="1"/>
        <v>北本市石戸</v>
      </c>
      <c r="K94" s="61">
        <f>VLOOKUP($J94,'H28緑地保全地区'!$I$21:$J$679,2,FALSE)</f>
        <v>80</v>
      </c>
      <c r="L94" s="1" t="e">
        <f>VLOOKUP($A94,'H28緑地保全地区'!$A$21:$F$679,7,FALSE)-VLOOKUP('H27緑地保全地区'!$A94,'H27緑地保全地区'!$A$21:$G$634,7,FALSE)</f>
        <v>#N/A</v>
      </c>
    </row>
    <row r="95" spans="1:12" ht="13.5">
      <c r="A95" s="85" t="s">
        <v>1254</v>
      </c>
      <c r="B95" s="34" t="s">
        <v>177</v>
      </c>
      <c r="C95" s="24" t="s">
        <v>178</v>
      </c>
      <c r="D95" s="35">
        <v>1</v>
      </c>
      <c r="E95" s="37" t="s">
        <v>179</v>
      </c>
      <c r="F95" s="35">
        <v>1</v>
      </c>
      <c r="G95" s="36">
        <v>0.7</v>
      </c>
      <c r="H95" s="41" t="s">
        <v>180</v>
      </c>
      <c r="I95" s="45" t="s">
        <v>0</v>
      </c>
      <c r="J95" s="88" t="str">
        <f t="shared" si="1"/>
        <v>蓮田市黒浜日野手</v>
      </c>
      <c r="K95" s="61">
        <f>VLOOKUP($J95,'H28緑地保全地区'!$I$21:$J$679,2,FALSE)</f>
        <v>81</v>
      </c>
      <c r="L95" s="1" t="e">
        <f>VLOOKUP($A95,'H28緑地保全地区'!$A$21:$F$679,7,FALSE)-VLOOKUP('H27緑地保全地区'!$A95,'H27緑地保全地区'!$A$21:$G$634,7,FALSE)</f>
        <v>#N/A</v>
      </c>
    </row>
    <row r="96" spans="1:12" ht="27">
      <c r="A96" s="85" t="s">
        <v>1255</v>
      </c>
      <c r="B96" s="34" t="s">
        <v>181</v>
      </c>
      <c r="C96" s="24" t="s">
        <v>182</v>
      </c>
      <c r="D96" s="35">
        <v>1</v>
      </c>
      <c r="E96" s="37" t="s">
        <v>183</v>
      </c>
      <c r="F96" s="35">
        <v>1</v>
      </c>
      <c r="G96" s="36">
        <v>0.4</v>
      </c>
      <c r="H96" s="41" t="s">
        <v>184</v>
      </c>
      <c r="I96" s="45" t="s">
        <v>0</v>
      </c>
      <c r="J96" s="88" t="str">
        <f t="shared" si="1"/>
        <v>ふじみ野市権現山</v>
      </c>
      <c r="K96" s="61">
        <f>VLOOKUP($J96,'H28緑地保全地区'!$I$21:$J$679,2,FALSE)</f>
        <v>82</v>
      </c>
      <c r="L96" s="1" t="e">
        <f>VLOOKUP($A96,'H28緑地保全地区'!$A$21:$F$679,7,FALSE)-VLOOKUP('H27緑地保全地区'!$A96,'H27緑地保全地区'!$A$21:$G$634,7,FALSE)</f>
        <v>#N/A</v>
      </c>
    </row>
    <row r="97" spans="1:12" ht="13.5">
      <c r="A97" s="85" t="s">
        <v>1256</v>
      </c>
      <c r="B97" s="34" t="s">
        <v>185</v>
      </c>
      <c r="C97" s="24" t="s">
        <v>186</v>
      </c>
      <c r="D97" s="35">
        <v>1</v>
      </c>
      <c r="E97" s="37" t="s">
        <v>187</v>
      </c>
      <c r="F97" s="35">
        <v>1</v>
      </c>
      <c r="G97" s="36">
        <v>3.7</v>
      </c>
      <c r="H97" s="41" t="s">
        <v>188</v>
      </c>
      <c r="I97" s="45" t="s">
        <v>0</v>
      </c>
      <c r="J97" s="88" t="str">
        <f t="shared" si="1"/>
        <v>嵐山町千手堂小千代山</v>
      </c>
      <c r="K97" s="61">
        <f>VLOOKUP($J97,'H28緑地保全地区'!$I$21:$J$679,2,FALSE)</f>
        <v>83</v>
      </c>
      <c r="L97" s="1" t="e">
        <f>VLOOKUP($A97,'H28緑地保全地区'!$A$21:$F$679,7,FALSE)-VLOOKUP('H27緑地保全地区'!$A97,'H27緑地保全地区'!$A$21:$G$634,7,FALSE)</f>
        <v>#N/A</v>
      </c>
    </row>
    <row r="98" spans="2:11" ht="13.5">
      <c r="B98" s="29"/>
      <c r="C98" s="31"/>
      <c r="D98" s="32"/>
      <c r="E98" s="38"/>
      <c r="F98" s="32"/>
      <c r="G98" s="33"/>
      <c r="H98" s="40"/>
      <c r="I98" s="44"/>
      <c r="J98" s="88">
        <f t="shared" si="1"/>
      </c>
      <c r="K98" s="61">
        <f>VLOOKUP($J98,'H28緑地保全地区'!$I$21:$J$679,2,FALSE)</f>
        <v>28</v>
      </c>
    </row>
    <row r="99" spans="1:12" s="60" customFormat="1" ht="13.5">
      <c r="A99" s="86" t="s">
        <v>24</v>
      </c>
      <c r="B99" s="29" t="s">
        <v>189</v>
      </c>
      <c r="C99" s="57" t="s">
        <v>24</v>
      </c>
      <c r="D99" s="32">
        <v>7</v>
      </c>
      <c r="E99" s="38"/>
      <c r="F99" s="32">
        <v>27</v>
      </c>
      <c r="G99" s="33">
        <v>218.2</v>
      </c>
      <c r="H99" s="58"/>
      <c r="I99" s="59"/>
      <c r="J99" s="88" t="str">
        <f t="shared" si="1"/>
        <v>計</v>
      </c>
      <c r="K99" s="61">
        <f>VLOOKUP($J99,'H28緑地保全地区'!$I$21:$J$679,2,FALSE)</f>
        <v>29</v>
      </c>
      <c r="L99" s="1"/>
    </row>
    <row r="100" spans="2:11" ht="13.5">
      <c r="B100" s="29"/>
      <c r="C100" s="31"/>
      <c r="D100" s="32"/>
      <c r="E100" s="38"/>
      <c r="F100" s="32"/>
      <c r="G100" s="33"/>
      <c r="H100" s="40"/>
      <c r="I100" s="44"/>
      <c r="J100" s="88">
        <f t="shared" si="1"/>
      </c>
      <c r="K100" s="61">
        <f>VLOOKUP($J100,'H28緑地保全地区'!$I$21:$J$679,2,FALSE)</f>
        <v>28</v>
      </c>
    </row>
    <row r="101" spans="1:12" ht="13.5">
      <c r="A101" s="85" t="s">
        <v>1257</v>
      </c>
      <c r="B101" s="34" t="s">
        <v>190</v>
      </c>
      <c r="C101" s="24" t="s">
        <v>191</v>
      </c>
      <c r="D101" s="35">
        <v>1</v>
      </c>
      <c r="E101" s="37" t="s">
        <v>192</v>
      </c>
      <c r="F101" s="35">
        <v>1</v>
      </c>
      <c r="G101" s="36">
        <v>8.2</v>
      </c>
      <c r="H101" s="41" t="s">
        <v>193</v>
      </c>
      <c r="I101" s="45" t="s">
        <v>0</v>
      </c>
      <c r="J101" s="88" t="str">
        <f t="shared" si="1"/>
        <v>千葉市仁戸名</v>
      </c>
      <c r="K101" s="61">
        <f>VLOOKUP($J101,'H28緑地保全地区'!$I$21:$J$679,2,FALSE)</f>
        <v>87</v>
      </c>
      <c r="L101" s="1" t="e">
        <f>VLOOKUP($A101,'H28緑地保全地区'!$A$21:$F$679,7,FALSE)-VLOOKUP('H27緑地保全地区'!$A101,'H27緑地保全地区'!$A$21:$G$634,7,FALSE)</f>
        <v>#N/A</v>
      </c>
    </row>
    <row r="102" spans="1:12" ht="13.5">
      <c r="A102" s="85" t="s">
        <v>1258</v>
      </c>
      <c r="B102" s="34"/>
      <c r="C102" s="24" t="s">
        <v>191</v>
      </c>
      <c r="D102" s="35"/>
      <c r="E102" s="37" t="s">
        <v>194</v>
      </c>
      <c r="F102" s="35">
        <v>1</v>
      </c>
      <c r="G102" s="36">
        <v>0.9</v>
      </c>
      <c r="H102" s="41" t="s">
        <v>195</v>
      </c>
      <c r="I102" s="45" t="s">
        <v>0</v>
      </c>
      <c r="J102" s="88" t="str">
        <f t="shared" si="1"/>
        <v>千葉市作草部</v>
      </c>
      <c r="K102" s="61">
        <f>VLOOKUP($J102,'H28緑地保全地区'!$I$21:$J$679,2,FALSE)</f>
        <v>88</v>
      </c>
      <c r="L102" s="1" t="e">
        <f>VLOOKUP($A102,'H28緑地保全地区'!$A$21:$F$679,7,FALSE)-VLOOKUP('H27緑地保全地区'!$A102,'H27緑地保全地区'!$A$21:$G$634,7,FALSE)</f>
        <v>#N/A</v>
      </c>
    </row>
    <row r="103" spans="1:12" ht="13.5">
      <c r="A103" s="85" t="s">
        <v>1259</v>
      </c>
      <c r="B103" s="34"/>
      <c r="C103" s="24" t="s">
        <v>191</v>
      </c>
      <c r="D103" s="35"/>
      <c r="E103" s="37" t="s">
        <v>196</v>
      </c>
      <c r="F103" s="35">
        <v>1</v>
      </c>
      <c r="G103" s="36">
        <v>4.6</v>
      </c>
      <c r="H103" s="41" t="s">
        <v>197</v>
      </c>
      <c r="I103" s="45" t="s">
        <v>0</v>
      </c>
      <c r="J103" s="88" t="str">
        <f t="shared" si="1"/>
        <v>千葉市坂月</v>
      </c>
      <c r="K103" s="61">
        <f>VLOOKUP($J103,'H28緑地保全地区'!$I$21:$J$679,2,FALSE)</f>
        <v>89</v>
      </c>
      <c r="L103" s="1" t="e">
        <f>VLOOKUP($A103,'H28緑地保全地区'!$A$21:$F$679,7,FALSE)-VLOOKUP('H27緑地保全地区'!$A103,'H27緑地保全地区'!$A$21:$G$634,7,FALSE)</f>
        <v>#N/A</v>
      </c>
    </row>
    <row r="104" spans="1:12" ht="13.5">
      <c r="A104" s="85" t="s">
        <v>1260</v>
      </c>
      <c r="B104" s="34"/>
      <c r="C104" s="24" t="s">
        <v>191</v>
      </c>
      <c r="D104" s="35"/>
      <c r="E104" s="37" t="s">
        <v>198</v>
      </c>
      <c r="F104" s="35">
        <v>1</v>
      </c>
      <c r="G104" s="36">
        <v>1.8</v>
      </c>
      <c r="H104" s="41" t="s">
        <v>199</v>
      </c>
      <c r="I104" s="45" t="s">
        <v>0</v>
      </c>
      <c r="J104" s="88" t="str">
        <f t="shared" si="1"/>
        <v>千葉市宮崎台</v>
      </c>
      <c r="K104" s="61">
        <f>VLOOKUP($J104,'H28緑地保全地区'!$I$21:$J$679,2,FALSE)</f>
        <v>90</v>
      </c>
      <c r="L104" s="1" t="e">
        <f>VLOOKUP($A104,'H28緑地保全地区'!$A$21:$F$679,7,FALSE)-VLOOKUP('H27緑地保全地区'!$A104,'H27緑地保全地区'!$A$21:$G$634,7,FALSE)</f>
        <v>#N/A</v>
      </c>
    </row>
    <row r="105" spans="1:12" ht="13.5">
      <c r="A105" s="85" t="s">
        <v>1261</v>
      </c>
      <c r="B105" s="34"/>
      <c r="C105" s="24" t="s">
        <v>191</v>
      </c>
      <c r="D105" s="35"/>
      <c r="E105" s="37" t="s">
        <v>200</v>
      </c>
      <c r="F105" s="35">
        <v>1</v>
      </c>
      <c r="G105" s="36">
        <v>4.1</v>
      </c>
      <c r="H105" s="41" t="s">
        <v>201</v>
      </c>
      <c r="I105" s="45" t="s">
        <v>0</v>
      </c>
      <c r="J105" s="88" t="str">
        <f t="shared" si="1"/>
        <v>千葉市川戸</v>
      </c>
      <c r="K105" s="61">
        <f>VLOOKUP($J105,'H28緑地保全地区'!$I$21:$J$679,2,FALSE)</f>
        <v>91</v>
      </c>
      <c r="L105" s="1" t="e">
        <f>VLOOKUP($A105,'H28緑地保全地区'!$A$21:$F$679,7,FALSE)-VLOOKUP('H27緑地保全地区'!$A105,'H27緑地保全地区'!$A$21:$G$634,7,FALSE)</f>
        <v>#N/A</v>
      </c>
    </row>
    <row r="106" spans="1:12" ht="13.5">
      <c r="A106" s="85" t="s">
        <v>1262</v>
      </c>
      <c r="B106" s="34"/>
      <c r="C106" s="24" t="s">
        <v>191</v>
      </c>
      <c r="D106" s="35"/>
      <c r="E106" s="37" t="s">
        <v>202</v>
      </c>
      <c r="F106" s="35">
        <v>1</v>
      </c>
      <c r="G106" s="36">
        <v>61.3</v>
      </c>
      <c r="H106" s="41" t="s">
        <v>203</v>
      </c>
      <c r="I106" s="45" t="s">
        <v>172</v>
      </c>
      <c r="J106" s="88" t="str">
        <f t="shared" si="1"/>
        <v>千葉市東千葉</v>
      </c>
      <c r="K106" s="61">
        <f>VLOOKUP($J106,'H28緑地保全地区'!$I$21:$J$679,2,FALSE)</f>
        <v>92</v>
      </c>
      <c r="L106" s="1" t="e">
        <f>VLOOKUP($A106,'H28緑地保全地区'!$A$21:$F$679,7,FALSE)-VLOOKUP('H27緑地保全地区'!$A106,'H27緑地保全地区'!$A$21:$G$634,7,FALSE)</f>
        <v>#N/A</v>
      </c>
    </row>
    <row r="107" spans="1:12" ht="13.5">
      <c r="A107" s="85" t="s">
        <v>1263</v>
      </c>
      <c r="B107" s="34"/>
      <c r="C107" s="24" t="s">
        <v>191</v>
      </c>
      <c r="D107" s="35"/>
      <c r="E107" s="37" t="s">
        <v>204</v>
      </c>
      <c r="F107" s="35">
        <v>1</v>
      </c>
      <c r="G107" s="36">
        <v>6.2</v>
      </c>
      <c r="H107" s="41" t="s">
        <v>195</v>
      </c>
      <c r="I107" s="45" t="s">
        <v>0</v>
      </c>
      <c r="J107" s="88" t="str">
        <f t="shared" si="1"/>
        <v>千葉市柏井</v>
      </c>
      <c r="K107" s="61">
        <f>VLOOKUP($J107,'H28緑地保全地区'!$I$21:$J$679,2,FALSE)</f>
        <v>93</v>
      </c>
      <c r="L107" s="1" t="e">
        <f>VLOOKUP($A107,'H28緑地保全地区'!$A$21:$F$679,7,FALSE)-VLOOKUP('H27緑地保全地区'!$A107,'H27緑地保全地区'!$A$21:$G$634,7,FALSE)</f>
        <v>#N/A</v>
      </c>
    </row>
    <row r="108" spans="1:12" ht="13.5">
      <c r="A108" s="85" t="s">
        <v>1264</v>
      </c>
      <c r="B108" s="34"/>
      <c r="C108" s="24" t="s">
        <v>191</v>
      </c>
      <c r="D108" s="35"/>
      <c r="E108" s="37" t="s">
        <v>205</v>
      </c>
      <c r="F108" s="35">
        <v>1</v>
      </c>
      <c r="G108" s="36">
        <v>4.9</v>
      </c>
      <c r="H108" s="41" t="s">
        <v>206</v>
      </c>
      <c r="I108" s="45" t="s">
        <v>0</v>
      </c>
      <c r="J108" s="88" t="str">
        <f t="shared" si="1"/>
        <v>千葉市源</v>
      </c>
      <c r="K108" s="61">
        <f>VLOOKUP($J108,'H28緑地保全地区'!$I$21:$J$679,2,FALSE)</f>
        <v>94</v>
      </c>
      <c r="L108" s="1" t="e">
        <f>VLOOKUP($A108,'H28緑地保全地区'!$A$21:$F$679,7,FALSE)-VLOOKUP('H27緑地保全地区'!$A108,'H27緑地保全地区'!$A$21:$G$634,7,FALSE)</f>
        <v>#N/A</v>
      </c>
    </row>
    <row r="109" spans="1:12" ht="13.5">
      <c r="A109" s="85" t="s">
        <v>1265</v>
      </c>
      <c r="B109" s="34"/>
      <c r="C109" s="24" t="s">
        <v>191</v>
      </c>
      <c r="D109" s="35"/>
      <c r="E109" s="37" t="s">
        <v>207</v>
      </c>
      <c r="F109" s="35">
        <v>1</v>
      </c>
      <c r="G109" s="36">
        <v>1.1</v>
      </c>
      <c r="H109" s="41" t="s">
        <v>208</v>
      </c>
      <c r="I109" s="45" t="s">
        <v>0</v>
      </c>
      <c r="J109" s="88" t="str">
        <f t="shared" si="1"/>
        <v>千葉市登戸緑町</v>
      </c>
      <c r="K109" s="61">
        <f>VLOOKUP($J109,'H28緑地保全地区'!$I$21:$J$679,2,FALSE)</f>
        <v>95</v>
      </c>
      <c r="L109" s="1" t="e">
        <f>VLOOKUP($A109,'H28緑地保全地区'!$A$21:$F$679,7,FALSE)-VLOOKUP('H27緑地保全地区'!$A109,'H27緑地保全地区'!$A$21:$G$634,7,FALSE)</f>
        <v>#N/A</v>
      </c>
    </row>
    <row r="110" spans="1:12" ht="13.5">
      <c r="A110" s="85" t="s">
        <v>1266</v>
      </c>
      <c r="B110" s="34"/>
      <c r="C110" s="24" t="s">
        <v>191</v>
      </c>
      <c r="D110" s="35"/>
      <c r="E110" s="37" t="s">
        <v>209</v>
      </c>
      <c r="F110" s="35">
        <v>1</v>
      </c>
      <c r="G110" s="36">
        <v>22</v>
      </c>
      <c r="H110" s="41" t="s">
        <v>206</v>
      </c>
      <c r="I110" s="45" t="s">
        <v>0</v>
      </c>
      <c r="J110" s="88" t="str">
        <f t="shared" si="1"/>
        <v>千葉市縄文の森</v>
      </c>
      <c r="K110" s="61">
        <f>VLOOKUP($J110,'H28緑地保全地区'!$I$21:$J$679,2,FALSE)</f>
        <v>96</v>
      </c>
      <c r="L110" s="1" t="e">
        <f>VLOOKUP($A110,'H28緑地保全地区'!$A$21:$F$679,7,FALSE)-VLOOKUP('H27緑地保全地区'!$A110,'H27緑地保全地区'!$A$21:$G$634,7,FALSE)</f>
        <v>#N/A</v>
      </c>
    </row>
    <row r="111" spans="1:12" ht="13.5">
      <c r="A111" s="85" t="s">
        <v>1267</v>
      </c>
      <c r="B111" s="34"/>
      <c r="C111" s="24" t="s">
        <v>191</v>
      </c>
      <c r="D111" s="35"/>
      <c r="E111" s="37" t="s">
        <v>210</v>
      </c>
      <c r="F111" s="35">
        <v>1</v>
      </c>
      <c r="G111" s="36">
        <v>0.4</v>
      </c>
      <c r="H111" s="41" t="s">
        <v>201</v>
      </c>
      <c r="I111" s="45" t="s">
        <v>0</v>
      </c>
      <c r="J111" s="88" t="str">
        <f t="shared" si="1"/>
        <v>千葉市花島観音</v>
      </c>
      <c r="K111" s="61">
        <f>VLOOKUP($J111,'H28緑地保全地区'!$I$21:$J$679,2,FALSE)</f>
        <v>97</v>
      </c>
      <c r="L111" s="1" t="e">
        <f>VLOOKUP($A111,'H28緑地保全地区'!$A$21:$F$679,7,FALSE)-VLOOKUP('H27緑地保全地区'!$A111,'H27緑地保全地区'!$A$21:$G$634,7,FALSE)</f>
        <v>#N/A</v>
      </c>
    </row>
    <row r="112" spans="1:12" ht="13.5">
      <c r="A112" s="85" t="s">
        <v>1268</v>
      </c>
      <c r="B112" s="34"/>
      <c r="C112" s="24" t="s">
        <v>191</v>
      </c>
      <c r="D112" s="35"/>
      <c r="E112" s="37" t="s">
        <v>211</v>
      </c>
      <c r="F112" s="35">
        <v>1</v>
      </c>
      <c r="G112" s="36">
        <v>1.6</v>
      </c>
      <c r="H112" s="41" t="s">
        <v>212</v>
      </c>
      <c r="I112" s="45" t="s">
        <v>0</v>
      </c>
      <c r="J112" s="88" t="str">
        <f t="shared" si="1"/>
        <v>千葉市貝塚</v>
      </c>
      <c r="K112" s="61">
        <f>VLOOKUP($J112,'H28緑地保全地区'!$I$21:$J$679,2,FALSE)</f>
        <v>98</v>
      </c>
      <c r="L112" s="1" t="e">
        <f>VLOOKUP($A112,'H28緑地保全地区'!$A$21:$F$679,7,FALSE)-VLOOKUP('H27緑地保全地区'!$A112,'H27緑地保全地区'!$A$21:$G$634,7,FALSE)</f>
        <v>#N/A</v>
      </c>
    </row>
    <row r="113" spans="1:12" ht="13.5">
      <c r="A113" s="85" t="s">
        <v>1269</v>
      </c>
      <c r="B113" s="34"/>
      <c r="C113" s="24" t="s">
        <v>191</v>
      </c>
      <c r="D113" s="35"/>
      <c r="E113" s="37" t="s">
        <v>213</v>
      </c>
      <c r="F113" s="35">
        <v>1</v>
      </c>
      <c r="G113" s="36">
        <v>0.7</v>
      </c>
      <c r="H113" s="41" t="s">
        <v>214</v>
      </c>
      <c r="I113" s="45" t="s">
        <v>0</v>
      </c>
      <c r="J113" s="88" t="str">
        <f t="shared" si="1"/>
        <v>千葉市都町西の下</v>
      </c>
      <c r="K113" s="61">
        <f>VLOOKUP($J113,'H28緑地保全地区'!$I$21:$J$679,2,FALSE)</f>
        <v>99</v>
      </c>
      <c r="L113" s="1" t="e">
        <f>VLOOKUP($A113,'H28緑地保全地区'!$A$21:$F$679,7,FALSE)-VLOOKUP('H27緑地保全地区'!$A113,'H27緑地保全地区'!$A$21:$G$634,7,FALSE)</f>
        <v>#N/A</v>
      </c>
    </row>
    <row r="114" spans="1:12" ht="13.5">
      <c r="A114" s="85" t="s">
        <v>1270</v>
      </c>
      <c r="B114" s="34"/>
      <c r="C114" s="24" t="s">
        <v>191</v>
      </c>
      <c r="D114" s="35"/>
      <c r="E114" s="37" t="s">
        <v>215</v>
      </c>
      <c r="F114" s="35">
        <v>1</v>
      </c>
      <c r="G114" s="36">
        <v>4.6</v>
      </c>
      <c r="H114" s="41" t="s">
        <v>216</v>
      </c>
      <c r="I114" s="45" t="s">
        <v>0</v>
      </c>
      <c r="J114" s="88" t="str">
        <f t="shared" si="1"/>
        <v>千葉市長作</v>
      </c>
      <c r="K114" s="61">
        <f>VLOOKUP($J114,'H28緑地保全地区'!$I$21:$J$679,2,FALSE)</f>
        <v>100</v>
      </c>
      <c r="L114" s="1" t="e">
        <f>VLOOKUP($A114,'H28緑地保全地区'!$A$21:$F$679,7,FALSE)-VLOOKUP('H27緑地保全地区'!$A114,'H27緑地保全地区'!$A$21:$G$634,7,FALSE)</f>
        <v>#N/A</v>
      </c>
    </row>
    <row r="115" spans="1:12" ht="13.5">
      <c r="A115" s="85" t="s">
        <v>1271</v>
      </c>
      <c r="B115" s="34" t="s">
        <v>217</v>
      </c>
      <c r="C115" s="24" t="s">
        <v>218</v>
      </c>
      <c r="D115" s="35">
        <v>1</v>
      </c>
      <c r="E115" s="37" t="s">
        <v>219</v>
      </c>
      <c r="F115" s="35">
        <v>1</v>
      </c>
      <c r="G115" s="36">
        <v>0.7</v>
      </c>
      <c r="H115" s="41" t="s">
        <v>220</v>
      </c>
      <c r="I115" s="45" t="s">
        <v>0</v>
      </c>
      <c r="J115" s="88" t="str">
        <f t="shared" si="1"/>
        <v>市川市子の神</v>
      </c>
      <c r="K115" s="61">
        <f>VLOOKUP($J115,'H28緑地保全地区'!$I$21:$J$679,2,FALSE)</f>
        <v>101</v>
      </c>
      <c r="L115" s="1" t="e">
        <f>VLOOKUP($A115,'H28緑地保全地区'!$A$21:$F$679,7,FALSE)-VLOOKUP('H27緑地保全地区'!$A115,'H27緑地保全地区'!$A$21:$G$634,7,FALSE)</f>
        <v>#N/A</v>
      </c>
    </row>
    <row r="116" spans="1:12" ht="13.5">
      <c r="A116" s="85" t="s">
        <v>1272</v>
      </c>
      <c r="B116" s="34"/>
      <c r="C116" s="24" t="s">
        <v>218</v>
      </c>
      <c r="D116" s="35"/>
      <c r="E116" s="37" t="s">
        <v>221</v>
      </c>
      <c r="F116" s="35">
        <v>1</v>
      </c>
      <c r="G116" s="36">
        <v>0.6</v>
      </c>
      <c r="H116" s="41" t="s">
        <v>220</v>
      </c>
      <c r="I116" s="45" t="s">
        <v>0</v>
      </c>
      <c r="J116" s="88" t="str">
        <f t="shared" si="1"/>
        <v>市川市宮久保</v>
      </c>
      <c r="K116" s="61">
        <f>VLOOKUP($J116,'H28緑地保全地区'!$I$21:$J$679,2,FALSE)</f>
        <v>102</v>
      </c>
      <c r="L116" s="1" t="e">
        <f>VLOOKUP($A116,'H28緑地保全地区'!$A$21:$F$679,7,FALSE)-VLOOKUP('H27緑地保全地区'!$A116,'H27緑地保全地区'!$A$21:$G$634,7,FALSE)</f>
        <v>#N/A</v>
      </c>
    </row>
    <row r="117" spans="1:12" ht="13.5">
      <c r="A117" s="85" t="s">
        <v>1273</v>
      </c>
      <c r="B117" s="34"/>
      <c r="C117" s="24" t="s">
        <v>218</v>
      </c>
      <c r="D117" s="35"/>
      <c r="E117" s="37" t="s">
        <v>222</v>
      </c>
      <c r="F117" s="35">
        <v>1</v>
      </c>
      <c r="G117" s="36">
        <v>0.7</v>
      </c>
      <c r="H117" s="41" t="s">
        <v>220</v>
      </c>
      <c r="I117" s="45" t="s">
        <v>0</v>
      </c>
      <c r="J117" s="88" t="str">
        <f t="shared" si="1"/>
        <v>市川市平田</v>
      </c>
      <c r="K117" s="61">
        <f>VLOOKUP($J117,'H28緑地保全地区'!$I$21:$J$679,2,FALSE)</f>
        <v>103</v>
      </c>
      <c r="L117" s="1" t="e">
        <f>VLOOKUP($A117,'H28緑地保全地区'!$A$21:$F$679,7,FALSE)-VLOOKUP('H27緑地保全地区'!$A117,'H27緑地保全地区'!$A$21:$G$634,7,FALSE)</f>
        <v>#N/A</v>
      </c>
    </row>
    <row r="118" spans="1:12" ht="13.5">
      <c r="A118" s="85" t="s">
        <v>1274</v>
      </c>
      <c r="B118" s="34"/>
      <c r="C118" s="24" t="s">
        <v>218</v>
      </c>
      <c r="D118" s="35"/>
      <c r="E118" s="37" t="s">
        <v>223</v>
      </c>
      <c r="F118" s="35">
        <v>1</v>
      </c>
      <c r="G118" s="36">
        <v>83</v>
      </c>
      <c r="H118" s="41" t="s">
        <v>224</v>
      </c>
      <c r="I118" s="45" t="s">
        <v>172</v>
      </c>
      <c r="J118" s="88" t="str">
        <f t="shared" si="1"/>
        <v>市川市行徳</v>
      </c>
      <c r="K118" s="61">
        <f>VLOOKUP($J118,'H28緑地保全地区'!$I$21:$J$679,2,FALSE)</f>
        <v>104</v>
      </c>
      <c r="L118" s="1" t="e">
        <f>VLOOKUP($A118,'H28緑地保全地区'!$A$21:$F$679,7,FALSE)-VLOOKUP('H27緑地保全地区'!$A118,'H27緑地保全地区'!$A$21:$G$634,7,FALSE)</f>
        <v>#N/A</v>
      </c>
    </row>
    <row r="119" spans="1:12" ht="13.5">
      <c r="A119" s="85" t="s">
        <v>1275</v>
      </c>
      <c r="B119" s="34" t="s">
        <v>225</v>
      </c>
      <c r="C119" s="24" t="s">
        <v>226</v>
      </c>
      <c r="D119" s="35">
        <v>1</v>
      </c>
      <c r="E119" s="37" t="s">
        <v>1046</v>
      </c>
      <c r="F119" s="35">
        <v>1</v>
      </c>
      <c r="G119" s="36">
        <v>1.5</v>
      </c>
      <c r="H119" s="41" t="s">
        <v>228</v>
      </c>
      <c r="I119" s="45" t="s">
        <v>0</v>
      </c>
      <c r="J119" s="88" t="str">
        <f t="shared" si="1"/>
        <v>松戸市幸谷</v>
      </c>
      <c r="K119" s="61">
        <f>VLOOKUP($J119,'H28緑地保全地区'!$I$21:$J$679,2,FALSE)</f>
        <v>105</v>
      </c>
      <c r="L119" s="1" t="e">
        <f>VLOOKUP($A119,'H28緑地保全地区'!$A$21:$F$679,7,FALSE)-VLOOKUP('H27緑地保全地区'!$A119,'H27緑地保全地区'!$A$21:$G$634,7,FALSE)</f>
        <v>#N/A</v>
      </c>
    </row>
    <row r="120" spans="1:12" ht="13.5">
      <c r="A120" s="85" t="s">
        <v>1276</v>
      </c>
      <c r="B120" s="34"/>
      <c r="C120" s="24" t="s">
        <v>226</v>
      </c>
      <c r="D120" s="35"/>
      <c r="E120" s="37" t="s">
        <v>229</v>
      </c>
      <c r="F120" s="35">
        <v>1</v>
      </c>
      <c r="G120" s="36">
        <v>2</v>
      </c>
      <c r="H120" s="41" t="s">
        <v>230</v>
      </c>
      <c r="I120" s="45" t="s">
        <v>0</v>
      </c>
      <c r="J120" s="88" t="str">
        <f t="shared" si="1"/>
        <v>松戸市栗山</v>
      </c>
      <c r="K120" s="61">
        <f>VLOOKUP($J120,'H28緑地保全地区'!$I$21:$J$679,2,FALSE)</f>
        <v>106</v>
      </c>
      <c r="L120" s="1" t="e">
        <f>VLOOKUP($A120,'H28緑地保全地区'!$A$21:$F$679,7,FALSE)-VLOOKUP('H27緑地保全地区'!$A120,'H27緑地保全地区'!$A$21:$G$634,7,FALSE)</f>
        <v>#N/A</v>
      </c>
    </row>
    <row r="121" spans="1:12" ht="13.5">
      <c r="A121" s="85" t="s">
        <v>1277</v>
      </c>
      <c r="B121" s="34"/>
      <c r="C121" s="24" t="s">
        <v>226</v>
      </c>
      <c r="D121" s="35"/>
      <c r="E121" s="37" t="s">
        <v>231</v>
      </c>
      <c r="F121" s="35">
        <v>1</v>
      </c>
      <c r="G121" s="36">
        <v>1.3</v>
      </c>
      <c r="H121" s="41" t="s">
        <v>232</v>
      </c>
      <c r="I121" s="45" t="s">
        <v>0</v>
      </c>
      <c r="J121" s="88" t="str">
        <f t="shared" si="1"/>
        <v>松戸市矢切</v>
      </c>
      <c r="K121" s="61">
        <f>VLOOKUP($J121,'H28緑地保全地区'!$I$21:$J$679,2,FALSE)</f>
        <v>107</v>
      </c>
      <c r="L121" s="1" t="e">
        <f>VLOOKUP($A121,'H28緑地保全地区'!$A$21:$F$679,7,FALSE)-VLOOKUP('H27緑地保全地区'!$A121,'H27緑地保全地区'!$A$21:$G$634,7,FALSE)</f>
        <v>#N/A</v>
      </c>
    </row>
    <row r="122" spans="1:12" ht="13.5">
      <c r="A122" s="85" t="s">
        <v>1278</v>
      </c>
      <c r="B122" s="34" t="s">
        <v>233</v>
      </c>
      <c r="C122" s="24" t="s">
        <v>234</v>
      </c>
      <c r="D122" s="35">
        <v>1</v>
      </c>
      <c r="E122" s="37" t="s">
        <v>235</v>
      </c>
      <c r="F122" s="35">
        <v>1</v>
      </c>
      <c r="G122" s="36">
        <v>1.9</v>
      </c>
      <c r="H122" s="41" t="s">
        <v>236</v>
      </c>
      <c r="I122" s="45" t="s">
        <v>0</v>
      </c>
      <c r="J122" s="88" t="str">
        <f t="shared" si="1"/>
        <v>佐倉市鏑木</v>
      </c>
      <c r="K122" s="61">
        <f>VLOOKUP($J122,'H28緑地保全地区'!$I$21:$J$679,2,FALSE)</f>
        <v>108</v>
      </c>
      <c r="L122" s="1" t="e">
        <f>VLOOKUP($A122,'H28緑地保全地区'!$A$21:$F$679,7,FALSE)-VLOOKUP('H27緑地保全地区'!$A122,'H27緑地保全地区'!$A$21:$G$634,7,FALSE)</f>
        <v>#N/A</v>
      </c>
    </row>
    <row r="123" spans="1:12" ht="13.5">
      <c r="A123" s="85" t="s">
        <v>1280</v>
      </c>
      <c r="B123" s="34" t="s">
        <v>240</v>
      </c>
      <c r="C123" s="24" t="s">
        <v>241</v>
      </c>
      <c r="D123" s="35">
        <v>1</v>
      </c>
      <c r="E123" s="37" t="s">
        <v>242</v>
      </c>
      <c r="F123" s="35">
        <v>1</v>
      </c>
      <c r="G123" s="36">
        <v>0.3</v>
      </c>
      <c r="H123" s="41" t="s">
        <v>208</v>
      </c>
      <c r="I123" s="45" t="s">
        <v>0</v>
      </c>
      <c r="J123" s="88" t="str">
        <f t="shared" si="1"/>
        <v>流山市松ケ丘</v>
      </c>
      <c r="K123" s="61" t="e">
        <f>VLOOKUP($J123,'H28緑地保全地区'!$I$21:$J$679,2,FALSE)</f>
        <v>#N/A</v>
      </c>
      <c r="L123" s="1" t="e">
        <f>VLOOKUP($A123,'H28緑地保全地区'!$A$21:$F$679,7,FALSE)-VLOOKUP('H27緑地保全地区'!$A123,'H27緑地保全地区'!$A$21:$G$634,7,FALSE)</f>
        <v>#N/A</v>
      </c>
    </row>
    <row r="124" spans="1:12" ht="13.5">
      <c r="A124" s="85" t="s">
        <v>1281</v>
      </c>
      <c r="B124" s="34" t="s">
        <v>243</v>
      </c>
      <c r="C124" s="24" t="s">
        <v>244</v>
      </c>
      <c r="D124" s="35">
        <v>1</v>
      </c>
      <c r="E124" s="37" t="s">
        <v>245</v>
      </c>
      <c r="F124" s="35">
        <v>1</v>
      </c>
      <c r="G124" s="36">
        <v>2</v>
      </c>
      <c r="H124" s="41" t="s">
        <v>246</v>
      </c>
      <c r="I124" s="45" t="s">
        <v>0</v>
      </c>
      <c r="J124" s="88" t="str">
        <f t="shared" si="1"/>
        <v>我孫子市船戸</v>
      </c>
      <c r="K124" s="61" t="e">
        <f>VLOOKUP($J124,'H28緑地保全地区'!$I$21:$J$679,2,FALSE)</f>
        <v>#N/A</v>
      </c>
      <c r="L124" s="1" t="e">
        <f>VLOOKUP($A124,'H28緑地保全地区'!$A$21:$F$679,7,FALSE)-VLOOKUP('H27緑地保全地区'!$A124,'H27緑地保全地区'!$A$21:$G$634,7,FALSE)</f>
        <v>#N/A</v>
      </c>
    </row>
    <row r="125" spans="1:12" ht="13.5">
      <c r="A125" s="85" t="s">
        <v>1682</v>
      </c>
      <c r="B125" s="76" t="s">
        <v>237</v>
      </c>
      <c r="C125" s="77" t="s">
        <v>238</v>
      </c>
      <c r="D125" s="78">
        <v>1</v>
      </c>
      <c r="E125" s="79" t="s">
        <v>1047</v>
      </c>
      <c r="F125" s="78">
        <v>1</v>
      </c>
      <c r="G125" s="80">
        <v>0.5</v>
      </c>
      <c r="H125" s="81">
        <v>32581</v>
      </c>
      <c r="I125" s="82"/>
      <c r="J125" s="90" t="str">
        <f t="shared" si="1"/>
        <v>柏市南柏</v>
      </c>
      <c r="K125" s="83">
        <f>VLOOKUP($J125,'H28緑地保全地区'!$I$21:$J$679,2,FALSE)</f>
        <v>109</v>
      </c>
      <c r="L125" s="1" t="e">
        <f>VLOOKUP($A125,'H28緑地保全地区'!$A$21:$F$679,7,FALSE)-VLOOKUP('H27緑地保全地区'!$A125,'H27緑地保全地区'!$A$21:$G$634,7,FALSE)</f>
        <v>#N/A</v>
      </c>
    </row>
    <row r="126" spans="1:12" ht="13.5">
      <c r="A126" s="85" t="s">
        <v>1683</v>
      </c>
      <c r="B126" s="76"/>
      <c r="C126" s="77" t="s">
        <v>238</v>
      </c>
      <c r="D126" s="78"/>
      <c r="E126" s="79" t="s">
        <v>1048</v>
      </c>
      <c r="F126" s="78">
        <v>1</v>
      </c>
      <c r="G126" s="80">
        <v>0.4</v>
      </c>
      <c r="H126" s="81">
        <v>40564</v>
      </c>
      <c r="I126" s="82"/>
      <c r="J126" s="90" t="str">
        <f t="shared" si="1"/>
        <v>柏市箕輪</v>
      </c>
      <c r="K126" s="83">
        <f>VLOOKUP($J126,'H28緑地保全地区'!$I$21:$J$679,2,FALSE)</f>
        <v>110</v>
      </c>
      <c r="L126" s="1" t="e">
        <f>VLOOKUP($A126,'H28緑地保全地区'!$A$21:$F$679,7,FALSE)-VLOOKUP('H27緑地保全地区'!$A126,'H27緑地保全地区'!$A$21:$G$634,7,FALSE)</f>
        <v>#N/A</v>
      </c>
    </row>
    <row r="127" spans="1:12" ht="13.5">
      <c r="A127" s="85" t="s">
        <v>1279</v>
      </c>
      <c r="B127" s="34"/>
      <c r="C127" s="24" t="s">
        <v>238</v>
      </c>
      <c r="D127" s="35"/>
      <c r="E127" s="37" t="s">
        <v>239</v>
      </c>
      <c r="F127" s="35">
        <v>1</v>
      </c>
      <c r="G127" s="36">
        <v>0.9</v>
      </c>
      <c r="H127" s="68">
        <v>39780</v>
      </c>
      <c r="I127" s="45"/>
      <c r="J127" s="88" t="str">
        <f t="shared" si="1"/>
        <v>柏市酒井根</v>
      </c>
      <c r="K127" s="61">
        <f>VLOOKUP($J127,'H28緑地保全地区'!$I$21:$J$679,2,FALSE)</f>
        <v>111</v>
      </c>
      <c r="L127" s="1" t="e">
        <f>VLOOKUP($A127,'H28緑地保全地区'!$A$21:$F$679,7,FALSE)-VLOOKUP('H27緑地保全地区'!$A127,'H27緑地保全地区'!$A$21:$G$634,7,FALSE)</f>
        <v>#N/A</v>
      </c>
    </row>
    <row r="128" spans="2:11" ht="13.5">
      <c r="B128" s="29"/>
      <c r="C128" s="31"/>
      <c r="D128" s="32"/>
      <c r="E128" s="38"/>
      <c r="F128" s="32"/>
      <c r="G128" s="33"/>
      <c r="H128" s="40"/>
      <c r="I128" s="44"/>
      <c r="J128" s="88">
        <f t="shared" si="1"/>
      </c>
      <c r="K128" s="61">
        <f>VLOOKUP($J128,'H28緑地保全地区'!$I$21:$J$679,2,FALSE)</f>
        <v>28</v>
      </c>
    </row>
    <row r="129" spans="1:12" s="60" customFormat="1" ht="13.5">
      <c r="A129" s="86" t="s">
        <v>24</v>
      </c>
      <c r="B129" s="29" t="s">
        <v>247</v>
      </c>
      <c r="C129" s="57" t="s">
        <v>24</v>
      </c>
      <c r="D129" s="32">
        <v>15</v>
      </c>
      <c r="E129" s="38"/>
      <c r="F129" s="32">
        <v>46</v>
      </c>
      <c r="G129" s="33">
        <v>284.8</v>
      </c>
      <c r="H129" s="58"/>
      <c r="I129" s="69"/>
      <c r="J129" s="88" t="str">
        <f t="shared" si="1"/>
        <v>計</v>
      </c>
      <c r="K129" s="61">
        <f>VLOOKUP($J129,'H28緑地保全地区'!$I$21:$J$679,2,FALSE)</f>
        <v>29</v>
      </c>
      <c r="L129" s="1"/>
    </row>
    <row r="130" spans="2:11" ht="13.5">
      <c r="B130" s="29"/>
      <c r="C130" s="31"/>
      <c r="D130" s="32"/>
      <c r="E130" s="38"/>
      <c r="F130" s="32"/>
      <c r="G130" s="33"/>
      <c r="H130" s="40"/>
      <c r="I130" s="44"/>
      <c r="J130" s="88">
        <f t="shared" si="1"/>
      </c>
      <c r="K130" s="61">
        <f>VLOOKUP($J130,'H28緑地保全地区'!$I$21:$J$679,2,FALSE)</f>
        <v>28</v>
      </c>
    </row>
    <row r="131" spans="1:12" ht="13.5">
      <c r="A131" s="85" t="s">
        <v>1282</v>
      </c>
      <c r="B131" s="34" t="s">
        <v>248</v>
      </c>
      <c r="C131" s="24" t="s">
        <v>249</v>
      </c>
      <c r="D131" s="35">
        <v>1</v>
      </c>
      <c r="E131" s="37" t="s">
        <v>250</v>
      </c>
      <c r="F131" s="35">
        <v>1</v>
      </c>
      <c r="G131" s="36">
        <v>6.5</v>
      </c>
      <c r="H131" s="41" t="s">
        <v>251</v>
      </c>
      <c r="I131" s="45" t="s">
        <v>0</v>
      </c>
      <c r="J131" s="88" t="str">
        <f t="shared" si="1"/>
        <v>台東区上野</v>
      </c>
      <c r="K131" s="61">
        <f>VLOOKUP($J131,'H28緑地保全地区'!$I$21:$J$679,2,FALSE)</f>
        <v>115</v>
      </c>
      <c r="L131" s="1" t="e">
        <f>VLOOKUP($A131,'H28緑地保全地区'!$A$21:$F$679,7,FALSE)-VLOOKUP('H27緑地保全地区'!$A131,'H27緑地保全地区'!$A$21:$G$634,7,FALSE)</f>
        <v>#N/A</v>
      </c>
    </row>
    <row r="132" spans="1:12" ht="27">
      <c r="A132" s="85" t="s">
        <v>1284</v>
      </c>
      <c r="B132" s="34"/>
      <c r="C132" s="24" t="s">
        <v>1049</v>
      </c>
      <c r="D132" s="35"/>
      <c r="E132" s="37" t="s">
        <v>1050</v>
      </c>
      <c r="F132" s="35">
        <v>1</v>
      </c>
      <c r="G132" s="36">
        <v>0.1</v>
      </c>
      <c r="H132" s="41" t="s">
        <v>256</v>
      </c>
      <c r="I132" s="70" t="s">
        <v>0</v>
      </c>
      <c r="J132" s="88" t="str">
        <f t="shared" si="1"/>
        <v>大田区南馬込二丁目特別緑地保全地区</v>
      </c>
      <c r="K132" s="61">
        <f>VLOOKUP($J132,'H28緑地保全地区'!$I$21:$J$679,2,FALSE)</f>
        <v>117</v>
      </c>
      <c r="L132" s="1" t="e">
        <f>VLOOKUP($A132,'H28緑地保全地区'!$A$21:$F$679,7,FALSE)-VLOOKUP('H27緑地保全地区'!$A132,'H27緑地保全地区'!$A$21:$G$634,7,FALSE)</f>
        <v>#N/A</v>
      </c>
    </row>
    <row r="133" spans="1:12" ht="13.5">
      <c r="A133" s="85" t="s">
        <v>1283</v>
      </c>
      <c r="B133" s="34"/>
      <c r="C133" s="62" t="s">
        <v>1049</v>
      </c>
      <c r="D133" s="63"/>
      <c r="E133" s="64" t="s">
        <v>1051</v>
      </c>
      <c r="F133" s="63">
        <v>1</v>
      </c>
      <c r="G133" s="65">
        <v>2.1</v>
      </c>
      <c r="H133" s="71">
        <v>38688</v>
      </c>
      <c r="I133" s="45"/>
      <c r="J133" s="88" t="str">
        <f t="shared" si="1"/>
        <v>大田区大森ふるさとの浜辺公園</v>
      </c>
      <c r="K133" s="61">
        <f>VLOOKUP($J133,'H28緑地保全地区'!$I$21:$J$679,2,FALSE)</f>
        <v>116</v>
      </c>
      <c r="L133" s="1" t="e">
        <f>VLOOKUP($A133,'H28緑地保全地区'!$A$21:$F$679,7,FALSE)-VLOOKUP('H27緑地保全地区'!$A133,'H27緑地保全地区'!$A$21:$G$634,7,FALSE)</f>
        <v>#N/A</v>
      </c>
    </row>
    <row r="134" spans="1:12" ht="27">
      <c r="A134" s="85" t="s">
        <v>1286</v>
      </c>
      <c r="B134" s="34"/>
      <c r="C134" s="62" t="s">
        <v>258</v>
      </c>
      <c r="D134" s="63"/>
      <c r="E134" s="64" t="s">
        <v>261</v>
      </c>
      <c r="F134" s="63">
        <v>1</v>
      </c>
      <c r="G134" s="65">
        <v>2</v>
      </c>
      <c r="H134" s="72">
        <v>28557</v>
      </c>
      <c r="I134" s="67" t="s">
        <v>262</v>
      </c>
      <c r="J134" s="88" t="str">
        <f t="shared" si="1"/>
        <v>世田谷区成城みつ池</v>
      </c>
      <c r="K134" s="61">
        <f>VLOOKUP($J134,'H28緑地保全地区'!$I$21:$J$679,2,FALSE)</f>
        <v>120</v>
      </c>
      <c r="L134" s="1" t="e">
        <f>VLOOKUP($A134,'H28緑地保全地区'!$A$21:$F$679,7,FALSE)-VLOOKUP('H27緑地保全地区'!$A134,'H27緑地保全地区'!$A$21:$G$634,7,FALSE)</f>
        <v>#N/A</v>
      </c>
    </row>
    <row r="135" spans="1:12" ht="13.5">
      <c r="A135" s="85" t="s">
        <v>1288</v>
      </c>
      <c r="B135" s="34"/>
      <c r="C135" s="62" t="s">
        <v>258</v>
      </c>
      <c r="D135" s="63"/>
      <c r="E135" s="64" t="s">
        <v>264</v>
      </c>
      <c r="F135" s="63">
        <v>1</v>
      </c>
      <c r="G135" s="65">
        <v>0.2</v>
      </c>
      <c r="H135" s="72">
        <v>41052</v>
      </c>
      <c r="I135" s="67" t="s">
        <v>0</v>
      </c>
      <c r="J135" s="88" t="str">
        <f t="shared" si="1"/>
        <v>世田谷区経堂五丁目</v>
      </c>
      <c r="K135" s="61">
        <f>VLOOKUP($J135,'H28緑地保全地区'!$I$21:$J$679,2,FALSE)</f>
        <v>122</v>
      </c>
      <c r="L135" s="1" t="e">
        <f>VLOOKUP($A135,'H28緑地保全地区'!$A$21:$F$679,7,FALSE)-VLOOKUP('H27緑地保全地区'!$A135,'H27緑地保全地区'!$A$21:$G$634,7,FALSE)</f>
        <v>#N/A</v>
      </c>
    </row>
    <row r="136" spans="1:12" ht="13.5">
      <c r="A136" s="85" t="s">
        <v>1287</v>
      </c>
      <c r="B136" s="34"/>
      <c r="C136" s="62" t="s">
        <v>258</v>
      </c>
      <c r="D136" s="63"/>
      <c r="E136" s="64" t="s">
        <v>263</v>
      </c>
      <c r="F136" s="63">
        <v>1</v>
      </c>
      <c r="G136" s="65">
        <v>0.4</v>
      </c>
      <c r="H136" s="72">
        <v>41138</v>
      </c>
      <c r="I136" s="67" t="s">
        <v>0</v>
      </c>
      <c r="J136" s="88" t="str">
        <f t="shared" si="1"/>
        <v>世田谷区烏山弁天池</v>
      </c>
      <c r="K136" s="61">
        <f>VLOOKUP($J136,'H28緑地保全地区'!$I$21:$J$679,2,FALSE)</f>
        <v>121</v>
      </c>
      <c r="L136" s="1" t="e">
        <f>VLOOKUP($A136,'H28緑地保全地区'!$A$21:$F$679,7,FALSE)-VLOOKUP('H27緑地保全地区'!$A136,'H27緑地保全地区'!$A$21:$G$634,7,FALSE)</f>
        <v>#N/A</v>
      </c>
    </row>
    <row r="137" spans="1:12" ht="13.5">
      <c r="A137" s="85" t="s">
        <v>1285</v>
      </c>
      <c r="B137" s="34"/>
      <c r="C137" s="62" t="s">
        <v>258</v>
      </c>
      <c r="D137" s="63"/>
      <c r="E137" s="64" t="s">
        <v>259</v>
      </c>
      <c r="F137" s="63">
        <v>1</v>
      </c>
      <c r="G137" s="65">
        <v>0.1</v>
      </c>
      <c r="H137" s="72">
        <v>41599</v>
      </c>
      <c r="I137" s="67" t="s">
        <v>0</v>
      </c>
      <c r="J137" s="88" t="str">
        <f t="shared" si="1"/>
        <v>世田谷区成城三丁目崖の林</v>
      </c>
      <c r="K137" s="61">
        <f>VLOOKUP($J137,'H28緑地保全地区'!$I$21:$J$679,2,FALSE)</f>
        <v>119</v>
      </c>
      <c r="L137" s="1" t="e">
        <f>VLOOKUP($A137,'H28緑地保全地区'!$A$21:$F$679,7,FALSE)-VLOOKUP('H27緑地保全地区'!$A137,'H27緑地保全地区'!$A$21:$G$634,7,FALSE)</f>
        <v>#N/A</v>
      </c>
    </row>
    <row r="138" spans="1:12" ht="13.5">
      <c r="A138" s="85" t="s">
        <v>1289</v>
      </c>
      <c r="B138" s="34"/>
      <c r="C138" s="24" t="s">
        <v>258</v>
      </c>
      <c r="D138" s="35"/>
      <c r="E138" s="37" t="s">
        <v>266</v>
      </c>
      <c r="F138" s="35">
        <v>1</v>
      </c>
      <c r="G138" s="36">
        <v>0.3</v>
      </c>
      <c r="H138" s="41" t="s">
        <v>267</v>
      </c>
      <c r="I138" s="45" t="s">
        <v>0</v>
      </c>
      <c r="J138" s="88" t="str">
        <f t="shared" si="1"/>
        <v>世田谷区北烏山九丁目屋敷林</v>
      </c>
      <c r="K138" s="61">
        <f>VLOOKUP($J138,'H28緑地保全地区'!$I$21:$J$679,2,FALSE)</f>
        <v>123</v>
      </c>
      <c r="L138" s="1" t="e">
        <f>VLOOKUP($A138,'H28緑地保全地区'!$A$21:$F$679,7,FALSE)-VLOOKUP('H27緑地保全地区'!$A138,'H27緑地保全地区'!$A$21:$G$634,7,FALSE)</f>
        <v>#N/A</v>
      </c>
    </row>
    <row r="139" spans="1:12" ht="13.5">
      <c r="A139" s="85" t="s">
        <v>1290</v>
      </c>
      <c r="B139" s="34"/>
      <c r="C139" s="24" t="s">
        <v>268</v>
      </c>
      <c r="D139" s="35"/>
      <c r="E139" s="37" t="s">
        <v>269</v>
      </c>
      <c r="F139" s="35">
        <v>1</v>
      </c>
      <c r="G139" s="36">
        <v>69.9</v>
      </c>
      <c r="H139" s="41" t="s">
        <v>251</v>
      </c>
      <c r="I139" s="45" t="s">
        <v>0</v>
      </c>
      <c r="J139" s="88" t="str">
        <f t="shared" si="1"/>
        <v>渋谷区代々木</v>
      </c>
      <c r="K139" s="61">
        <f>VLOOKUP($J139,'H28緑地保全地区'!$I$21:$J$679,2,FALSE)</f>
        <v>124</v>
      </c>
      <c r="L139" s="1" t="e">
        <f>VLOOKUP($A139,'H28緑地保全地区'!$A$21:$F$679,7,FALSE)-VLOOKUP('H27緑地保全地区'!$A139,'H27緑地保全地区'!$A$21:$G$634,7,FALSE)</f>
        <v>#N/A</v>
      </c>
    </row>
    <row r="140" spans="1:12" ht="13.5">
      <c r="A140" s="85" t="s">
        <v>1291</v>
      </c>
      <c r="B140" s="34"/>
      <c r="C140" s="24" t="s">
        <v>270</v>
      </c>
      <c r="D140" s="35"/>
      <c r="E140" s="37" t="s">
        <v>271</v>
      </c>
      <c r="F140" s="35">
        <v>1</v>
      </c>
      <c r="G140" s="36">
        <v>2.9</v>
      </c>
      <c r="H140" s="41" t="s">
        <v>272</v>
      </c>
      <c r="I140" s="45" t="s">
        <v>0</v>
      </c>
      <c r="J140" s="88" t="str">
        <f t="shared" si="1"/>
        <v>杉並区和田堀</v>
      </c>
      <c r="K140" s="61">
        <f>VLOOKUP($J140,'H28緑地保全地区'!$I$21:$J$679,2,FALSE)</f>
        <v>125</v>
      </c>
      <c r="L140" s="1" t="e">
        <f>VLOOKUP($A140,'H28緑地保全地区'!$A$21:$F$679,7,FALSE)-VLOOKUP('H27緑地保全地区'!$A140,'H27緑地保全地区'!$A$21:$G$634,7,FALSE)</f>
        <v>#N/A</v>
      </c>
    </row>
    <row r="141" spans="1:12" ht="13.5">
      <c r="A141" s="85" t="s">
        <v>1293</v>
      </c>
      <c r="B141" s="34"/>
      <c r="C141" s="24" t="s">
        <v>273</v>
      </c>
      <c r="D141" s="35"/>
      <c r="E141" s="37" t="s">
        <v>276</v>
      </c>
      <c r="F141" s="35">
        <v>1</v>
      </c>
      <c r="G141" s="36">
        <v>0.1</v>
      </c>
      <c r="H141" s="41" t="s">
        <v>277</v>
      </c>
      <c r="I141" s="45" t="s">
        <v>0</v>
      </c>
      <c r="J141" s="88" t="str">
        <f t="shared" si="1"/>
        <v>板橋区成増特別緑地保全地区</v>
      </c>
      <c r="K141" s="61">
        <f>VLOOKUP($J141,'H28緑地保全地区'!$I$21:$J$679,2,FALSE)</f>
        <v>127</v>
      </c>
      <c r="L141" s="1" t="e">
        <f>VLOOKUP($A141,'H28緑地保全地区'!$A$21:$F$679,7,FALSE)-VLOOKUP('H27緑地保全地区'!$A141,'H27緑地保全地区'!$A$21:$G$634,7,FALSE)</f>
        <v>#N/A</v>
      </c>
    </row>
    <row r="142" spans="1:12" ht="13.5">
      <c r="A142" s="85" t="s">
        <v>1292</v>
      </c>
      <c r="B142" s="34"/>
      <c r="C142" s="24" t="s">
        <v>273</v>
      </c>
      <c r="D142" s="35"/>
      <c r="E142" s="37" t="s">
        <v>274</v>
      </c>
      <c r="F142" s="35">
        <v>1</v>
      </c>
      <c r="G142" s="36">
        <v>0.4</v>
      </c>
      <c r="H142" s="41" t="s">
        <v>275</v>
      </c>
      <c r="I142" s="45" t="s">
        <v>0</v>
      </c>
      <c r="J142" s="88" t="str">
        <f t="shared" si="1"/>
        <v>板橋区成増第2特別緑地保全地区</v>
      </c>
      <c r="K142" s="61">
        <f>VLOOKUP($J142,'H28緑地保全地区'!$I$21:$J$679,2,FALSE)</f>
        <v>126</v>
      </c>
      <c r="L142" s="1" t="e">
        <f>VLOOKUP($A142,'H28緑地保全地区'!$A$21:$F$679,7,FALSE)-VLOOKUP('H27緑地保全地区'!$A142,'H27緑地保全地区'!$A$21:$G$634,7,FALSE)</f>
        <v>#N/A</v>
      </c>
    </row>
    <row r="143" spans="1:12" ht="13.5">
      <c r="A143" s="85" t="s">
        <v>1294</v>
      </c>
      <c r="B143" s="34"/>
      <c r="C143" s="24" t="s">
        <v>278</v>
      </c>
      <c r="D143" s="35"/>
      <c r="E143" s="37" t="s">
        <v>279</v>
      </c>
      <c r="F143" s="35">
        <v>1</v>
      </c>
      <c r="G143" s="36">
        <v>0.3</v>
      </c>
      <c r="H143" s="41" t="s">
        <v>280</v>
      </c>
      <c r="I143" s="45" t="s">
        <v>0</v>
      </c>
      <c r="J143" s="88" t="str">
        <f t="shared" si="1"/>
        <v>練馬区早宮けやき</v>
      </c>
      <c r="K143" s="61">
        <f>VLOOKUP($J143,'H28緑地保全地区'!$I$21:$J$679,2,FALSE)</f>
        <v>128</v>
      </c>
      <c r="L143" s="1" t="e">
        <f>VLOOKUP($A143,'H28緑地保全地区'!$A$21:$F$679,7,FALSE)-VLOOKUP('H27緑地保全地区'!$A143,'H27緑地保全地区'!$A$21:$G$634,7,FALSE)</f>
        <v>#N/A</v>
      </c>
    </row>
    <row r="144" spans="1:12" ht="27">
      <c r="A144" s="85" t="s">
        <v>1295</v>
      </c>
      <c r="B144" s="34"/>
      <c r="C144" s="24" t="s">
        <v>281</v>
      </c>
      <c r="D144" s="35"/>
      <c r="E144" s="37" t="s">
        <v>282</v>
      </c>
      <c r="F144" s="35">
        <v>1</v>
      </c>
      <c r="G144" s="36">
        <v>0.3</v>
      </c>
      <c r="H144" s="41" t="s">
        <v>283</v>
      </c>
      <c r="I144" s="45" t="s">
        <v>0</v>
      </c>
      <c r="J144" s="88" t="str">
        <f t="shared" si="1"/>
        <v>足立区六町いこいの森特別緑地保全地区</v>
      </c>
      <c r="K144" s="61">
        <f>VLOOKUP($J144,'H28緑地保全地区'!$I$21:$J$679,2,FALSE)</f>
        <v>129</v>
      </c>
      <c r="L144" s="1" t="e">
        <f>VLOOKUP($A144,'H28緑地保全地区'!$A$21:$F$679,7,FALSE)-VLOOKUP('H27緑地保全地区'!$A144,'H27緑地保全地区'!$A$21:$G$634,7,FALSE)</f>
        <v>#N/A</v>
      </c>
    </row>
    <row r="145" spans="1:12" ht="13.5">
      <c r="A145" s="85" t="s">
        <v>1296</v>
      </c>
      <c r="B145" s="34"/>
      <c r="C145" s="24" t="s">
        <v>281</v>
      </c>
      <c r="D145" s="35"/>
      <c r="E145" s="37" t="s">
        <v>284</v>
      </c>
      <c r="F145" s="35">
        <v>1</v>
      </c>
      <c r="G145" s="36">
        <v>0.1</v>
      </c>
      <c r="H145" s="41" t="s">
        <v>285</v>
      </c>
      <c r="I145" s="45" t="s">
        <v>0</v>
      </c>
      <c r="J145" s="88" t="str">
        <f t="shared" si="1"/>
        <v>足立区西新井栄町特別緑地保全地区</v>
      </c>
      <c r="K145" s="61">
        <f>VLOOKUP($J145,'H28緑地保全地区'!$I$21:$J$679,2,FALSE)</f>
        <v>130</v>
      </c>
      <c r="L145" s="1" t="e">
        <f>VLOOKUP($A145,'H28緑地保全地区'!$A$21:$F$679,7,FALSE)-VLOOKUP('H27緑地保全地区'!$A145,'H27緑地保全地区'!$A$21:$G$634,7,FALSE)</f>
        <v>#N/A</v>
      </c>
    </row>
    <row r="146" spans="1:12" ht="13.5">
      <c r="A146" s="85" t="s">
        <v>1297</v>
      </c>
      <c r="B146" s="34"/>
      <c r="C146" s="24" t="s">
        <v>286</v>
      </c>
      <c r="D146" s="35"/>
      <c r="E146" s="37" t="s">
        <v>287</v>
      </c>
      <c r="F146" s="35">
        <v>1</v>
      </c>
      <c r="G146" s="36">
        <v>0.7</v>
      </c>
      <c r="H146" s="41" t="s">
        <v>288</v>
      </c>
      <c r="I146" s="45" t="s">
        <v>289</v>
      </c>
      <c r="J146" s="88" t="str">
        <f t="shared" si="1"/>
        <v>江戸川区浅間神社</v>
      </c>
      <c r="K146" s="61">
        <f>VLOOKUP($J146,'H28緑地保全地区'!$I$21:$J$679,2,FALSE)</f>
        <v>131</v>
      </c>
      <c r="L146" s="1" t="e">
        <f>VLOOKUP($A146,'H28緑地保全地区'!$A$21:$F$679,7,FALSE)-VLOOKUP('H27緑地保全地区'!$A146,'H27緑地保全地区'!$A$21:$G$634,7,FALSE)</f>
        <v>#N/A</v>
      </c>
    </row>
    <row r="147" spans="1:12" ht="24">
      <c r="A147" s="85" t="s">
        <v>1298</v>
      </c>
      <c r="B147" s="34" t="s">
        <v>290</v>
      </c>
      <c r="C147" s="24" t="s">
        <v>291</v>
      </c>
      <c r="D147" s="35">
        <v>1</v>
      </c>
      <c r="E147" s="37" t="s">
        <v>292</v>
      </c>
      <c r="F147" s="35">
        <v>1</v>
      </c>
      <c r="G147" s="36">
        <v>11.7</v>
      </c>
      <c r="H147" s="41" t="s">
        <v>293</v>
      </c>
      <c r="I147" s="45" t="s">
        <v>294</v>
      </c>
      <c r="J147" s="88" t="str">
        <f t="shared" si="1"/>
        <v>八王子市七国・相原</v>
      </c>
      <c r="K147" s="61">
        <f>VLOOKUP($J147,'H28緑地保全地区'!$I$21:$J$679,2,FALSE)</f>
        <v>132</v>
      </c>
      <c r="L147" s="1" t="e">
        <f>VLOOKUP($A147,'H28緑地保全地区'!$A$21:$F$679,7,FALSE)-VLOOKUP('H27緑地保全地区'!$A147,'H27緑地保全地区'!$A$21:$G$634,7,FALSE)</f>
        <v>#N/A</v>
      </c>
    </row>
    <row r="148" spans="1:12" ht="13.5">
      <c r="A148" s="85" t="s">
        <v>1299</v>
      </c>
      <c r="B148" s="34"/>
      <c r="C148" s="24" t="s">
        <v>291</v>
      </c>
      <c r="D148" s="35"/>
      <c r="E148" s="37" t="s">
        <v>295</v>
      </c>
      <c r="F148" s="35">
        <v>1</v>
      </c>
      <c r="G148" s="36">
        <v>27.9</v>
      </c>
      <c r="H148" s="41" t="s">
        <v>296</v>
      </c>
      <c r="I148" s="45" t="s">
        <v>0</v>
      </c>
      <c r="J148" s="88" t="str">
        <f t="shared" si="1"/>
        <v>八王子市上川の里</v>
      </c>
      <c r="K148" s="61">
        <f>VLOOKUP($J148,'H28緑地保全地区'!$I$21:$J$679,2,FALSE)</f>
        <v>133</v>
      </c>
      <c r="L148" s="1" t="e">
        <f>VLOOKUP($A148,'H28緑地保全地区'!$A$21:$F$679,7,FALSE)-VLOOKUP('H27緑地保全地区'!$A148,'H27緑地保全地区'!$A$21:$G$634,7,FALSE)</f>
        <v>#N/A</v>
      </c>
    </row>
    <row r="149" spans="1:12" ht="13.5">
      <c r="A149" s="85" t="s">
        <v>1300</v>
      </c>
      <c r="B149" s="34" t="s">
        <v>297</v>
      </c>
      <c r="C149" s="24" t="s">
        <v>298</v>
      </c>
      <c r="D149" s="35">
        <v>1</v>
      </c>
      <c r="E149" s="37" t="s">
        <v>299</v>
      </c>
      <c r="F149" s="35">
        <v>1</v>
      </c>
      <c r="G149" s="36">
        <v>0.2</v>
      </c>
      <c r="H149" s="41" t="s">
        <v>300</v>
      </c>
      <c r="I149" s="45" t="s">
        <v>0</v>
      </c>
      <c r="J149" s="88" t="str">
        <f t="shared" si="1"/>
        <v>三鷹市勝渕神社</v>
      </c>
      <c r="K149" s="61">
        <f>VLOOKUP($J149,'H28緑地保全地区'!$I$21:$J$679,2,FALSE)</f>
        <v>134</v>
      </c>
      <c r="L149" s="1" t="e">
        <f>VLOOKUP($A149,'H28緑地保全地区'!$A$21:$F$679,7,FALSE)-VLOOKUP('H27緑地保全地区'!$A149,'H27緑地保全地区'!$A$21:$G$634,7,FALSE)</f>
        <v>#N/A</v>
      </c>
    </row>
    <row r="150" spans="1:12" ht="13.5">
      <c r="A150" s="85" t="s">
        <v>1301</v>
      </c>
      <c r="B150" s="34" t="s">
        <v>301</v>
      </c>
      <c r="C150" s="24" t="s">
        <v>302</v>
      </c>
      <c r="D150" s="35">
        <v>1</v>
      </c>
      <c r="E150" s="37" t="s">
        <v>303</v>
      </c>
      <c r="F150" s="35">
        <v>1</v>
      </c>
      <c r="G150" s="36">
        <v>1</v>
      </c>
      <c r="H150" s="41" t="s">
        <v>304</v>
      </c>
      <c r="I150" s="45" t="s">
        <v>0</v>
      </c>
      <c r="J150" s="88" t="str">
        <f aca="true" t="shared" si="2" ref="J150:J213">C150&amp;E150</f>
        <v>青梅市第1号千ケ瀬</v>
      </c>
      <c r="K150" s="61">
        <f>VLOOKUP($J150,'H28緑地保全地区'!$I$21:$J$679,2,FALSE)</f>
        <v>135</v>
      </c>
      <c r="L150" s="1" t="e">
        <f>VLOOKUP($A150,'H28緑地保全地区'!$A$21:$F$679,7,FALSE)-VLOOKUP('H27緑地保全地区'!$A150,'H27緑地保全地区'!$A$21:$G$634,7,FALSE)</f>
        <v>#N/A</v>
      </c>
    </row>
    <row r="151" spans="1:12" ht="13.5">
      <c r="A151" s="85" t="s">
        <v>1302</v>
      </c>
      <c r="B151" s="34"/>
      <c r="C151" s="24" t="s">
        <v>302</v>
      </c>
      <c r="D151" s="35"/>
      <c r="E151" s="37" t="s">
        <v>305</v>
      </c>
      <c r="F151" s="35">
        <v>1</v>
      </c>
      <c r="G151" s="36">
        <v>91.7</v>
      </c>
      <c r="H151" s="41" t="s">
        <v>306</v>
      </c>
      <c r="I151" s="45" t="s">
        <v>0</v>
      </c>
      <c r="J151" s="88" t="str">
        <f t="shared" si="2"/>
        <v>青梅市第2号青梅の森</v>
      </c>
      <c r="K151" s="61">
        <f>VLOOKUP($J151,'H28緑地保全地区'!$I$21:$J$679,2,FALSE)</f>
        <v>136</v>
      </c>
      <c r="L151" s="1" t="e">
        <f>VLOOKUP($A151,'H28緑地保全地区'!$A$21:$F$679,7,FALSE)-VLOOKUP('H27緑地保全地区'!$A151,'H27緑地保全地区'!$A$21:$G$634,7,FALSE)</f>
        <v>#N/A</v>
      </c>
    </row>
    <row r="152" spans="1:12" ht="27">
      <c r="A152" s="85" t="s">
        <v>1303</v>
      </c>
      <c r="B152" s="34" t="s">
        <v>307</v>
      </c>
      <c r="C152" s="24" t="s">
        <v>308</v>
      </c>
      <c r="D152" s="35">
        <v>1</v>
      </c>
      <c r="E152" s="37" t="s">
        <v>309</v>
      </c>
      <c r="F152" s="35">
        <v>1</v>
      </c>
      <c r="G152" s="36">
        <v>0.7</v>
      </c>
      <c r="H152" s="41" t="s">
        <v>310</v>
      </c>
      <c r="I152" s="45" t="s">
        <v>311</v>
      </c>
      <c r="J152" s="88" t="str">
        <f t="shared" si="2"/>
        <v>調布市仙川崖線緑地特別緑地保全地区</v>
      </c>
      <c r="K152" s="61">
        <f>VLOOKUP($J152,'H28緑地保全地区'!$I$21:$J$679,2,FALSE)</f>
        <v>137</v>
      </c>
      <c r="L152" s="1" t="e">
        <f>VLOOKUP($A152,'H28緑地保全地区'!$A$21:$F$679,7,FALSE)-VLOOKUP('H27緑地保全地区'!$A152,'H27緑地保全地区'!$A$21:$G$634,7,FALSE)</f>
        <v>#N/A</v>
      </c>
    </row>
    <row r="153" spans="1:12" ht="24">
      <c r="A153" s="85" t="s">
        <v>1304</v>
      </c>
      <c r="B153" s="34"/>
      <c r="C153" s="24" t="s">
        <v>308</v>
      </c>
      <c r="D153" s="35"/>
      <c r="E153" s="37" t="s">
        <v>312</v>
      </c>
      <c r="F153" s="35">
        <v>1</v>
      </c>
      <c r="G153" s="36">
        <v>0.6</v>
      </c>
      <c r="H153" s="41" t="s">
        <v>310</v>
      </c>
      <c r="I153" s="45" t="s">
        <v>311</v>
      </c>
      <c r="J153" s="88" t="str">
        <f t="shared" si="2"/>
        <v>調布市みんなの森特別緑地保全地区</v>
      </c>
      <c r="K153" s="61">
        <f>VLOOKUP($J153,'H28緑地保全地区'!$I$21:$J$679,2,FALSE)</f>
        <v>138</v>
      </c>
      <c r="L153" s="1" t="e">
        <f>VLOOKUP($A153,'H28緑地保全地区'!$A$21:$F$679,7,FALSE)-VLOOKUP('H27緑地保全地区'!$A153,'H27緑地保全地区'!$A$21:$G$634,7,FALSE)</f>
        <v>#N/A</v>
      </c>
    </row>
    <row r="154" spans="1:12" ht="13.5">
      <c r="A154" s="85" t="s">
        <v>1305</v>
      </c>
      <c r="B154" s="34"/>
      <c r="C154" s="24" t="s">
        <v>313</v>
      </c>
      <c r="D154" s="35">
        <v>1</v>
      </c>
      <c r="E154" s="37" t="s">
        <v>314</v>
      </c>
      <c r="F154" s="35">
        <v>1</v>
      </c>
      <c r="G154" s="36">
        <v>2.1</v>
      </c>
      <c r="H154" s="41" t="s">
        <v>315</v>
      </c>
      <c r="I154" s="45" t="s">
        <v>0</v>
      </c>
      <c r="J154" s="88" t="str">
        <f t="shared" si="2"/>
        <v>狛江市狛江弁財天池</v>
      </c>
      <c r="K154" s="61">
        <f>VLOOKUP($J154,'H28緑地保全地区'!$I$21:$J$679,2,FALSE)</f>
        <v>139</v>
      </c>
      <c r="L154" s="1" t="e">
        <f>VLOOKUP($A154,'H28緑地保全地区'!$A$21:$F$679,7,FALSE)-VLOOKUP('H27緑地保全地区'!$A154,'H27緑地保全地区'!$A$21:$G$634,7,FALSE)</f>
        <v>#N/A</v>
      </c>
    </row>
    <row r="155" spans="1:12" ht="27">
      <c r="A155" s="85" t="s">
        <v>1306</v>
      </c>
      <c r="B155" s="34" t="s">
        <v>316</v>
      </c>
      <c r="C155" s="24" t="s">
        <v>317</v>
      </c>
      <c r="D155" s="35">
        <v>1</v>
      </c>
      <c r="E155" s="37" t="s">
        <v>292</v>
      </c>
      <c r="F155" s="35">
        <v>1</v>
      </c>
      <c r="G155" s="36">
        <v>32.9</v>
      </c>
      <c r="H155" s="41" t="s">
        <v>1052</v>
      </c>
      <c r="I155" s="45" t="s">
        <v>0</v>
      </c>
      <c r="J155" s="88" t="str">
        <f t="shared" si="2"/>
        <v>町田市七国・相原</v>
      </c>
      <c r="K155" s="61">
        <f>VLOOKUP($J155,'H28緑地保全地区'!$I$21:$J$679,2,FALSE)</f>
        <v>140</v>
      </c>
      <c r="L155" s="1" t="e">
        <f>VLOOKUP($A155,'H28緑地保全地区'!$A$21:$F$679,7,FALSE)-VLOOKUP('H27緑地保全地区'!$A155,'H27緑地保全地区'!$A$21:$G$634,7,FALSE)</f>
        <v>#N/A</v>
      </c>
    </row>
    <row r="156" spans="1:12" ht="13.5">
      <c r="A156" s="85" t="s">
        <v>1307</v>
      </c>
      <c r="B156" s="34"/>
      <c r="C156" s="24" t="s">
        <v>317</v>
      </c>
      <c r="D156" s="35"/>
      <c r="E156" s="37" t="s">
        <v>318</v>
      </c>
      <c r="F156" s="35">
        <v>1</v>
      </c>
      <c r="G156" s="36">
        <v>0.2</v>
      </c>
      <c r="H156" s="41" t="s">
        <v>319</v>
      </c>
      <c r="I156" s="45" t="s">
        <v>0</v>
      </c>
      <c r="J156" s="88" t="str">
        <f t="shared" si="2"/>
        <v>町田市境川山根</v>
      </c>
      <c r="K156" s="61">
        <f>VLOOKUP($J156,'H28緑地保全地区'!$I$21:$J$679,2,FALSE)</f>
        <v>141</v>
      </c>
      <c r="L156" s="1" t="e">
        <f>VLOOKUP($A156,'H28緑地保全地区'!$A$21:$F$679,7,FALSE)-VLOOKUP('H27緑地保全地区'!$A156,'H27緑地保全地区'!$A$21:$G$634,7,FALSE)</f>
        <v>#N/A</v>
      </c>
    </row>
    <row r="157" spans="1:12" ht="27">
      <c r="A157" s="85" t="s">
        <v>1308</v>
      </c>
      <c r="B157" s="34"/>
      <c r="C157" s="24" t="s">
        <v>317</v>
      </c>
      <c r="D157" s="35"/>
      <c r="E157" s="37" t="s">
        <v>320</v>
      </c>
      <c r="F157" s="35">
        <v>1</v>
      </c>
      <c r="G157" s="36">
        <v>1.3</v>
      </c>
      <c r="H157" s="41" t="s">
        <v>321</v>
      </c>
      <c r="I157" s="45" t="s">
        <v>0</v>
      </c>
      <c r="J157" s="88" t="str">
        <f t="shared" si="2"/>
        <v>町田市山崎</v>
      </c>
      <c r="K157" s="61">
        <f>VLOOKUP($J157,'H28緑地保全地区'!$I$21:$J$679,2,FALSE)</f>
        <v>142</v>
      </c>
      <c r="L157" s="1" t="e">
        <f>VLOOKUP($A157,'H28緑地保全地区'!$A$21:$F$679,7,FALSE)-VLOOKUP('H27緑地保全地区'!$A157,'H27緑地保全地区'!$A$21:$G$634,7,FALSE)</f>
        <v>#N/A</v>
      </c>
    </row>
    <row r="158" spans="1:12" ht="13.5">
      <c r="A158" s="85" t="s">
        <v>1309</v>
      </c>
      <c r="B158" s="34"/>
      <c r="C158" s="24" t="s">
        <v>317</v>
      </c>
      <c r="D158" s="35"/>
      <c r="E158" s="37" t="s">
        <v>322</v>
      </c>
      <c r="F158" s="35">
        <v>1</v>
      </c>
      <c r="G158" s="36">
        <v>4.5</v>
      </c>
      <c r="H158" s="41" t="s">
        <v>323</v>
      </c>
      <c r="I158" s="45" t="s">
        <v>0</v>
      </c>
      <c r="J158" s="88" t="str">
        <f t="shared" si="2"/>
        <v>町田市成瀬山吹</v>
      </c>
      <c r="K158" s="61">
        <f>VLOOKUP($J158,'H28緑地保全地区'!$I$21:$J$679,2,FALSE)</f>
        <v>143</v>
      </c>
      <c r="L158" s="1" t="e">
        <f>VLOOKUP($A158,'H28緑地保全地区'!$A$21:$F$679,7,FALSE)-VLOOKUP('H27緑地保全地区'!$A158,'H27緑地保全地区'!$A$21:$G$634,7,FALSE)</f>
        <v>#N/A</v>
      </c>
    </row>
    <row r="159" spans="1:12" ht="13.5">
      <c r="A159" s="85" t="s">
        <v>1310</v>
      </c>
      <c r="B159" s="34"/>
      <c r="C159" s="24" t="s">
        <v>317</v>
      </c>
      <c r="D159" s="35"/>
      <c r="E159" s="37" t="s">
        <v>324</v>
      </c>
      <c r="F159" s="35">
        <v>1</v>
      </c>
      <c r="G159" s="36">
        <v>2.1</v>
      </c>
      <c r="H159" s="41" t="s">
        <v>325</v>
      </c>
      <c r="I159" s="45" t="s">
        <v>0</v>
      </c>
      <c r="J159" s="88" t="str">
        <f t="shared" si="2"/>
        <v>町田市成瀬かしの木山</v>
      </c>
      <c r="K159" s="61">
        <f>VLOOKUP($J159,'H28緑地保全地区'!$I$21:$J$679,2,FALSE)</f>
        <v>144</v>
      </c>
      <c r="L159" s="1" t="e">
        <f>VLOOKUP($A159,'H28緑地保全地区'!$A$21:$F$679,7,FALSE)-VLOOKUP('H27緑地保全地区'!$A159,'H27緑地保全地区'!$A$21:$G$634,7,FALSE)</f>
        <v>#N/A</v>
      </c>
    </row>
    <row r="160" spans="1:12" ht="13.5">
      <c r="A160" s="85" t="s">
        <v>1311</v>
      </c>
      <c r="B160" s="34"/>
      <c r="C160" s="24" t="s">
        <v>317</v>
      </c>
      <c r="D160" s="35"/>
      <c r="E160" s="37" t="s">
        <v>326</v>
      </c>
      <c r="F160" s="35">
        <v>1</v>
      </c>
      <c r="G160" s="36">
        <v>0.4</v>
      </c>
      <c r="H160" s="41" t="s">
        <v>319</v>
      </c>
      <c r="I160" s="45" t="s">
        <v>0</v>
      </c>
      <c r="J160" s="88" t="str">
        <f t="shared" si="2"/>
        <v>町田市森野</v>
      </c>
      <c r="K160" s="61">
        <f>VLOOKUP($J160,'H28緑地保全地区'!$I$21:$J$679,2,FALSE)</f>
        <v>145</v>
      </c>
      <c r="L160" s="1" t="e">
        <f>VLOOKUP($A160,'H28緑地保全地区'!$A$21:$F$679,7,FALSE)-VLOOKUP('H27緑地保全地区'!$A160,'H27緑地保全地区'!$A$21:$G$634,7,FALSE)</f>
        <v>#N/A</v>
      </c>
    </row>
    <row r="161" spans="1:12" ht="13.5">
      <c r="A161" s="85" t="s">
        <v>1312</v>
      </c>
      <c r="B161" s="34"/>
      <c r="C161" s="24" t="s">
        <v>317</v>
      </c>
      <c r="D161" s="35"/>
      <c r="E161" s="37" t="s">
        <v>327</v>
      </c>
      <c r="F161" s="35">
        <v>1</v>
      </c>
      <c r="G161" s="36">
        <v>0.3</v>
      </c>
      <c r="H161" s="41" t="s">
        <v>328</v>
      </c>
      <c r="I161" s="45" t="s">
        <v>0</v>
      </c>
      <c r="J161" s="88" t="str">
        <f t="shared" si="2"/>
        <v>町田市西田金山</v>
      </c>
      <c r="K161" s="61">
        <f>VLOOKUP($J161,'H28緑地保全地区'!$I$21:$J$679,2,FALSE)</f>
        <v>146</v>
      </c>
      <c r="L161" s="1" t="e">
        <f>VLOOKUP($A161,'H28緑地保全地区'!$A$21:$F$679,7,FALSE)-VLOOKUP('H27緑地保全地区'!$A161,'H27緑地保全地区'!$A$21:$G$634,7,FALSE)</f>
        <v>#N/A</v>
      </c>
    </row>
    <row r="162" spans="1:12" ht="13.5">
      <c r="A162" s="85" t="s">
        <v>1313</v>
      </c>
      <c r="B162" s="34"/>
      <c r="C162" s="24" t="s">
        <v>317</v>
      </c>
      <c r="D162" s="35"/>
      <c r="E162" s="37" t="s">
        <v>329</v>
      </c>
      <c r="F162" s="35">
        <v>1</v>
      </c>
      <c r="G162" s="36">
        <v>0.6</v>
      </c>
      <c r="H162" s="41" t="s">
        <v>330</v>
      </c>
      <c r="I162" s="45" t="s">
        <v>0</v>
      </c>
      <c r="J162" s="88" t="str">
        <f t="shared" si="2"/>
        <v>町田市つくし野殿山</v>
      </c>
      <c r="K162" s="61">
        <f>VLOOKUP($J162,'H28緑地保全地区'!$I$21:$J$679,2,FALSE)</f>
        <v>147</v>
      </c>
      <c r="L162" s="1" t="e">
        <f>VLOOKUP($A162,'H28緑地保全地区'!$A$21:$F$679,7,FALSE)-VLOOKUP('H27緑地保全地区'!$A162,'H27緑地保全地区'!$A$21:$G$634,7,FALSE)</f>
        <v>#N/A</v>
      </c>
    </row>
    <row r="163" spans="1:12" ht="13.5">
      <c r="A163" s="85" t="s">
        <v>1314</v>
      </c>
      <c r="B163" s="34"/>
      <c r="C163" s="24" t="s">
        <v>317</v>
      </c>
      <c r="D163" s="35"/>
      <c r="E163" s="37" t="s">
        <v>331</v>
      </c>
      <c r="F163" s="35">
        <v>1</v>
      </c>
      <c r="G163" s="36">
        <v>0.6</v>
      </c>
      <c r="H163" s="41" t="s">
        <v>328</v>
      </c>
      <c r="I163" s="45" t="s">
        <v>0</v>
      </c>
      <c r="J163" s="88" t="str">
        <f t="shared" si="2"/>
        <v>町田市金森峯山</v>
      </c>
      <c r="K163" s="61">
        <f>VLOOKUP($J163,'H28緑地保全地区'!$I$21:$J$679,2,FALSE)</f>
        <v>148</v>
      </c>
      <c r="L163" s="1" t="e">
        <f>VLOOKUP($A163,'H28緑地保全地区'!$A$21:$F$679,7,FALSE)-VLOOKUP('H27緑地保全地区'!$A163,'H27緑地保全地区'!$A$21:$G$634,7,FALSE)</f>
        <v>#N/A</v>
      </c>
    </row>
    <row r="164" spans="1:12" ht="13.5">
      <c r="A164" s="85" t="s">
        <v>1315</v>
      </c>
      <c r="B164" s="34" t="s">
        <v>1053</v>
      </c>
      <c r="C164" s="24" t="s">
        <v>1054</v>
      </c>
      <c r="D164" s="35">
        <v>1</v>
      </c>
      <c r="E164" s="37" t="s">
        <v>1055</v>
      </c>
      <c r="F164" s="35">
        <v>1</v>
      </c>
      <c r="G164" s="36">
        <v>1.3</v>
      </c>
      <c r="H164" s="68">
        <v>28480</v>
      </c>
      <c r="I164" s="45" t="s">
        <v>1056</v>
      </c>
      <c r="J164" s="88" t="str">
        <f t="shared" si="2"/>
        <v>小金井市滄浪泉園</v>
      </c>
      <c r="K164" s="61">
        <f>VLOOKUP($J164,'H28緑地保全地区'!$I$21:$J$679,2,FALSE)</f>
        <v>149</v>
      </c>
      <c r="L164" s="1" t="e">
        <f>VLOOKUP($A164,'H28緑地保全地区'!$A$21:$F$679,7,FALSE)-VLOOKUP('H27緑地保全地区'!$A164,'H27緑地保全地区'!$A$21:$G$634,7,FALSE)</f>
        <v>#N/A</v>
      </c>
    </row>
    <row r="165" spans="1:12" ht="27">
      <c r="A165" s="85" t="s">
        <v>1316</v>
      </c>
      <c r="B165" s="34" t="s">
        <v>337</v>
      </c>
      <c r="C165" s="24" t="s">
        <v>338</v>
      </c>
      <c r="D165" s="35">
        <v>1</v>
      </c>
      <c r="E165" s="37" t="s">
        <v>339</v>
      </c>
      <c r="F165" s="35">
        <v>1</v>
      </c>
      <c r="G165" s="36">
        <v>0.9</v>
      </c>
      <c r="H165" s="41" t="s">
        <v>340</v>
      </c>
      <c r="I165" s="45" t="s">
        <v>0</v>
      </c>
      <c r="J165" s="88" t="str">
        <f t="shared" si="2"/>
        <v>小平市上水新町一丁目特別緑地保全地区</v>
      </c>
      <c r="K165" s="61">
        <f>VLOOKUP($J165,'H28緑地保全地区'!$I$21:$J$679,2,FALSE)</f>
        <v>150</v>
      </c>
      <c r="L165" s="1" t="e">
        <f>VLOOKUP($A165,'H28緑地保全地区'!$A$21:$F$679,7,FALSE)-VLOOKUP('H27緑地保全地区'!$A165,'H27緑地保全地区'!$A$21:$G$634,7,FALSE)</f>
        <v>#N/A</v>
      </c>
    </row>
    <row r="166" spans="1:12" ht="27">
      <c r="A166" s="85" t="s">
        <v>1317</v>
      </c>
      <c r="B166" s="34"/>
      <c r="C166" s="24" t="s">
        <v>338</v>
      </c>
      <c r="D166" s="35"/>
      <c r="E166" s="37" t="s">
        <v>341</v>
      </c>
      <c r="F166" s="35">
        <v>1</v>
      </c>
      <c r="G166" s="36">
        <v>0.2</v>
      </c>
      <c r="H166" s="41" t="s">
        <v>342</v>
      </c>
      <c r="I166" s="45" t="s">
        <v>0</v>
      </c>
      <c r="J166" s="88" t="str">
        <f t="shared" si="2"/>
        <v>小平市小川町一丁目特別緑地保全地区</v>
      </c>
      <c r="K166" s="61">
        <f>VLOOKUP($J166,'H28緑地保全地区'!$I$21:$J$679,2,FALSE)</f>
        <v>151</v>
      </c>
      <c r="L166" s="1" t="e">
        <f>VLOOKUP($A166,'H28緑地保全地区'!$A$21:$F$679,7,FALSE)-VLOOKUP('H27緑地保全地区'!$A166,'H27緑地保全地区'!$A$21:$G$634,7,FALSE)</f>
        <v>#N/A</v>
      </c>
    </row>
    <row r="167" spans="1:12" ht="27">
      <c r="A167" s="85" t="s">
        <v>1318</v>
      </c>
      <c r="B167" s="34"/>
      <c r="C167" s="24" t="s">
        <v>338</v>
      </c>
      <c r="D167" s="35"/>
      <c r="E167" s="37" t="s">
        <v>343</v>
      </c>
      <c r="F167" s="35">
        <v>1</v>
      </c>
      <c r="G167" s="36">
        <v>0.4</v>
      </c>
      <c r="H167" s="41" t="s">
        <v>340</v>
      </c>
      <c r="I167" s="45" t="s">
        <v>0</v>
      </c>
      <c r="J167" s="88" t="str">
        <f t="shared" si="2"/>
        <v>小平市鈴木町一丁目特別緑地保全地区</v>
      </c>
      <c r="K167" s="61">
        <f>VLOOKUP($J167,'H28緑地保全地区'!$I$21:$J$679,2,FALSE)</f>
        <v>152</v>
      </c>
      <c r="L167" s="1" t="e">
        <f>VLOOKUP($A167,'H28緑地保全地区'!$A$21:$F$679,7,FALSE)-VLOOKUP('H27緑地保全地区'!$A167,'H27緑地保全地区'!$A$21:$G$634,7,FALSE)</f>
        <v>#N/A</v>
      </c>
    </row>
    <row r="168" spans="1:12" ht="13.5">
      <c r="A168" s="85" t="s">
        <v>1319</v>
      </c>
      <c r="B168" s="34" t="s">
        <v>344</v>
      </c>
      <c r="C168" s="24" t="s">
        <v>345</v>
      </c>
      <c r="D168" s="35">
        <v>1</v>
      </c>
      <c r="E168" s="37" t="s">
        <v>346</v>
      </c>
      <c r="F168" s="35">
        <v>1</v>
      </c>
      <c r="G168" s="36">
        <v>0.2</v>
      </c>
      <c r="H168" s="41" t="s">
        <v>347</v>
      </c>
      <c r="I168" s="45" t="s">
        <v>0</v>
      </c>
      <c r="J168" s="88" t="str">
        <f t="shared" si="2"/>
        <v>日野市百草小峰谷戸</v>
      </c>
      <c r="K168" s="61">
        <f>VLOOKUP($J168,'H28緑地保全地区'!$I$21:$J$679,2,FALSE)</f>
        <v>153</v>
      </c>
      <c r="L168" s="1" t="e">
        <f>VLOOKUP($A168,'H28緑地保全地区'!$A$21:$F$679,7,FALSE)-VLOOKUP('H27緑地保全地区'!$A168,'H27緑地保全地区'!$A$21:$G$634,7,FALSE)</f>
        <v>#N/A</v>
      </c>
    </row>
    <row r="169" spans="1:12" ht="13.5">
      <c r="A169" s="85" t="s">
        <v>1320</v>
      </c>
      <c r="B169" s="34" t="s">
        <v>348</v>
      </c>
      <c r="C169" s="24" t="s">
        <v>349</v>
      </c>
      <c r="D169" s="35">
        <v>1</v>
      </c>
      <c r="E169" s="37" t="s">
        <v>350</v>
      </c>
      <c r="F169" s="35">
        <v>1</v>
      </c>
      <c r="G169" s="36">
        <v>0.6</v>
      </c>
      <c r="H169" s="41" t="s">
        <v>351</v>
      </c>
      <c r="I169" s="45" t="s">
        <v>0</v>
      </c>
      <c r="J169" s="88" t="str">
        <f t="shared" si="2"/>
        <v>清瀬市下清戸道東</v>
      </c>
      <c r="K169" s="61">
        <f>VLOOKUP($J169,'H28緑地保全地区'!$I$21:$J$679,2,FALSE)</f>
        <v>154</v>
      </c>
      <c r="L169" s="1" t="e">
        <f>VLOOKUP($A169,'H28緑地保全地区'!$A$21:$F$679,7,FALSE)-VLOOKUP('H27緑地保全地区'!$A169,'H27緑地保全地区'!$A$21:$G$634,7,FALSE)</f>
        <v>#N/A</v>
      </c>
    </row>
    <row r="170" spans="1:12" ht="27">
      <c r="A170" s="85" t="s">
        <v>1321</v>
      </c>
      <c r="B170" s="34"/>
      <c r="C170" s="24" t="s">
        <v>349</v>
      </c>
      <c r="D170" s="35"/>
      <c r="E170" s="37" t="s">
        <v>352</v>
      </c>
      <c r="F170" s="35">
        <v>1</v>
      </c>
      <c r="G170" s="36">
        <v>0.9</v>
      </c>
      <c r="H170" s="41" t="s">
        <v>353</v>
      </c>
      <c r="I170" s="45" t="s">
        <v>0</v>
      </c>
      <c r="J170" s="88" t="str">
        <f t="shared" si="2"/>
        <v>清瀬市神山</v>
      </c>
      <c r="K170" s="61">
        <f>VLOOKUP($J170,'H28緑地保全地区'!$I$21:$J$679,2,FALSE)</f>
        <v>155</v>
      </c>
      <c r="L170" s="1" t="e">
        <f>VLOOKUP($A170,'H28緑地保全地区'!$A$21:$F$679,7,FALSE)-VLOOKUP('H27緑地保全地区'!$A170,'H27緑地保全地区'!$A$21:$G$634,7,FALSE)</f>
        <v>#N/A</v>
      </c>
    </row>
    <row r="171" spans="1:12" ht="13.5">
      <c r="A171" s="85" t="s">
        <v>1322</v>
      </c>
      <c r="B171" s="34"/>
      <c r="C171" s="24" t="s">
        <v>354</v>
      </c>
      <c r="D171" s="35">
        <v>1</v>
      </c>
      <c r="E171" s="37" t="s">
        <v>355</v>
      </c>
      <c r="F171" s="35">
        <v>1</v>
      </c>
      <c r="G171" s="36">
        <v>0.3</v>
      </c>
      <c r="H171" s="41" t="s">
        <v>356</v>
      </c>
      <c r="I171" s="45" t="s">
        <v>0</v>
      </c>
      <c r="J171" s="88" t="str">
        <f t="shared" si="2"/>
        <v>東久留米市黒目川越処橋</v>
      </c>
      <c r="K171" s="61">
        <f>VLOOKUP($J171,'H28緑地保全地区'!$I$21:$J$679,2,FALSE)</f>
        <v>156</v>
      </c>
      <c r="L171" s="1" t="e">
        <f>VLOOKUP($A171,'H28緑地保全地区'!$A$21:$F$679,7,FALSE)-VLOOKUP('H27緑地保全地区'!$A171,'H27緑地保全地区'!$A$21:$G$634,7,FALSE)</f>
        <v>#N/A</v>
      </c>
    </row>
    <row r="172" spans="1:12" ht="13.5">
      <c r="A172" s="85" t="s">
        <v>1323</v>
      </c>
      <c r="B172" s="34" t="s">
        <v>357</v>
      </c>
      <c r="C172" s="24" t="s">
        <v>358</v>
      </c>
      <c r="D172" s="35">
        <v>1</v>
      </c>
      <c r="E172" s="37" t="s">
        <v>359</v>
      </c>
      <c r="F172" s="35">
        <v>1</v>
      </c>
      <c r="G172" s="36">
        <v>2.9</v>
      </c>
      <c r="H172" s="41" t="s">
        <v>1057</v>
      </c>
      <c r="I172" s="45" t="s">
        <v>0</v>
      </c>
      <c r="J172" s="88" t="str">
        <f t="shared" si="2"/>
        <v>多摩市和田</v>
      </c>
      <c r="K172" s="61">
        <f>VLOOKUP($J172,'H28緑地保全地区'!$I$21:$J$679,2,FALSE)</f>
        <v>157</v>
      </c>
      <c r="L172" s="1" t="e">
        <f>VLOOKUP($A172,'H28緑地保全地区'!$A$21:$F$679,7,FALSE)-VLOOKUP('H27緑地保全地区'!$A172,'H27緑地保全地区'!$A$21:$G$634,7,FALSE)</f>
        <v>#N/A</v>
      </c>
    </row>
    <row r="173" spans="1:12" ht="13.5">
      <c r="A173" s="85" t="s">
        <v>1324</v>
      </c>
      <c r="B173" s="34"/>
      <c r="C173" s="24" t="s">
        <v>358</v>
      </c>
      <c r="D173" s="35"/>
      <c r="E173" s="37" t="s">
        <v>360</v>
      </c>
      <c r="F173" s="35">
        <v>1</v>
      </c>
      <c r="G173" s="36">
        <v>3.3</v>
      </c>
      <c r="H173" s="41" t="s">
        <v>361</v>
      </c>
      <c r="I173" s="45" t="s">
        <v>0</v>
      </c>
      <c r="J173" s="88" t="str">
        <f t="shared" si="2"/>
        <v>多摩市霞ケ関</v>
      </c>
      <c r="K173" s="61">
        <f>VLOOKUP($J173,'H28緑地保全地区'!$I$21:$J$679,2,FALSE)</f>
        <v>158</v>
      </c>
      <c r="L173" s="1" t="e">
        <f>VLOOKUP($A173,'H28緑地保全地区'!$A$21:$F$679,7,FALSE)-VLOOKUP('H27緑地保全地区'!$A173,'H27緑地保全地区'!$A$21:$G$634,7,FALSE)</f>
        <v>#N/A</v>
      </c>
    </row>
    <row r="174" spans="1:12" ht="27">
      <c r="A174" s="85" t="s">
        <v>1325</v>
      </c>
      <c r="B174" s="34"/>
      <c r="C174" s="62" t="s">
        <v>1058</v>
      </c>
      <c r="D174" s="63">
        <v>1</v>
      </c>
      <c r="E174" s="64" t="s">
        <v>1059</v>
      </c>
      <c r="F174" s="63">
        <v>1</v>
      </c>
      <c r="G174" s="65">
        <v>6.2</v>
      </c>
      <c r="H174" s="71">
        <v>41423</v>
      </c>
      <c r="I174" s="45"/>
      <c r="J174" s="88" t="str">
        <f t="shared" si="2"/>
        <v>稲城市稲城ふれあいの森特別緑地保全地区</v>
      </c>
      <c r="K174" s="61">
        <f>VLOOKUP($J174,'H28緑地保全地区'!$I$21:$J$679,2,FALSE)</f>
        <v>159</v>
      </c>
      <c r="L174" s="1" t="e">
        <f>VLOOKUP($A174,'H28緑地保全地区'!$A$21:$F$679,7,FALSE)-VLOOKUP('H27緑地保全地区'!$A174,'H27緑地保全地区'!$A$21:$G$634,7,FALSE)</f>
        <v>#N/A</v>
      </c>
    </row>
    <row r="175" spans="1:12" ht="27">
      <c r="A175" s="85" t="s">
        <v>1327</v>
      </c>
      <c r="B175" s="34" t="s">
        <v>365</v>
      </c>
      <c r="C175" s="24" t="s">
        <v>366</v>
      </c>
      <c r="D175" s="35">
        <v>1</v>
      </c>
      <c r="E175" s="37" t="s">
        <v>369</v>
      </c>
      <c r="F175" s="35">
        <v>1</v>
      </c>
      <c r="G175" s="36">
        <v>1.3</v>
      </c>
      <c r="H175" s="41" t="s">
        <v>370</v>
      </c>
      <c r="I175" s="45" t="s">
        <v>0</v>
      </c>
      <c r="J175" s="88" t="str">
        <f t="shared" si="2"/>
        <v>西東京市東伏見稲荷</v>
      </c>
      <c r="K175" s="61">
        <f>VLOOKUP($J175,'H28緑地保全地区'!$I$21:$J$679,2,FALSE)</f>
        <v>161</v>
      </c>
      <c r="L175" s="1" t="e">
        <f>VLOOKUP($A175,'H28緑地保全地区'!$A$21:$F$679,7,FALSE)-VLOOKUP('H27緑地保全地区'!$A175,'H27緑地保全地区'!$A$21:$G$634,7,FALSE)</f>
        <v>#N/A</v>
      </c>
    </row>
    <row r="176" spans="1:12" ht="13.5">
      <c r="A176" s="85" t="s">
        <v>1326</v>
      </c>
      <c r="B176" s="34"/>
      <c r="C176" s="24" t="s">
        <v>366</v>
      </c>
      <c r="D176" s="35"/>
      <c r="E176" s="37" t="s">
        <v>367</v>
      </c>
      <c r="F176" s="35">
        <v>1</v>
      </c>
      <c r="G176" s="36">
        <v>1.1</v>
      </c>
      <c r="H176" s="41" t="s">
        <v>368</v>
      </c>
      <c r="I176" s="45" t="s">
        <v>0</v>
      </c>
      <c r="J176" s="88" t="str">
        <f t="shared" si="2"/>
        <v>西東京市下保谷四丁目</v>
      </c>
      <c r="K176" s="61">
        <f>VLOOKUP($J176,'H28緑地保全地区'!$I$21:$J$679,2,FALSE)</f>
        <v>160</v>
      </c>
      <c r="L176" s="1" t="e">
        <f>VLOOKUP($A176,'H28緑地保全地区'!$A$21:$F$679,7,FALSE)-VLOOKUP('H27緑地保全地区'!$A176,'H27緑地保全地区'!$A$21:$G$634,7,FALSE)</f>
        <v>#N/A</v>
      </c>
    </row>
    <row r="177" spans="2:11" ht="13.5">
      <c r="B177" s="29"/>
      <c r="C177" s="31"/>
      <c r="D177" s="32"/>
      <c r="E177" s="38"/>
      <c r="F177" s="32"/>
      <c r="G177" s="33"/>
      <c r="H177" s="40"/>
      <c r="I177" s="44"/>
      <c r="J177" s="88">
        <f t="shared" si="2"/>
      </c>
      <c r="K177" s="61">
        <f>VLOOKUP($J177,'H28緑地保全地区'!$I$21:$J$679,2,FALSE)</f>
        <v>28</v>
      </c>
    </row>
    <row r="178" spans="1:12" s="60" customFormat="1" ht="13.5">
      <c r="A178" s="86" t="s">
        <v>24</v>
      </c>
      <c r="B178" s="29" t="s">
        <v>371</v>
      </c>
      <c r="C178" s="57" t="s">
        <v>24</v>
      </c>
      <c r="D178" s="32">
        <v>12</v>
      </c>
      <c r="E178" s="38"/>
      <c r="F178" s="32">
        <v>208</v>
      </c>
      <c r="G178" s="33">
        <v>1354.2</v>
      </c>
      <c r="H178" s="58"/>
      <c r="I178" s="59"/>
      <c r="J178" s="88" t="str">
        <f t="shared" si="2"/>
        <v>計</v>
      </c>
      <c r="K178" s="61">
        <f>VLOOKUP($J178,'H28緑地保全地区'!$I$21:$J$679,2,FALSE)</f>
        <v>29</v>
      </c>
      <c r="L178" s="1"/>
    </row>
    <row r="179" spans="2:11" ht="13.5">
      <c r="B179" s="29"/>
      <c r="C179" s="31"/>
      <c r="D179" s="32"/>
      <c r="E179" s="38"/>
      <c r="F179" s="32"/>
      <c r="G179" s="33"/>
      <c r="H179" s="40"/>
      <c r="I179" s="44"/>
      <c r="J179" s="88">
        <f t="shared" si="2"/>
      </c>
      <c r="K179" s="61">
        <f>VLOOKUP($J179,'H28緑地保全地区'!$I$21:$J$679,2,FALSE)</f>
        <v>28</v>
      </c>
    </row>
    <row r="180" spans="1:12" ht="13.5">
      <c r="A180" s="85" t="s">
        <v>1337</v>
      </c>
      <c r="B180" s="34" t="s">
        <v>372</v>
      </c>
      <c r="C180" s="24" t="s">
        <v>373</v>
      </c>
      <c r="D180" s="35">
        <v>1</v>
      </c>
      <c r="E180" s="37" t="s">
        <v>393</v>
      </c>
      <c r="F180" s="35">
        <v>1</v>
      </c>
      <c r="G180" s="36">
        <v>3.5</v>
      </c>
      <c r="H180" s="41" t="s">
        <v>394</v>
      </c>
      <c r="I180" s="45" t="s">
        <v>0</v>
      </c>
      <c r="J180" s="88" t="str">
        <f t="shared" si="2"/>
        <v>横浜市上川井町堂谷</v>
      </c>
      <c r="K180" s="61">
        <f>VLOOKUP($J180,'H28緑地保全地区'!$I$21:$J$679,2,FALSE)</f>
        <v>174</v>
      </c>
      <c r="L180" s="1" t="e">
        <f>VLOOKUP($A180,'H28緑地保全地区'!$A$21:$F$679,7,FALSE)-VLOOKUP('H27緑地保全地区'!$A180,'H27緑地保全地区'!$A$21:$G$634,7,FALSE)</f>
        <v>#N/A</v>
      </c>
    </row>
    <row r="181" spans="1:12" ht="27">
      <c r="A181" s="85" t="s">
        <v>1372</v>
      </c>
      <c r="B181" s="34"/>
      <c r="C181" s="24" t="s">
        <v>373</v>
      </c>
      <c r="D181" s="35"/>
      <c r="E181" s="37" t="s">
        <v>451</v>
      </c>
      <c r="F181" s="35">
        <v>1</v>
      </c>
      <c r="G181" s="36">
        <v>4.2</v>
      </c>
      <c r="H181" s="41" t="s">
        <v>1060</v>
      </c>
      <c r="I181" s="45" t="s">
        <v>0</v>
      </c>
      <c r="J181" s="88" t="str">
        <f t="shared" si="2"/>
        <v>横浜市小机城址</v>
      </c>
      <c r="K181" s="61">
        <f>VLOOKUP($J181,'H28緑地保全地区'!$I$21:$J$679,2,FALSE)</f>
        <v>209</v>
      </c>
      <c r="L181" s="1" t="e">
        <f>VLOOKUP($A181,'H28緑地保全地区'!$A$21:$F$679,7,FALSE)-VLOOKUP('H27緑地保全地区'!$A181,'H27緑地保全地区'!$A$21:$G$634,7,FALSE)</f>
        <v>#N/A</v>
      </c>
    </row>
    <row r="182" spans="1:12" ht="13.5">
      <c r="A182" s="85" t="s">
        <v>1331</v>
      </c>
      <c r="B182" s="34"/>
      <c r="C182" s="24" t="s">
        <v>373</v>
      </c>
      <c r="D182" s="35"/>
      <c r="E182" s="37" t="s">
        <v>381</v>
      </c>
      <c r="F182" s="35">
        <v>1</v>
      </c>
      <c r="G182" s="36">
        <v>2.9</v>
      </c>
      <c r="H182" s="41" t="s">
        <v>382</v>
      </c>
      <c r="I182" s="45" t="s">
        <v>0</v>
      </c>
      <c r="J182" s="88" t="str">
        <f t="shared" si="2"/>
        <v>横浜市三保町東谷</v>
      </c>
      <c r="K182" s="61">
        <f>VLOOKUP($J182,'H28緑地保全地区'!$I$21:$J$679,2,FALSE)</f>
        <v>168</v>
      </c>
      <c r="L182" s="1" t="e">
        <f>VLOOKUP($A182,'H28緑地保全地区'!$A$21:$F$679,7,FALSE)-VLOOKUP('H27緑地保全地区'!$A182,'H27緑地保全地区'!$A$21:$G$634,7,FALSE)</f>
        <v>#N/A</v>
      </c>
    </row>
    <row r="183" spans="1:12" ht="13.5">
      <c r="A183" s="85" t="s">
        <v>1400</v>
      </c>
      <c r="B183" s="34"/>
      <c r="C183" s="24" t="s">
        <v>373</v>
      </c>
      <c r="D183" s="35"/>
      <c r="E183" s="37" t="s">
        <v>510</v>
      </c>
      <c r="F183" s="35">
        <v>1</v>
      </c>
      <c r="G183" s="36">
        <v>0.6</v>
      </c>
      <c r="H183" s="41" t="s">
        <v>382</v>
      </c>
      <c r="I183" s="45" t="s">
        <v>0</v>
      </c>
      <c r="J183" s="88" t="str">
        <f t="shared" si="2"/>
        <v>横浜市市沢町日向</v>
      </c>
      <c r="K183" s="61">
        <f>VLOOKUP($J183,'H28緑地保全地区'!$I$21:$J$679,2,FALSE)</f>
        <v>250</v>
      </c>
      <c r="L183" s="1" t="e">
        <f>VLOOKUP($A183,'H28緑地保全地区'!$A$21:$F$679,7,FALSE)-VLOOKUP('H27緑地保全地区'!$A183,'H27緑地保全地区'!$A$21:$G$634,7,FALSE)</f>
        <v>#N/A</v>
      </c>
    </row>
    <row r="184" spans="1:12" ht="13.5">
      <c r="A184" s="85" t="s">
        <v>1345</v>
      </c>
      <c r="B184" s="34"/>
      <c r="C184" s="24" t="s">
        <v>373</v>
      </c>
      <c r="D184" s="35"/>
      <c r="E184" s="37" t="s">
        <v>407</v>
      </c>
      <c r="F184" s="35">
        <v>1</v>
      </c>
      <c r="G184" s="36">
        <v>1.4</v>
      </c>
      <c r="H184" s="41" t="s">
        <v>382</v>
      </c>
      <c r="I184" s="45" t="s">
        <v>0</v>
      </c>
      <c r="J184" s="88" t="str">
        <f t="shared" si="2"/>
        <v>横浜市下倉田町</v>
      </c>
      <c r="K184" s="61">
        <f>VLOOKUP($J184,'H28緑地保全地区'!$I$21:$J$679,2,FALSE)</f>
        <v>182</v>
      </c>
      <c r="L184" s="1" t="e">
        <f>VLOOKUP($A184,'H28緑地保全地区'!$A$21:$F$679,7,FALSE)-VLOOKUP('H27緑地保全地区'!$A184,'H27緑地保全地区'!$A$21:$G$634,7,FALSE)</f>
        <v>#N/A</v>
      </c>
    </row>
    <row r="185" spans="1:12" ht="13.5">
      <c r="A185" s="85" t="s">
        <v>1417</v>
      </c>
      <c r="B185" s="34"/>
      <c r="C185" s="24" t="s">
        <v>373</v>
      </c>
      <c r="D185" s="35"/>
      <c r="E185" s="37" t="s">
        <v>531</v>
      </c>
      <c r="F185" s="35">
        <v>1</v>
      </c>
      <c r="G185" s="36">
        <v>0.8</v>
      </c>
      <c r="H185" s="41" t="s">
        <v>463</v>
      </c>
      <c r="I185" s="45" t="s">
        <v>0</v>
      </c>
      <c r="J185" s="88" t="str">
        <f t="shared" si="2"/>
        <v>横浜市鉄町冨士塚台</v>
      </c>
      <c r="K185" s="61">
        <f>VLOOKUP($J185,'H28緑地保全地区'!$I$21:$J$679,2,FALSE)</f>
        <v>267</v>
      </c>
      <c r="L185" s="1" t="e">
        <f>VLOOKUP($A185,'H28緑地保全地区'!$A$21:$F$679,7,FALSE)-VLOOKUP('H27緑地保全地区'!$A185,'H27緑地保全地区'!$A$21:$G$634,7,FALSE)</f>
        <v>#N/A</v>
      </c>
    </row>
    <row r="186" spans="1:12" ht="13.5">
      <c r="A186" s="85" t="s">
        <v>1379</v>
      </c>
      <c r="B186" s="34"/>
      <c r="C186" s="24" t="s">
        <v>373</v>
      </c>
      <c r="D186" s="35"/>
      <c r="E186" s="37" t="s">
        <v>462</v>
      </c>
      <c r="F186" s="35">
        <v>1</v>
      </c>
      <c r="G186" s="36">
        <v>4.2</v>
      </c>
      <c r="H186" s="41" t="s">
        <v>463</v>
      </c>
      <c r="I186" s="45" t="s">
        <v>0</v>
      </c>
      <c r="J186" s="88" t="str">
        <f t="shared" si="2"/>
        <v>横浜市恩田町</v>
      </c>
      <c r="K186" s="61">
        <f>VLOOKUP($J186,'H28緑地保全地区'!$I$21:$J$679,2,FALSE)</f>
        <v>216</v>
      </c>
      <c r="L186" s="1" t="e">
        <f>VLOOKUP($A186,'H28緑地保全地区'!$A$21:$F$679,7,FALSE)-VLOOKUP('H27緑地保全地区'!$A186,'H27緑地保全地区'!$A$21:$G$634,7,FALSE)</f>
        <v>#N/A</v>
      </c>
    </row>
    <row r="187" spans="1:12" ht="13.5">
      <c r="A187" s="85" t="s">
        <v>1380</v>
      </c>
      <c r="B187" s="34"/>
      <c r="C187" s="24" t="s">
        <v>373</v>
      </c>
      <c r="D187" s="35"/>
      <c r="E187" s="37" t="s">
        <v>464</v>
      </c>
      <c r="F187" s="35">
        <v>1</v>
      </c>
      <c r="G187" s="36">
        <v>0.7</v>
      </c>
      <c r="H187" s="41" t="s">
        <v>463</v>
      </c>
      <c r="I187" s="45" t="s">
        <v>0</v>
      </c>
      <c r="J187" s="88" t="str">
        <f t="shared" si="2"/>
        <v>横浜市恩田町九郎冶谷</v>
      </c>
      <c r="K187" s="61">
        <f>VLOOKUP($J187,'H28緑地保全地区'!$I$21:$J$679,2,FALSE)</f>
        <v>217</v>
      </c>
      <c r="L187" s="1" t="e">
        <f>VLOOKUP($A187,'H28緑地保全地区'!$A$21:$F$679,7,FALSE)-VLOOKUP('H27緑地保全地区'!$A187,'H27緑地保全地区'!$A$21:$G$634,7,FALSE)</f>
        <v>#N/A</v>
      </c>
    </row>
    <row r="188" spans="1:12" ht="13.5">
      <c r="A188" s="85" t="s">
        <v>1381</v>
      </c>
      <c r="B188" s="34"/>
      <c r="C188" s="24" t="s">
        <v>373</v>
      </c>
      <c r="D188" s="35"/>
      <c r="E188" s="37" t="s">
        <v>465</v>
      </c>
      <c r="F188" s="35">
        <v>1</v>
      </c>
      <c r="G188" s="36">
        <v>1.4</v>
      </c>
      <c r="H188" s="41" t="s">
        <v>463</v>
      </c>
      <c r="I188" s="45" t="s">
        <v>0</v>
      </c>
      <c r="J188" s="88" t="str">
        <f t="shared" si="2"/>
        <v>横浜市恩田町番匠谷</v>
      </c>
      <c r="K188" s="61">
        <f>VLOOKUP($J188,'H28緑地保全地区'!$I$21:$J$679,2,FALSE)</f>
        <v>218</v>
      </c>
      <c r="L188" s="1" t="e">
        <f>VLOOKUP($A188,'H28緑地保全地区'!$A$21:$F$679,7,FALSE)-VLOOKUP('H27緑地保全地区'!$A188,'H27緑地保全地区'!$A$21:$G$634,7,FALSE)</f>
        <v>#N/A</v>
      </c>
    </row>
    <row r="189" spans="1:12" ht="13.5">
      <c r="A189" s="85" t="s">
        <v>1402</v>
      </c>
      <c r="B189" s="34"/>
      <c r="C189" s="24" t="s">
        <v>373</v>
      </c>
      <c r="D189" s="35"/>
      <c r="E189" s="37" t="s">
        <v>512</v>
      </c>
      <c r="F189" s="35">
        <v>1</v>
      </c>
      <c r="G189" s="36">
        <v>0.9</v>
      </c>
      <c r="H189" s="41" t="s">
        <v>463</v>
      </c>
      <c r="I189" s="45" t="s">
        <v>0</v>
      </c>
      <c r="J189" s="88" t="str">
        <f t="shared" si="2"/>
        <v>横浜市東寺尾六丁目</v>
      </c>
      <c r="K189" s="61">
        <f>VLOOKUP($J189,'H28緑地保全地区'!$I$21:$J$679,2,FALSE)</f>
        <v>252</v>
      </c>
      <c r="L189" s="1" t="e">
        <f>VLOOKUP($A189,'H28緑地保全地区'!$A$21:$F$679,7,FALSE)-VLOOKUP('H27緑地保全地区'!$A189,'H27緑地保全地区'!$A$21:$G$634,7,FALSE)</f>
        <v>#N/A</v>
      </c>
    </row>
    <row r="190" spans="1:12" ht="13.5">
      <c r="A190" s="85" t="s">
        <v>1406</v>
      </c>
      <c r="B190" s="34"/>
      <c r="C190" s="24" t="s">
        <v>373</v>
      </c>
      <c r="D190" s="35"/>
      <c r="E190" s="37" t="s">
        <v>517</v>
      </c>
      <c r="F190" s="35">
        <v>1</v>
      </c>
      <c r="G190" s="36">
        <v>1</v>
      </c>
      <c r="H190" s="41" t="s">
        <v>463</v>
      </c>
      <c r="I190" s="45" t="s">
        <v>0</v>
      </c>
      <c r="J190" s="88" t="str">
        <f t="shared" si="2"/>
        <v>横浜市片倉三丁目</v>
      </c>
      <c r="K190" s="61">
        <f>VLOOKUP($J190,'H28緑地保全地区'!$I$21:$J$679,2,FALSE)</f>
        <v>256</v>
      </c>
      <c r="L190" s="1" t="e">
        <f>VLOOKUP($A190,'H28緑地保全地区'!$A$21:$F$679,7,FALSE)-VLOOKUP('H27緑地保全地区'!$A190,'H27緑地保全地区'!$A$21:$G$634,7,FALSE)</f>
        <v>#N/A</v>
      </c>
    </row>
    <row r="191" spans="1:12" ht="13.5">
      <c r="A191" s="85" t="s">
        <v>1396</v>
      </c>
      <c r="B191" s="34"/>
      <c r="C191" s="24" t="s">
        <v>373</v>
      </c>
      <c r="D191" s="35"/>
      <c r="E191" s="37" t="s">
        <v>488</v>
      </c>
      <c r="F191" s="35">
        <v>1</v>
      </c>
      <c r="G191" s="36">
        <v>1.3</v>
      </c>
      <c r="H191" s="41" t="s">
        <v>463</v>
      </c>
      <c r="I191" s="45" t="s">
        <v>0</v>
      </c>
      <c r="J191" s="88" t="str">
        <f t="shared" si="2"/>
        <v>横浜市阿久和南一丁目</v>
      </c>
      <c r="K191" s="61">
        <f>VLOOKUP($J191,'H28緑地保全地区'!$I$21:$J$679,2,FALSE)</f>
        <v>233</v>
      </c>
      <c r="L191" s="1" t="e">
        <f>VLOOKUP($A191,'H28緑地保全地区'!$A$21:$F$679,7,FALSE)-VLOOKUP('H27緑地保全地区'!$A191,'H27緑地保全地区'!$A$21:$G$634,7,FALSE)</f>
        <v>#N/A</v>
      </c>
    </row>
    <row r="192" spans="1:12" ht="13.5">
      <c r="A192" s="85" t="s">
        <v>1367</v>
      </c>
      <c r="B192" s="34"/>
      <c r="C192" s="24" t="s">
        <v>373</v>
      </c>
      <c r="D192" s="35"/>
      <c r="E192" s="37" t="s">
        <v>443</v>
      </c>
      <c r="F192" s="35">
        <v>1</v>
      </c>
      <c r="G192" s="36">
        <v>0.5</v>
      </c>
      <c r="H192" s="41" t="s">
        <v>380</v>
      </c>
      <c r="I192" s="45" t="s">
        <v>0</v>
      </c>
      <c r="J192" s="88" t="str">
        <f t="shared" si="2"/>
        <v>横浜市大棚町</v>
      </c>
      <c r="K192" s="61">
        <f>VLOOKUP($J192,'H28緑地保全地区'!$I$21:$J$679,2,FALSE)</f>
        <v>204</v>
      </c>
      <c r="L192" s="1" t="e">
        <f>VLOOKUP($A192,'H28緑地保全地区'!$A$21:$F$679,7,FALSE)-VLOOKUP('H27緑地保全地区'!$A192,'H27緑地保全地区'!$A$21:$G$634,7,FALSE)</f>
        <v>#N/A</v>
      </c>
    </row>
    <row r="193" spans="1:12" ht="13.5">
      <c r="A193" s="85" t="s">
        <v>1357</v>
      </c>
      <c r="B193" s="34"/>
      <c r="C193" s="24" t="s">
        <v>373</v>
      </c>
      <c r="D193" s="35"/>
      <c r="E193" s="37" t="s">
        <v>428</v>
      </c>
      <c r="F193" s="35">
        <v>1</v>
      </c>
      <c r="G193" s="36">
        <v>1</v>
      </c>
      <c r="H193" s="41" t="s">
        <v>380</v>
      </c>
      <c r="I193" s="45" t="s">
        <v>0</v>
      </c>
      <c r="J193" s="88" t="str">
        <f t="shared" si="2"/>
        <v>横浜市北八朔町北</v>
      </c>
      <c r="K193" s="61">
        <f>VLOOKUP($J193,'H28緑地保全地区'!$I$21:$J$679,2,FALSE)</f>
        <v>194</v>
      </c>
      <c r="L193" s="1" t="e">
        <f>VLOOKUP($A193,'H28緑地保全地区'!$A$21:$F$679,7,FALSE)-VLOOKUP('H27緑地保全地区'!$A193,'H27緑地保全地区'!$A$21:$G$634,7,FALSE)</f>
        <v>#N/A</v>
      </c>
    </row>
    <row r="194" spans="1:12" ht="13.5">
      <c r="A194" s="85" t="s">
        <v>1330</v>
      </c>
      <c r="B194" s="34"/>
      <c r="C194" s="24" t="s">
        <v>373</v>
      </c>
      <c r="D194" s="35"/>
      <c r="E194" s="37" t="s">
        <v>379</v>
      </c>
      <c r="F194" s="35">
        <v>1</v>
      </c>
      <c r="G194" s="36">
        <v>0.6</v>
      </c>
      <c r="H194" s="41" t="s">
        <v>380</v>
      </c>
      <c r="I194" s="45" t="s">
        <v>0</v>
      </c>
      <c r="J194" s="88" t="str">
        <f t="shared" si="2"/>
        <v>横浜市三保町杉沢堰</v>
      </c>
      <c r="K194" s="61">
        <f>VLOOKUP($J194,'H28緑地保全地区'!$I$21:$J$679,2,FALSE)</f>
        <v>167</v>
      </c>
      <c r="L194" s="1" t="e">
        <f>VLOOKUP($A194,'H28緑地保全地区'!$A$21:$F$679,7,FALSE)-VLOOKUP('H27緑地保全地区'!$A194,'H27緑地保全地区'!$A$21:$G$634,7,FALSE)</f>
        <v>#N/A</v>
      </c>
    </row>
    <row r="195" spans="1:12" ht="13.5">
      <c r="A195" s="85" t="s">
        <v>1339</v>
      </c>
      <c r="B195" s="34"/>
      <c r="C195" s="24" t="s">
        <v>373</v>
      </c>
      <c r="D195" s="35"/>
      <c r="E195" s="37" t="s">
        <v>396</v>
      </c>
      <c r="F195" s="35">
        <v>1</v>
      </c>
      <c r="G195" s="36">
        <v>2.4</v>
      </c>
      <c r="H195" s="41" t="s">
        <v>380</v>
      </c>
      <c r="I195" s="45" t="s">
        <v>0</v>
      </c>
      <c r="J195" s="88" t="str">
        <f t="shared" si="2"/>
        <v>横浜市上白根町小池</v>
      </c>
      <c r="K195" s="61">
        <f>VLOOKUP($J195,'H28緑地保全地区'!$I$21:$J$679,2,FALSE)</f>
        <v>176</v>
      </c>
      <c r="L195" s="1" t="e">
        <f>VLOOKUP($A195,'H28緑地保全地区'!$A$21:$F$679,7,FALSE)-VLOOKUP('H27緑地保全地区'!$A195,'H27緑地保全地区'!$A$21:$G$634,7,FALSE)</f>
        <v>#N/A</v>
      </c>
    </row>
    <row r="196" spans="1:12" ht="13.5">
      <c r="A196" s="85" t="s">
        <v>1412</v>
      </c>
      <c r="B196" s="34"/>
      <c r="C196" s="24" t="s">
        <v>373</v>
      </c>
      <c r="D196" s="35"/>
      <c r="E196" s="37" t="s">
        <v>526</v>
      </c>
      <c r="F196" s="35">
        <v>1</v>
      </c>
      <c r="G196" s="36">
        <v>0.8</v>
      </c>
      <c r="H196" s="41" t="s">
        <v>380</v>
      </c>
      <c r="I196" s="45" t="s">
        <v>0</v>
      </c>
      <c r="J196" s="88" t="str">
        <f t="shared" si="2"/>
        <v>横浜市川島町二ノ沢</v>
      </c>
      <c r="K196" s="61">
        <f>VLOOKUP($J196,'H28緑地保全地区'!$I$21:$J$679,2,FALSE)</f>
        <v>262</v>
      </c>
      <c r="L196" s="1" t="e">
        <f>VLOOKUP($A196,'H28緑地保全地区'!$A$21:$F$679,7,FALSE)-VLOOKUP('H27緑地保全地区'!$A196,'H27緑地保全地区'!$A$21:$G$634,7,FALSE)</f>
        <v>#N/A</v>
      </c>
    </row>
    <row r="197" spans="1:12" ht="13.5">
      <c r="A197" s="85" t="s">
        <v>1349</v>
      </c>
      <c r="B197" s="34"/>
      <c r="C197" s="24" t="s">
        <v>373</v>
      </c>
      <c r="D197" s="35"/>
      <c r="E197" s="37" t="s">
        <v>414</v>
      </c>
      <c r="F197" s="35">
        <v>1</v>
      </c>
      <c r="G197" s="36">
        <v>2.1</v>
      </c>
      <c r="H197" s="41" t="s">
        <v>380</v>
      </c>
      <c r="I197" s="45" t="s">
        <v>0</v>
      </c>
      <c r="J197" s="88" t="str">
        <f t="shared" si="2"/>
        <v>横浜市今井町多子谷</v>
      </c>
      <c r="K197" s="61">
        <f>VLOOKUP($J197,'H28緑地保全地区'!$I$21:$J$679,2,FALSE)</f>
        <v>186</v>
      </c>
      <c r="L197" s="1" t="e">
        <f>VLOOKUP($A197,'H28緑地保全地区'!$A$21:$F$679,7,FALSE)-VLOOKUP('H27緑地保全地区'!$A197,'H27緑地保全地区'!$A$21:$G$634,7,FALSE)</f>
        <v>#N/A</v>
      </c>
    </row>
    <row r="198" spans="1:12" ht="13.5">
      <c r="A198" s="85" t="s">
        <v>1361</v>
      </c>
      <c r="B198" s="34"/>
      <c r="C198" s="24" t="s">
        <v>373</v>
      </c>
      <c r="D198" s="35"/>
      <c r="E198" s="37" t="s">
        <v>434</v>
      </c>
      <c r="F198" s="35">
        <v>1</v>
      </c>
      <c r="G198" s="36">
        <v>1.8</v>
      </c>
      <c r="H198" s="41" t="s">
        <v>380</v>
      </c>
      <c r="I198" s="45" t="s">
        <v>0</v>
      </c>
      <c r="J198" s="88" t="str">
        <f t="shared" si="2"/>
        <v>横浜市和泉町早稲田</v>
      </c>
      <c r="K198" s="61">
        <f>VLOOKUP($J198,'H28緑地保全地区'!$I$21:$J$679,2,FALSE)</f>
        <v>198</v>
      </c>
      <c r="L198" s="1" t="e">
        <f>VLOOKUP($A198,'H28緑地保全地区'!$A$21:$F$679,7,FALSE)-VLOOKUP('H27緑地保全地区'!$A198,'H27緑地保全地区'!$A$21:$G$634,7,FALSE)</f>
        <v>#N/A</v>
      </c>
    </row>
    <row r="199" spans="1:12" ht="13.5">
      <c r="A199" s="85" t="s">
        <v>1392</v>
      </c>
      <c r="B199" s="34"/>
      <c r="C199" s="24" t="s">
        <v>373</v>
      </c>
      <c r="D199" s="35"/>
      <c r="E199" s="37" t="s">
        <v>482</v>
      </c>
      <c r="F199" s="35">
        <v>1</v>
      </c>
      <c r="G199" s="36">
        <v>1.1</v>
      </c>
      <c r="H199" s="41" t="s">
        <v>380</v>
      </c>
      <c r="I199" s="45" t="s">
        <v>0</v>
      </c>
      <c r="J199" s="88" t="str">
        <f t="shared" si="2"/>
        <v>横浜市野庭・上永谷</v>
      </c>
      <c r="K199" s="61">
        <f>VLOOKUP($J199,'H28緑地保全地区'!$I$21:$J$679,2,FALSE)</f>
        <v>229</v>
      </c>
      <c r="L199" s="1" t="e">
        <f>VLOOKUP($A199,'H28緑地保全地区'!$A$21:$F$679,7,FALSE)-VLOOKUP('H27緑地保全地区'!$A199,'H27緑地保全地区'!$A$21:$G$634,7,FALSE)</f>
        <v>#N/A</v>
      </c>
    </row>
    <row r="200" spans="1:12" ht="13.5">
      <c r="A200" s="85" t="s">
        <v>1354</v>
      </c>
      <c r="B200" s="34"/>
      <c r="C200" s="24" t="s">
        <v>373</v>
      </c>
      <c r="D200" s="35"/>
      <c r="E200" s="37" t="s">
        <v>422</v>
      </c>
      <c r="F200" s="35">
        <v>1</v>
      </c>
      <c r="G200" s="36">
        <v>0.6</v>
      </c>
      <c r="H200" s="41" t="s">
        <v>380</v>
      </c>
      <c r="I200" s="45" t="s">
        <v>0</v>
      </c>
      <c r="J200" s="88" t="str">
        <f t="shared" si="2"/>
        <v>横浜市六浦東三丁目</v>
      </c>
      <c r="K200" s="61">
        <f>VLOOKUP($J200,'H28緑地保全地区'!$I$21:$J$679,2,FALSE)</f>
        <v>191</v>
      </c>
      <c r="L200" s="1" t="e">
        <f>VLOOKUP($A200,'H28緑地保全地区'!$A$21:$F$679,7,FALSE)-VLOOKUP('H27緑地保全地区'!$A200,'H27緑地保全地区'!$A$21:$G$634,7,FALSE)</f>
        <v>#N/A</v>
      </c>
    </row>
    <row r="201" spans="1:12" ht="13.5">
      <c r="A201" s="85" t="s">
        <v>1344</v>
      </c>
      <c r="B201" s="34"/>
      <c r="C201" s="24" t="s">
        <v>373</v>
      </c>
      <c r="D201" s="35"/>
      <c r="E201" s="37" t="s">
        <v>405</v>
      </c>
      <c r="F201" s="35">
        <v>1</v>
      </c>
      <c r="G201" s="36">
        <v>7.5</v>
      </c>
      <c r="H201" s="73" t="s">
        <v>1061</v>
      </c>
      <c r="I201" s="74" t="s">
        <v>0</v>
      </c>
      <c r="J201" s="88" t="str">
        <f t="shared" si="2"/>
        <v>横浜市上郷・釜利谷</v>
      </c>
      <c r="K201" s="61">
        <f>VLOOKUP($J201,'H28緑地保全地区'!$I$21:$J$679,2,FALSE)</f>
        <v>181</v>
      </c>
      <c r="L201" s="1" t="e">
        <f>VLOOKUP($A201,'H28緑地保全地区'!$A$21:$F$679,7,FALSE)-VLOOKUP('H27緑地保全地区'!$A201,'H27緑地保全地区'!$A$21:$G$634,7,FALSE)</f>
        <v>#N/A</v>
      </c>
    </row>
    <row r="202" spans="1:12" ht="13.5">
      <c r="A202" s="85" t="s">
        <v>1343</v>
      </c>
      <c r="B202" s="34"/>
      <c r="C202" s="24" t="s">
        <v>373</v>
      </c>
      <c r="D202" s="35"/>
      <c r="E202" s="37" t="s">
        <v>403</v>
      </c>
      <c r="F202" s="35">
        <v>1</v>
      </c>
      <c r="G202" s="36">
        <v>4.2</v>
      </c>
      <c r="H202" s="73" t="s">
        <v>1062</v>
      </c>
      <c r="I202" s="74" t="s">
        <v>0</v>
      </c>
      <c r="J202" s="88" t="str">
        <f t="shared" si="2"/>
        <v>横浜市上郷・尾月</v>
      </c>
      <c r="K202" s="61">
        <f>VLOOKUP($J202,'H28緑地保全地区'!$I$21:$J$679,2,FALSE)</f>
        <v>180</v>
      </c>
      <c r="L202" s="1" t="e">
        <f>VLOOKUP($A202,'H28緑地保全地区'!$A$21:$F$679,7,FALSE)-VLOOKUP('H27緑地保全地区'!$A202,'H27緑地保全地区'!$A$21:$G$634,7,FALSE)</f>
        <v>#N/A</v>
      </c>
    </row>
    <row r="203" spans="1:12" ht="13.5" customHeight="1">
      <c r="A203" s="85" t="s">
        <v>1342</v>
      </c>
      <c r="B203" s="34"/>
      <c r="C203" s="24" t="s">
        <v>373</v>
      </c>
      <c r="D203" s="35"/>
      <c r="E203" s="37" t="s">
        <v>400</v>
      </c>
      <c r="F203" s="35">
        <v>1</v>
      </c>
      <c r="G203" s="36">
        <v>3.1</v>
      </c>
      <c r="H203" s="41" t="s">
        <v>1063</v>
      </c>
      <c r="I203" s="70" t="s">
        <v>1064</v>
      </c>
      <c r="J203" s="88" t="str">
        <f t="shared" si="2"/>
        <v>横浜市上郷・中野</v>
      </c>
      <c r="K203" s="61">
        <f>VLOOKUP($J203,'H28緑地保全地区'!$I$21:$J$679,2,FALSE)</f>
        <v>179</v>
      </c>
      <c r="L203" s="1" t="e">
        <f>VLOOKUP($A203,'H28緑地保全地区'!$A$21:$F$679,7,FALSE)-VLOOKUP('H27緑地保全地区'!$A203,'H27緑地保全地区'!$A$21:$G$634,7,FALSE)</f>
        <v>#N/A</v>
      </c>
    </row>
    <row r="204" spans="1:12" ht="13.5">
      <c r="A204" s="85" t="s">
        <v>1418</v>
      </c>
      <c r="B204" s="34"/>
      <c r="C204" s="24" t="s">
        <v>373</v>
      </c>
      <c r="D204" s="35"/>
      <c r="E204" s="37" t="s">
        <v>532</v>
      </c>
      <c r="F204" s="35">
        <v>1</v>
      </c>
      <c r="G204" s="36">
        <v>0.1</v>
      </c>
      <c r="H204" s="73" t="s">
        <v>1065</v>
      </c>
      <c r="I204" s="74" t="s">
        <v>0</v>
      </c>
      <c r="J204" s="88" t="str">
        <f t="shared" si="2"/>
        <v>横浜市上星川一丁目</v>
      </c>
      <c r="K204" s="61">
        <f>VLOOKUP($J204,'H28緑地保全地区'!$I$21:$J$679,2,FALSE)</f>
        <v>268</v>
      </c>
      <c r="L204" s="1" t="e">
        <f>VLOOKUP($A204,'H28緑地保全地区'!$A$21:$F$679,7,FALSE)-VLOOKUP('H27緑地保全地区'!$A204,'H27緑地保全地区'!$A$21:$G$634,7,FALSE)</f>
        <v>#N/A</v>
      </c>
    </row>
    <row r="205" spans="1:12" ht="13.5">
      <c r="A205" s="85" t="s">
        <v>1338</v>
      </c>
      <c r="B205" s="34"/>
      <c r="C205" s="24" t="s">
        <v>373</v>
      </c>
      <c r="D205" s="35"/>
      <c r="E205" s="37" t="s">
        <v>395</v>
      </c>
      <c r="F205" s="35">
        <v>1</v>
      </c>
      <c r="G205" s="36">
        <v>1</v>
      </c>
      <c r="H205" s="73" t="s">
        <v>1066</v>
      </c>
      <c r="I205" s="74" t="s">
        <v>0</v>
      </c>
      <c r="J205" s="88" t="str">
        <f t="shared" si="2"/>
        <v>横浜市上川井町大貫谷</v>
      </c>
      <c r="K205" s="61">
        <f>VLOOKUP($J205,'H28緑地保全地区'!$I$21:$J$679,2,FALSE)</f>
        <v>175</v>
      </c>
      <c r="L205" s="1" t="e">
        <f>VLOOKUP($A205,'H28緑地保全地区'!$A$21:$F$679,7,FALSE)-VLOOKUP('H27緑地保全地区'!$A205,'H27緑地保全地区'!$A$21:$G$634,7,FALSE)</f>
        <v>#N/A</v>
      </c>
    </row>
    <row r="206" spans="1:12" ht="13.5">
      <c r="A206" s="85" t="s">
        <v>1336</v>
      </c>
      <c r="B206" s="34"/>
      <c r="C206" s="24" t="s">
        <v>373</v>
      </c>
      <c r="D206" s="35"/>
      <c r="E206" s="37" t="s">
        <v>392</v>
      </c>
      <c r="F206" s="35">
        <v>1</v>
      </c>
      <c r="G206" s="36">
        <v>1.5</v>
      </c>
      <c r="H206" s="73" t="s">
        <v>1066</v>
      </c>
      <c r="I206" s="74" t="s">
        <v>0</v>
      </c>
      <c r="J206" s="88" t="str">
        <f t="shared" si="2"/>
        <v>横浜市上川井町堀谷</v>
      </c>
      <c r="K206" s="61">
        <f>VLOOKUP($J206,'H28緑地保全地区'!$I$21:$J$679,2,FALSE)</f>
        <v>173</v>
      </c>
      <c r="L206" s="1" t="e">
        <f>VLOOKUP($A206,'H28緑地保全地区'!$A$21:$F$679,7,FALSE)-VLOOKUP('H27緑地保全地区'!$A206,'H27緑地保全地区'!$A$21:$G$634,7,FALSE)</f>
        <v>#N/A</v>
      </c>
    </row>
    <row r="207" spans="1:12" ht="13.5">
      <c r="A207" s="85" t="s">
        <v>1334</v>
      </c>
      <c r="B207" s="34"/>
      <c r="C207" s="24" t="s">
        <v>373</v>
      </c>
      <c r="D207" s="35"/>
      <c r="E207" s="37" t="s">
        <v>387</v>
      </c>
      <c r="F207" s="35">
        <v>1</v>
      </c>
      <c r="G207" s="36">
        <v>6.3</v>
      </c>
      <c r="H207" s="73" t="s">
        <v>1067</v>
      </c>
      <c r="I207" s="74" t="s">
        <v>389</v>
      </c>
      <c r="J207" s="88" t="str">
        <f t="shared" si="2"/>
        <v>横浜市上山・白山</v>
      </c>
      <c r="K207" s="61">
        <f>VLOOKUP($J207,'H28緑地保全地区'!$I$21:$J$679,2,FALSE)</f>
        <v>171</v>
      </c>
      <c r="L207" s="1" t="e">
        <f>VLOOKUP($A207,'H28緑地保全地区'!$A$21:$F$679,7,FALSE)-VLOOKUP('H27緑地保全地区'!$A207,'H27緑地保全地区'!$A$21:$G$634,7,FALSE)</f>
        <v>#N/A</v>
      </c>
    </row>
    <row r="208" spans="1:12" ht="13.5">
      <c r="A208" s="85" t="s">
        <v>1333</v>
      </c>
      <c r="B208" s="34"/>
      <c r="C208" s="24" t="s">
        <v>373</v>
      </c>
      <c r="D208" s="35"/>
      <c r="E208" s="37" t="s">
        <v>385</v>
      </c>
      <c r="F208" s="35">
        <v>1</v>
      </c>
      <c r="G208" s="36">
        <v>1.7</v>
      </c>
      <c r="H208" s="73" t="s">
        <v>1068</v>
      </c>
      <c r="I208" s="74" t="s">
        <v>0</v>
      </c>
      <c r="J208" s="88" t="str">
        <f t="shared" si="2"/>
        <v>横浜市三枚町牛道根</v>
      </c>
      <c r="K208" s="61">
        <f>VLOOKUP($J208,'H28緑地保全地区'!$I$21:$J$679,2,FALSE)</f>
        <v>170</v>
      </c>
      <c r="L208" s="1" t="e">
        <f>VLOOKUP($A208,'H28緑地保全地区'!$A$21:$F$679,7,FALSE)-VLOOKUP('H27緑地保全地区'!$A208,'H27緑地保全地区'!$A$21:$G$634,7,FALSE)</f>
        <v>#N/A</v>
      </c>
    </row>
    <row r="209" spans="1:12" ht="13.5">
      <c r="A209" s="85" t="s">
        <v>1328</v>
      </c>
      <c r="B209" s="34"/>
      <c r="C209" s="24" t="s">
        <v>373</v>
      </c>
      <c r="D209" s="35"/>
      <c r="E209" s="37" t="s">
        <v>374</v>
      </c>
      <c r="F209" s="35">
        <v>1</v>
      </c>
      <c r="G209" s="36">
        <v>48</v>
      </c>
      <c r="H209" s="73" t="s">
        <v>1062</v>
      </c>
      <c r="I209" s="74" t="s">
        <v>375</v>
      </c>
      <c r="J209" s="88" t="str">
        <f t="shared" si="2"/>
        <v>横浜市三保</v>
      </c>
      <c r="K209" s="61">
        <f>VLOOKUP($J209,'H28緑地保全地区'!$I$21:$J$679,2,FALSE)</f>
        <v>165</v>
      </c>
      <c r="L209" s="1" t="e">
        <f>VLOOKUP($A209,'H28緑地保全地区'!$A$21:$F$679,7,FALSE)-VLOOKUP('H27緑地保全地区'!$A209,'H27緑地保全地区'!$A$21:$G$634,7,FALSE)</f>
        <v>#N/A</v>
      </c>
    </row>
    <row r="210" spans="1:12" ht="13.5">
      <c r="A210" s="85" t="s">
        <v>1419</v>
      </c>
      <c r="B210" s="34"/>
      <c r="C210" s="24" t="s">
        <v>373</v>
      </c>
      <c r="D210" s="35"/>
      <c r="E210" s="37" t="s">
        <v>533</v>
      </c>
      <c r="F210" s="35">
        <v>1</v>
      </c>
      <c r="G210" s="36">
        <v>0.8</v>
      </c>
      <c r="H210" s="73" t="s">
        <v>1069</v>
      </c>
      <c r="I210" s="74" t="s">
        <v>0</v>
      </c>
      <c r="J210" s="88" t="str">
        <f t="shared" si="2"/>
        <v>横浜市馬場四丁目</v>
      </c>
      <c r="K210" s="61">
        <f>VLOOKUP($J210,'H28緑地保全地区'!$I$21:$J$679,2,FALSE)</f>
        <v>269</v>
      </c>
      <c r="L210" s="1" t="e">
        <f>VLOOKUP($A210,'H28緑地保全地区'!$A$21:$F$679,7,FALSE)-VLOOKUP('H27緑地保全地区'!$A210,'H27緑地保全地区'!$A$21:$G$634,7,FALSE)</f>
        <v>#N/A</v>
      </c>
    </row>
    <row r="211" spans="1:12" ht="13.5">
      <c r="A211" s="85" t="s">
        <v>1416</v>
      </c>
      <c r="B211" s="34"/>
      <c r="C211" s="24" t="s">
        <v>373</v>
      </c>
      <c r="D211" s="35"/>
      <c r="E211" s="37" t="s">
        <v>530</v>
      </c>
      <c r="F211" s="35">
        <v>1</v>
      </c>
      <c r="G211" s="36">
        <v>1.1</v>
      </c>
      <c r="H211" s="73" t="s">
        <v>1070</v>
      </c>
      <c r="I211" s="74" t="s">
        <v>0</v>
      </c>
      <c r="J211" s="88" t="str">
        <f t="shared" si="2"/>
        <v>横浜市西八朔町藤林</v>
      </c>
      <c r="K211" s="61">
        <f>VLOOKUP($J211,'H28緑地保全地区'!$I$21:$J$679,2,FALSE)</f>
        <v>266</v>
      </c>
      <c r="L211" s="1" t="e">
        <f>VLOOKUP($A211,'H28緑地保全地区'!$A$21:$F$679,7,FALSE)-VLOOKUP('H27緑地保全地区'!$A211,'H27緑地保全地区'!$A$21:$G$634,7,FALSE)</f>
        <v>#N/A</v>
      </c>
    </row>
    <row r="212" spans="1:12" ht="13.5">
      <c r="A212" s="85" t="s">
        <v>1414</v>
      </c>
      <c r="B212" s="34"/>
      <c r="C212" s="24" t="s">
        <v>373</v>
      </c>
      <c r="D212" s="35"/>
      <c r="E212" s="37" t="s">
        <v>528</v>
      </c>
      <c r="F212" s="35">
        <v>1</v>
      </c>
      <c r="G212" s="36">
        <v>0.4</v>
      </c>
      <c r="H212" s="73" t="s">
        <v>1071</v>
      </c>
      <c r="I212" s="74" t="s">
        <v>0</v>
      </c>
      <c r="J212" s="88" t="str">
        <f t="shared" si="2"/>
        <v>横浜市菅田町出戸谷</v>
      </c>
      <c r="K212" s="61">
        <f>VLOOKUP($J212,'H28緑地保全地区'!$I$21:$J$679,2,FALSE)</f>
        <v>264</v>
      </c>
      <c r="L212" s="1" t="e">
        <f>VLOOKUP($A212,'H28緑地保全地区'!$A$21:$F$679,7,FALSE)-VLOOKUP('H27緑地保全地区'!$A212,'H27緑地保全地区'!$A$21:$G$634,7,FALSE)</f>
        <v>#N/A</v>
      </c>
    </row>
    <row r="213" spans="1:12" ht="13.5">
      <c r="A213" s="85" t="s">
        <v>1415</v>
      </c>
      <c r="B213" s="34"/>
      <c r="C213" s="24" t="s">
        <v>373</v>
      </c>
      <c r="D213" s="35"/>
      <c r="E213" s="37" t="s">
        <v>529</v>
      </c>
      <c r="F213" s="35">
        <v>1</v>
      </c>
      <c r="G213" s="36">
        <v>1.3</v>
      </c>
      <c r="H213" s="73" t="s">
        <v>1071</v>
      </c>
      <c r="I213" s="74" t="s">
        <v>0</v>
      </c>
      <c r="J213" s="88" t="str">
        <f t="shared" si="2"/>
        <v>横浜市菅田町笹山</v>
      </c>
      <c r="K213" s="61">
        <f>VLOOKUP($J213,'H28緑地保全地区'!$I$21:$J$679,2,FALSE)</f>
        <v>265</v>
      </c>
      <c r="L213" s="1" t="e">
        <f>VLOOKUP($A213,'H28緑地保全地区'!$A$21:$F$679,7,FALSE)-VLOOKUP('H27緑地保全地区'!$A213,'H27緑地保全地区'!$A$21:$G$634,7,FALSE)</f>
        <v>#N/A</v>
      </c>
    </row>
    <row r="214" spans="1:12" ht="13.5">
      <c r="A214" s="85" t="s">
        <v>1350</v>
      </c>
      <c r="B214" s="34"/>
      <c r="C214" s="24" t="s">
        <v>373</v>
      </c>
      <c r="D214" s="35"/>
      <c r="E214" s="37" t="s">
        <v>415</v>
      </c>
      <c r="F214" s="35">
        <v>1</v>
      </c>
      <c r="G214" s="36">
        <v>0.3</v>
      </c>
      <c r="H214" s="73" t="s">
        <v>1071</v>
      </c>
      <c r="I214" s="74" t="s">
        <v>0</v>
      </c>
      <c r="J214" s="88" t="str">
        <f aca="true" t="shared" si="3" ref="J214:J277">C214&amp;E214</f>
        <v>横浜市今井町根下</v>
      </c>
      <c r="K214" s="61">
        <f>VLOOKUP($J214,'H28緑地保全地区'!$I$21:$J$679,2,FALSE)</f>
        <v>187</v>
      </c>
      <c r="L214" s="1" t="e">
        <f>VLOOKUP($A214,'H28緑地保全地区'!$A$21:$F$679,7,FALSE)-VLOOKUP('H27緑地保全地区'!$A214,'H27緑地保全地区'!$A$21:$G$634,7,FALSE)</f>
        <v>#N/A</v>
      </c>
    </row>
    <row r="215" spans="1:12" ht="13.5">
      <c r="A215" s="85" t="s">
        <v>1434</v>
      </c>
      <c r="B215" s="34"/>
      <c r="C215" s="24" t="s">
        <v>373</v>
      </c>
      <c r="D215" s="35"/>
      <c r="E215" s="37" t="s">
        <v>560</v>
      </c>
      <c r="F215" s="35">
        <v>1</v>
      </c>
      <c r="G215" s="36">
        <v>0.6</v>
      </c>
      <c r="H215" s="73" t="s">
        <v>1071</v>
      </c>
      <c r="I215" s="74" t="s">
        <v>0</v>
      </c>
      <c r="J215" s="88" t="str">
        <f t="shared" si="3"/>
        <v>横浜市鶴ケ峰二丁目</v>
      </c>
      <c r="K215" s="61">
        <f>VLOOKUP($J215,'H28緑地保全地区'!$I$21:$J$679,2,FALSE)</f>
        <v>290</v>
      </c>
      <c r="L215" s="1" t="e">
        <f>VLOOKUP($A215,'H28緑地保全地区'!$A$21:$F$679,7,FALSE)-VLOOKUP('H27緑地保全地区'!$A215,'H27緑地保全地区'!$A$21:$G$634,7,FALSE)</f>
        <v>#N/A</v>
      </c>
    </row>
    <row r="216" spans="1:12" ht="13.5">
      <c r="A216" s="85" t="s">
        <v>1422</v>
      </c>
      <c r="B216" s="34"/>
      <c r="C216" s="24" t="s">
        <v>373</v>
      </c>
      <c r="D216" s="35"/>
      <c r="E216" s="37" t="s">
        <v>544</v>
      </c>
      <c r="F216" s="35">
        <v>1</v>
      </c>
      <c r="G216" s="36">
        <v>2</v>
      </c>
      <c r="H216" s="73" t="s">
        <v>1071</v>
      </c>
      <c r="I216" s="74" t="s">
        <v>0</v>
      </c>
      <c r="J216" s="88" t="str">
        <f t="shared" si="3"/>
        <v>横浜市市沢町</v>
      </c>
      <c r="K216" s="61">
        <f>VLOOKUP($J216,'H28緑地保全地区'!$I$21:$J$679,2,FALSE)</f>
        <v>278</v>
      </c>
      <c r="L216" s="1" t="e">
        <f>VLOOKUP($A216,'H28緑地保全地区'!$A$21:$F$679,7,FALSE)-VLOOKUP('H27緑地保全地区'!$A216,'H27緑地保全地区'!$A$21:$G$634,7,FALSE)</f>
        <v>#N/A</v>
      </c>
    </row>
    <row r="217" spans="1:12" ht="13.5">
      <c r="A217" s="85" t="s">
        <v>1404</v>
      </c>
      <c r="B217" s="34"/>
      <c r="C217" s="24" t="s">
        <v>373</v>
      </c>
      <c r="D217" s="35"/>
      <c r="E217" s="37" t="s">
        <v>514</v>
      </c>
      <c r="F217" s="35">
        <v>1</v>
      </c>
      <c r="G217" s="36">
        <v>1.9</v>
      </c>
      <c r="H217" s="73" t="s">
        <v>1071</v>
      </c>
      <c r="I217" s="74" t="s">
        <v>0</v>
      </c>
      <c r="J217" s="88" t="str">
        <f t="shared" si="3"/>
        <v>横浜市柏町</v>
      </c>
      <c r="K217" s="61">
        <f>VLOOKUP($J217,'H28緑地保全地区'!$I$21:$J$679,2,FALSE)</f>
        <v>254</v>
      </c>
      <c r="L217" s="1" t="e">
        <f>VLOOKUP($A217,'H28緑地保全地区'!$A$21:$F$679,7,FALSE)-VLOOKUP('H27緑地保全地区'!$A217,'H27緑地保全地区'!$A$21:$G$634,7,FALSE)</f>
        <v>#N/A</v>
      </c>
    </row>
    <row r="218" spans="1:12" ht="13.5">
      <c r="A218" s="85" t="s">
        <v>1408</v>
      </c>
      <c r="B218" s="34"/>
      <c r="C218" s="24" t="s">
        <v>373</v>
      </c>
      <c r="D218" s="35"/>
      <c r="E218" s="37" t="s">
        <v>519</v>
      </c>
      <c r="F218" s="35">
        <v>1</v>
      </c>
      <c r="G218" s="36">
        <v>3.2</v>
      </c>
      <c r="H218" s="73" t="s">
        <v>1072</v>
      </c>
      <c r="I218" s="74" t="s">
        <v>0</v>
      </c>
      <c r="J218" s="88" t="str">
        <f t="shared" si="3"/>
        <v>横浜市綱島</v>
      </c>
      <c r="K218" s="61">
        <f>VLOOKUP($J218,'H28緑地保全地区'!$I$21:$J$679,2,FALSE)</f>
        <v>258</v>
      </c>
      <c r="L218" s="1" t="e">
        <f>VLOOKUP($A218,'H28緑地保全地区'!$A$21:$F$679,7,FALSE)-VLOOKUP('H27緑地保全地区'!$A218,'H27緑地保全地区'!$A$21:$G$634,7,FALSE)</f>
        <v>#N/A</v>
      </c>
    </row>
    <row r="219" spans="1:12" ht="13.5">
      <c r="A219" s="85" t="s">
        <v>1387</v>
      </c>
      <c r="B219" s="34"/>
      <c r="C219" s="24" t="s">
        <v>373</v>
      </c>
      <c r="D219" s="35"/>
      <c r="E219" s="37" t="s">
        <v>474</v>
      </c>
      <c r="F219" s="35">
        <v>1</v>
      </c>
      <c r="G219" s="36">
        <v>3.2</v>
      </c>
      <c r="H219" s="73" t="s">
        <v>1072</v>
      </c>
      <c r="I219" s="74" t="s">
        <v>0</v>
      </c>
      <c r="J219" s="88" t="str">
        <f t="shared" si="3"/>
        <v>横浜市池辺町滝ケ谷戸</v>
      </c>
      <c r="K219" s="61">
        <f>VLOOKUP($J219,'H28緑地保全地区'!$I$21:$J$679,2,FALSE)</f>
        <v>224</v>
      </c>
      <c r="L219" s="1" t="e">
        <f>VLOOKUP($A219,'H28緑地保全地区'!$A$21:$F$679,7,FALSE)-VLOOKUP('H27緑地保全地区'!$A219,'H27緑地保全地区'!$A$21:$G$634,7,FALSE)</f>
        <v>#N/A</v>
      </c>
    </row>
    <row r="220" spans="1:12" ht="13.5">
      <c r="A220" s="85" t="s">
        <v>1386</v>
      </c>
      <c r="B220" s="34"/>
      <c r="C220" s="24" t="s">
        <v>373</v>
      </c>
      <c r="D220" s="35"/>
      <c r="E220" s="37" t="s">
        <v>473</v>
      </c>
      <c r="F220" s="35">
        <v>1</v>
      </c>
      <c r="G220" s="36">
        <v>1.4</v>
      </c>
      <c r="H220" s="73" t="s">
        <v>1072</v>
      </c>
      <c r="I220" s="74" t="s">
        <v>0</v>
      </c>
      <c r="J220" s="88" t="str">
        <f t="shared" si="3"/>
        <v>横浜市池辺町八所谷戸</v>
      </c>
      <c r="K220" s="61">
        <f>VLOOKUP($J220,'H28緑地保全地区'!$I$21:$J$679,2,FALSE)</f>
        <v>223</v>
      </c>
      <c r="L220" s="1" t="e">
        <f>VLOOKUP($A220,'H28緑地保全地区'!$A$21:$F$679,7,FALSE)-VLOOKUP('H27緑地保全地区'!$A220,'H27緑地保全地区'!$A$21:$G$634,7,FALSE)</f>
        <v>#N/A</v>
      </c>
    </row>
    <row r="221" spans="1:12" ht="13.5">
      <c r="A221" s="85" t="s">
        <v>1341</v>
      </c>
      <c r="B221" s="34"/>
      <c r="C221" s="24" t="s">
        <v>373</v>
      </c>
      <c r="D221" s="35"/>
      <c r="E221" s="37" t="s">
        <v>398</v>
      </c>
      <c r="F221" s="35">
        <v>1</v>
      </c>
      <c r="G221" s="36">
        <v>0.9</v>
      </c>
      <c r="H221" s="73" t="s">
        <v>1072</v>
      </c>
      <c r="I221" s="74" t="s">
        <v>0</v>
      </c>
      <c r="J221" s="88" t="str">
        <f t="shared" si="3"/>
        <v>横浜市上菅田町金草沢</v>
      </c>
      <c r="K221" s="61">
        <f>VLOOKUP($J221,'H28緑地保全地区'!$I$21:$J$679,2,FALSE)</f>
        <v>178</v>
      </c>
      <c r="L221" s="1" t="e">
        <f>VLOOKUP($A221,'H28緑地保全地区'!$A$21:$F$679,7,FALSE)-VLOOKUP('H27緑地保全地区'!$A221,'H27緑地保全地区'!$A$21:$G$634,7,FALSE)</f>
        <v>#N/A</v>
      </c>
    </row>
    <row r="222" spans="1:12" ht="13.5">
      <c r="A222" s="85" t="s">
        <v>1374</v>
      </c>
      <c r="B222" s="34"/>
      <c r="C222" s="24" t="s">
        <v>373</v>
      </c>
      <c r="D222" s="35"/>
      <c r="E222" s="37" t="s">
        <v>455</v>
      </c>
      <c r="F222" s="35">
        <v>1</v>
      </c>
      <c r="G222" s="36">
        <v>1.2</v>
      </c>
      <c r="H222" s="73" t="s">
        <v>1072</v>
      </c>
      <c r="I222" s="74" t="s">
        <v>0</v>
      </c>
      <c r="J222" s="88" t="str">
        <f t="shared" si="3"/>
        <v>横浜市峰</v>
      </c>
      <c r="K222" s="61">
        <f>VLOOKUP($J222,'H28緑地保全地区'!$I$21:$J$679,2,FALSE)</f>
        <v>211</v>
      </c>
      <c r="L222" s="1" t="e">
        <f>VLOOKUP($A222,'H28緑地保全地区'!$A$21:$F$679,7,FALSE)-VLOOKUP('H27緑地保全地区'!$A222,'H27緑地保全地区'!$A$21:$G$634,7,FALSE)</f>
        <v>#N/A</v>
      </c>
    </row>
    <row r="223" spans="1:12" ht="13.5">
      <c r="A223" s="85" t="s">
        <v>1382</v>
      </c>
      <c r="B223" s="34"/>
      <c r="C223" s="24" t="s">
        <v>373</v>
      </c>
      <c r="D223" s="35"/>
      <c r="E223" s="37" t="s">
        <v>466</v>
      </c>
      <c r="F223" s="35">
        <v>1</v>
      </c>
      <c r="G223" s="36">
        <v>1.5</v>
      </c>
      <c r="H223" s="73" t="s">
        <v>1073</v>
      </c>
      <c r="I223" s="74" t="s">
        <v>0</v>
      </c>
      <c r="J223" s="88" t="str">
        <f t="shared" si="3"/>
        <v>横浜市新吉田町</v>
      </c>
      <c r="K223" s="61">
        <f>VLOOKUP($J223,'H28緑地保全地区'!$I$21:$J$679,2,FALSE)</f>
        <v>219</v>
      </c>
      <c r="L223" s="1" t="e">
        <f>VLOOKUP($A223,'H28緑地保全地区'!$A$21:$F$679,7,FALSE)-VLOOKUP('H27緑地保全地区'!$A223,'H27緑地保全地区'!$A$21:$G$634,7,FALSE)</f>
        <v>#N/A</v>
      </c>
    </row>
    <row r="224" spans="1:12" ht="13.5">
      <c r="A224" s="85" t="s">
        <v>1335</v>
      </c>
      <c r="B224" s="34"/>
      <c r="C224" s="24" t="s">
        <v>373</v>
      </c>
      <c r="D224" s="35"/>
      <c r="E224" s="37" t="s">
        <v>390</v>
      </c>
      <c r="F224" s="35">
        <v>1</v>
      </c>
      <c r="G224" s="36">
        <v>3.1</v>
      </c>
      <c r="H224" s="73" t="s">
        <v>1073</v>
      </c>
      <c r="I224" s="74" t="s">
        <v>0</v>
      </c>
      <c r="J224" s="88" t="str">
        <f t="shared" si="3"/>
        <v>横浜市上川井町中田谷</v>
      </c>
      <c r="K224" s="61">
        <f>VLOOKUP($J224,'H28緑地保全地区'!$I$21:$J$679,2,FALSE)</f>
        <v>172</v>
      </c>
      <c r="L224" s="1" t="e">
        <f>VLOOKUP($A224,'H28緑地保全地区'!$A$21:$F$679,7,FALSE)-VLOOKUP('H27緑地保全地区'!$A224,'H27緑地保全地区'!$A$21:$G$634,7,FALSE)</f>
        <v>#N/A</v>
      </c>
    </row>
    <row r="225" spans="1:12" ht="13.5">
      <c r="A225" s="85" t="s">
        <v>1378</v>
      </c>
      <c r="B225" s="34"/>
      <c r="C225" s="24" t="s">
        <v>373</v>
      </c>
      <c r="D225" s="35"/>
      <c r="E225" s="37" t="s">
        <v>461</v>
      </c>
      <c r="F225" s="35">
        <v>1</v>
      </c>
      <c r="G225" s="36">
        <v>4.4</v>
      </c>
      <c r="H225" s="73" t="s">
        <v>1074</v>
      </c>
      <c r="I225" s="74" t="s">
        <v>0</v>
      </c>
      <c r="J225" s="88" t="str">
        <f t="shared" si="3"/>
        <v>横浜市恩田東部</v>
      </c>
      <c r="K225" s="61">
        <f>VLOOKUP($J225,'H28緑地保全地区'!$I$21:$J$679,2,FALSE)</f>
        <v>215</v>
      </c>
      <c r="L225" s="1" t="e">
        <f>VLOOKUP($A225,'H28緑地保全地区'!$A$21:$F$679,7,FALSE)-VLOOKUP('H27緑地保全地区'!$A225,'H27緑地保全地区'!$A$21:$G$634,7,FALSE)</f>
        <v>#N/A</v>
      </c>
    </row>
    <row r="226" spans="1:12" ht="13.5">
      <c r="A226" s="85" t="s">
        <v>1421</v>
      </c>
      <c r="B226" s="34"/>
      <c r="C226" s="24" t="s">
        <v>373</v>
      </c>
      <c r="D226" s="35"/>
      <c r="E226" s="37" t="s">
        <v>537</v>
      </c>
      <c r="F226" s="35">
        <v>1</v>
      </c>
      <c r="G226" s="36">
        <v>0.4</v>
      </c>
      <c r="H226" s="73" t="s">
        <v>1074</v>
      </c>
      <c r="I226" s="74" t="s">
        <v>0</v>
      </c>
      <c r="J226" s="88" t="str">
        <f t="shared" si="3"/>
        <v>横浜市鴨居四丁目</v>
      </c>
      <c r="K226" s="61">
        <f>VLOOKUP($J226,'H28緑地保全地区'!$I$21:$J$679,2,FALSE)</f>
        <v>271</v>
      </c>
      <c r="L226" s="1" t="e">
        <f>VLOOKUP($A226,'H28緑地保全地区'!$A$21:$F$679,7,FALSE)-VLOOKUP('H27緑地保全地区'!$A226,'H27緑地保全地区'!$A$21:$G$634,7,FALSE)</f>
        <v>#N/A</v>
      </c>
    </row>
    <row r="227" spans="1:12" ht="13.5">
      <c r="A227" s="85" t="s">
        <v>1332</v>
      </c>
      <c r="B227" s="34"/>
      <c r="C227" s="24" t="s">
        <v>373</v>
      </c>
      <c r="D227" s="35"/>
      <c r="E227" s="37" t="s">
        <v>383</v>
      </c>
      <c r="F227" s="35">
        <v>1</v>
      </c>
      <c r="G227" s="36">
        <v>2.7</v>
      </c>
      <c r="H227" s="73" t="s">
        <v>1074</v>
      </c>
      <c r="I227" s="74" t="s">
        <v>0</v>
      </c>
      <c r="J227" s="88" t="str">
        <f t="shared" si="3"/>
        <v>横浜市三枚町</v>
      </c>
      <c r="K227" s="61">
        <f>VLOOKUP($J227,'H28緑地保全地区'!$I$21:$J$679,2,FALSE)</f>
        <v>169</v>
      </c>
      <c r="L227" s="1" t="e">
        <f>VLOOKUP($A227,'H28緑地保全地区'!$A$21:$F$679,7,FALSE)-VLOOKUP('H27緑地保全地区'!$A227,'H27緑地保全地区'!$A$21:$G$634,7,FALSE)</f>
        <v>#N/A</v>
      </c>
    </row>
    <row r="228" spans="1:12" ht="13.5">
      <c r="A228" s="85" t="s">
        <v>1340</v>
      </c>
      <c r="B228" s="34"/>
      <c r="C228" s="24" t="s">
        <v>373</v>
      </c>
      <c r="D228" s="35"/>
      <c r="E228" s="37" t="s">
        <v>397</v>
      </c>
      <c r="F228" s="35">
        <v>1</v>
      </c>
      <c r="G228" s="36">
        <v>2.2</v>
      </c>
      <c r="H228" s="73" t="s">
        <v>1074</v>
      </c>
      <c r="I228" s="74" t="s">
        <v>0</v>
      </c>
      <c r="J228" s="88" t="str">
        <f t="shared" si="3"/>
        <v>横浜市上菅田町寺下橋</v>
      </c>
      <c r="K228" s="61">
        <f>VLOOKUP($J228,'H28緑地保全地区'!$I$21:$J$679,2,FALSE)</f>
        <v>177</v>
      </c>
      <c r="L228" s="1" t="e">
        <f>VLOOKUP($A228,'H28緑地保全地区'!$A$21:$F$679,7,FALSE)-VLOOKUP('H27緑地保全地区'!$A228,'H27緑地保全地区'!$A$21:$G$634,7,FALSE)</f>
        <v>#N/A</v>
      </c>
    </row>
    <row r="229" spans="1:12" ht="13.5">
      <c r="A229" s="85" t="s">
        <v>1389</v>
      </c>
      <c r="B229" s="34"/>
      <c r="C229" s="24" t="s">
        <v>373</v>
      </c>
      <c r="D229" s="35"/>
      <c r="E229" s="37" t="s">
        <v>478</v>
      </c>
      <c r="F229" s="35">
        <v>1</v>
      </c>
      <c r="G229" s="36">
        <v>0.5</v>
      </c>
      <c r="H229" s="73" t="s">
        <v>1074</v>
      </c>
      <c r="I229" s="74" t="s">
        <v>0</v>
      </c>
      <c r="J229" s="88" t="str">
        <f t="shared" si="3"/>
        <v>横浜市芹が谷五丁目</v>
      </c>
      <c r="K229" s="61">
        <f>VLOOKUP($J229,'H28緑地保全地区'!$I$21:$J$679,2,FALSE)</f>
        <v>226</v>
      </c>
      <c r="L229" s="1" t="e">
        <f>VLOOKUP($A229,'H28緑地保全地区'!$A$21:$F$679,7,FALSE)-VLOOKUP('H27緑地保全地区'!$A229,'H27緑地保全地区'!$A$21:$G$634,7,FALSE)</f>
        <v>#N/A</v>
      </c>
    </row>
    <row r="230" spans="1:12" ht="13.5">
      <c r="A230" s="85" t="s">
        <v>1426</v>
      </c>
      <c r="B230" s="34"/>
      <c r="C230" s="24" t="s">
        <v>373</v>
      </c>
      <c r="D230" s="35"/>
      <c r="E230" s="37" t="s">
        <v>550</v>
      </c>
      <c r="F230" s="35">
        <v>1</v>
      </c>
      <c r="G230" s="36">
        <v>0.7</v>
      </c>
      <c r="H230" s="73" t="s">
        <v>1074</v>
      </c>
      <c r="I230" s="74" t="s">
        <v>0</v>
      </c>
      <c r="J230" s="88" t="str">
        <f t="shared" si="3"/>
        <v>横浜市汲沢四丁目</v>
      </c>
      <c r="K230" s="61">
        <f>VLOOKUP($J230,'H28緑地保全地区'!$I$21:$J$679,2,FALSE)</f>
        <v>282</v>
      </c>
      <c r="L230" s="1" t="e">
        <f>VLOOKUP($A230,'H28緑地保全地区'!$A$21:$F$679,7,FALSE)-VLOOKUP('H27緑地保全地区'!$A230,'H27緑地保全地区'!$A$21:$G$634,7,FALSE)</f>
        <v>#N/A</v>
      </c>
    </row>
    <row r="231" spans="1:12" ht="13.5">
      <c r="A231" s="85" t="s">
        <v>1401</v>
      </c>
      <c r="B231" s="34"/>
      <c r="C231" s="24" t="s">
        <v>373</v>
      </c>
      <c r="D231" s="35"/>
      <c r="E231" s="37" t="s">
        <v>511</v>
      </c>
      <c r="F231" s="35">
        <v>1</v>
      </c>
      <c r="G231" s="36">
        <v>11.9</v>
      </c>
      <c r="H231" s="73" t="s">
        <v>1074</v>
      </c>
      <c r="I231" s="74" t="s">
        <v>0</v>
      </c>
      <c r="J231" s="88" t="str">
        <f t="shared" si="3"/>
        <v>横浜市御伊勢山・権現山</v>
      </c>
      <c r="K231" s="61">
        <f>VLOOKUP($J231,'H28緑地保全地区'!$I$21:$J$679,2,FALSE)</f>
        <v>251</v>
      </c>
      <c r="L231" s="1" t="e">
        <f>VLOOKUP($A231,'H28緑地保全地区'!$A$21:$F$679,7,FALSE)-VLOOKUP('H27緑地保全地区'!$A231,'H27緑地保全地区'!$A$21:$G$634,7,FALSE)</f>
        <v>#N/A</v>
      </c>
    </row>
    <row r="232" spans="1:12" ht="13.5">
      <c r="A232" s="85" t="s">
        <v>1430</v>
      </c>
      <c r="B232" s="34"/>
      <c r="C232" s="24" t="s">
        <v>373</v>
      </c>
      <c r="D232" s="35"/>
      <c r="E232" s="37" t="s">
        <v>554</v>
      </c>
      <c r="F232" s="35">
        <v>1</v>
      </c>
      <c r="G232" s="36">
        <v>8.4</v>
      </c>
      <c r="H232" s="73" t="s">
        <v>1074</v>
      </c>
      <c r="I232" s="74" t="s">
        <v>0</v>
      </c>
      <c r="J232" s="88" t="str">
        <f t="shared" si="3"/>
        <v>横浜市追分</v>
      </c>
      <c r="K232" s="61">
        <f>VLOOKUP($J232,'H28緑地保全地区'!$I$21:$J$679,2,FALSE)</f>
        <v>286</v>
      </c>
      <c r="L232" s="1" t="e">
        <f>VLOOKUP($A232,'H28緑地保全地区'!$A$21:$F$679,7,FALSE)-VLOOKUP('H27緑地保全地区'!$A232,'H27緑地保全地区'!$A$21:$G$634,7,FALSE)</f>
        <v>#N/A</v>
      </c>
    </row>
    <row r="233" spans="1:12" ht="13.5">
      <c r="A233" s="85" t="s">
        <v>1411</v>
      </c>
      <c r="B233" s="34"/>
      <c r="C233" s="24" t="s">
        <v>373</v>
      </c>
      <c r="D233" s="35"/>
      <c r="E233" s="37" t="s">
        <v>524</v>
      </c>
      <c r="F233" s="35">
        <v>1</v>
      </c>
      <c r="G233" s="36">
        <v>1.4</v>
      </c>
      <c r="H233" s="73" t="s">
        <v>1075</v>
      </c>
      <c r="I233" s="74" t="s">
        <v>0</v>
      </c>
      <c r="J233" s="88" t="str">
        <f t="shared" si="3"/>
        <v>横浜市鶴ヶ峰</v>
      </c>
      <c r="K233" s="61">
        <f>VLOOKUP($J233,'H28緑地保全地区'!$I$21:$J$679,2,FALSE)</f>
        <v>261</v>
      </c>
      <c r="L233" s="1" t="e">
        <f>VLOOKUP($A233,'H28緑地保全地区'!$A$21:$F$679,7,FALSE)-VLOOKUP('H27緑地保全地区'!$A233,'H27緑地保全地区'!$A$21:$G$634,7,FALSE)</f>
        <v>#N/A</v>
      </c>
    </row>
    <row r="234" spans="1:12" ht="13.5">
      <c r="A234" s="85" t="s">
        <v>1433</v>
      </c>
      <c r="B234" s="34"/>
      <c r="C234" s="24" t="s">
        <v>373</v>
      </c>
      <c r="D234" s="35"/>
      <c r="E234" s="37" t="s">
        <v>559</v>
      </c>
      <c r="F234" s="35">
        <v>1</v>
      </c>
      <c r="G234" s="36">
        <v>0.2</v>
      </c>
      <c r="H234" s="73" t="s">
        <v>1076</v>
      </c>
      <c r="I234" s="74" t="s">
        <v>0</v>
      </c>
      <c r="J234" s="88" t="str">
        <f t="shared" si="3"/>
        <v>横浜市鶴ケ峰一丁目</v>
      </c>
      <c r="K234" s="61">
        <f>VLOOKUP($J234,'H28緑地保全地区'!$I$21:$J$679,2,FALSE)</f>
        <v>289</v>
      </c>
      <c r="L234" s="1" t="e">
        <f>VLOOKUP($A234,'H28緑地保全地区'!$A$21:$F$679,7,FALSE)-VLOOKUP('H27緑地保全地区'!$A234,'H27緑地保全地区'!$A$21:$G$634,7,FALSE)</f>
        <v>#N/A</v>
      </c>
    </row>
    <row r="235" spans="1:12" ht="13.5">
      <c r="A235" s="85" t="s">
        <v>1377</v>
      </c>
      <c r="B235" s="34"/>
      <c r="C235" s="24" t="s">
        <v>373</v>
      </c>
      <c r="D235" s="35"/>
      <c r="E235" s="37" t="s">
        <v>460</v>
      </c>
      <c r="F235" s="35">
        <v>1</v>
      </c>
      <c r="G235" s="36">
        <v>2</v>
      </c>
      <c r="H235" s="73" t="s">
        <v>1074</v>
      </c>
      <c r="I235" s="74" t="s">
        <v>0</v>
      </c>
      <c r="J235" s="88" t="str">
        <f t="shared" si="3"/>
        <v>横浜市川島</v>
      </c>
      <c r="K235" s="61">
        <f>VLOOKUP($J235,'H28緑地保全地区'!$I$21:$J$679,2,FALSE)</f>
        <v>214</v>
      </c>
      <c r="L235" s="1" t="e">
        <f>VLOOKUP($A235,'H28緑地保全地区'!$A$21:$F$679,7,FALSE)-VLOOKUP('H27緑地保全地区'!$A235,'H27緑地保全地区'!$A$21:$G$634,7,FALSE)</f>
        <v>#N/A</v>
      </c>
    </row>
    <row r="236" spans="1:12" ht="13.5">
      <c r="A236" s="85" t="s">
        <v>1420</v>
      </c>
      <c r="B236" s="34"/>
      <c r="C236" s="24" t="s">
        <v>373</v>
      </c>
      <c r="D236" s="35"/>
      <c r="E236" s="37" t="s">
        <v>535</v>
      </c>
      <c r="F236" s="35">
        <v>1</v>
      </c>
      <c r="G236" s="36">
        <v>3.4</v>
      </c>
      <c r="H236" s="73" t="s">
        <v>1077</v>
      </c>
      <c r="I236" s="74" t="s">
        <v>0</v>
      </c>
      <c r="J236" s="88" t="str">
        <f t="shared" si="3"/>
        <v>横浜市鴨居原</v>
      </c>
      <c r="K236" s="61">
        <f>VLOOKUP($J236,'H28緑地保全地区'!$I$21:$J$679,2,FALSE)</f>
        <v>270</v>
      </c>
      <c r="L236" s="1" t="e">
        <f>VLOOKUP($A236,'H28緑地保全地区'!$A$21:$F$679,7,FALSE)-VLOOKUP('H27緑地保全地区'!$A236,'H27緑地保全地区'!$A$21:$G$634,7,FALSE)</f>
        <v>#N/A</v>
      </c>
    </row>
    <row r="237" spans="1:12" ht="13.5">
      <c r="A237" s="85" t="s">
        <v>1432</v>
      </c>
      <c r="B237" s="34"/>
      <c r="C237" s="24" t="s">
        <v>373</v>
      </c>
      <c r="D237" s="35"/>
      <c r="E237" s="37" t="s">
        <v>557</v>
      </c>
      <c r="F237" s="35">
        <v>1</v>
      </c>
      <c r="G237" s="36">
        <v>1.7</v>
      </c>
      <c r="H237" s="73" t="s">
        <v>1078</v>
      </c>
      <c r="I237" s="74" t="s">
        <v>0</v>
      </c>
      <c r="J237" s="88" t="str">
        <f t="shared" si="3"/>
        <v>横浜市鯉ケ久保</v>
      </c>
      <c r="K237" s="61">
        <f>VLOOKUP($J237,'H28緑地保全地区'!$I$21:$J$679,2,FALSE)</f>
        <v>288</v>
      </c>
      <c r="L237" s="1" t="e">
        <f>VLOOKUP($A237,'H28緑地保全地区'!$A$21:$F$679,7,FALSE)-VLOOKUP('H27緑地保全地区'!$A237,'H27緑地保全地区'!$A$21:$G$634,7,FALSE)</f>
        <v>#N/A</v>
      </c>
    </row>
    <row r="238" spans="1:12" ht="13.5">
      <c r="A238" s="85" t="s">
        <v>1410</v>
      </c>
      <c r="B238" s="34"/>
      <c r="C238" s="24" t="s">
        <v>373</v>
      </c>
      <c r="D238" s="35"/>
      <c r="E238" s="37" t="s">
        <v>522</v>
      </c>
      <c r="F238" s="35">
        <v>1</v>
      </c>
      <c r="G238" s="36">
        <v>2.9</v>
      </c>
      <c r="H238" s="73" t="s">
        <v>1079</v>
      </c>
      <c r="I238" s="74" t="s">
        <v>0</v>
      </c>
      <c r="J238" s="88" t="str">
        <f t="shared" si="3"/>
        <v>横浜市駒岡・梶山</v>
      </c>
      <c r="K238" s="61">
        <f>VLOOKUP($J238,'H28緑地保全地区'!$I$21:$J$679,2,FALSE)</f>
        <v>260</v>
      </c>
      <c r="L238" s="1" t="e">
        <f>VLOOKUP($A238,'H28緑地保全地区'!$A$21:$F$679,7,FALSE)-VLOOKUP('H27緑地保全地区'!$A238,'H27緑地保全地区'!$A$21:$G$634,7,FALSE)</f>
        <v>#N/A</v>
      </c>
    </row>
    <row r="239" spans="1:12" ht="13.5">
      <c r="A239" s="85" t="s">
        <v>1407</v>
      </c>
      <c r="B239" s="34"/>
      <c r="C239" s="24" t="s">
        <v>373</v>
      </c>
      <c r="D239" s="35"/>
      <c r="E239" s="37" t="s">
        <v>518</v>
      </c>
      <c r="F239" s="35">
        <v>1</v>
      </c>
      <c r="G239" s="36">
        <v>0.8</v>
      </c>
      <c r="H239" s="73" t="s">
        <v>1073</v>
      </c>
      <c r="I239" s="74" t="s">
        <v>0</v>
      </c>
      <c r="J239" s="88" t="str">
        <f t="shared" si="3"/>
        <v>横浜市神大寺二丁目</v>
      </c>
      <c r="K239" s="61">
        <f>VLOOKUP($J239,'H28緑地保全地区'!$I$21:$J$679,2,FALSE)</f>
        <v>257</v>
      </c>
      <c r="L239" s="1" t="e">
        <f>VLOOKUP($A239,'H28緑地保全地区'!$A$21:$F$679,7,FALSE)-VLOOKUP('H27緑地保全地区'!$A239,'H27緑地保全地区'!$A$21:$G$634,7,FALSE)</f>
        <v>#N/A</v>
      </c>
    </row>
    <row r="240" spans="1:12" ht="13.5">
      <c r="A240" s="85" t="s">
        <v>1390</v>
      </c>
      <c r="B240" s="34"/>
      <c r="C240" s="24" t="s">
        <v>373</v>
      </c>
      <c r="D240" s="35"/>
      <c r="E240" s="37" t="s">
        <v>479</v>
      </c>
      <c r="F240" s="35">
        <v>1</v>
      </c>
      <c r="G240" s="36">
        <v>0.7</v>
      </c>
      <c r="H240" s="73" t="s">
        <v>1071</v>
      </c>
      <c r="I240" s="74" t="s">
        <v>0</v>
      </c>
      <c r="J240" s="88" t="str">
        <f t="shared" si="3"/>
        <v>横浜市菅田町堀上</v>
      </c>
      <c r="K240" s="61">
        <f>VLOOKUP($J240,'H28緑地保全地区'!$I$21:$J$679,2,FALSE)</f>
        <v>227</v>
      </c>
      <c r="L240" s="1" t="e">
        <f>VLOOKUP($A240,'H28緑地保全地区'!$A$21:$F$679,7,FALSE)-VLOOKUP('H27緑地保全地区'!$A240,'H27緑地保全地区'!$A$21:$G$634,7,FALSE)</f>
        <v>#N/A</v>
      </c>
    </row>
    <row r="241" spans="1:12" ht="13.5">
      <c r="A241" s="85" t="s">
        <v>1398</v>
      </c>
      <c r="B241" s="34"/>
      <c r="C241" s="24" t="s">
        <v>373</v>
      </c>
      <c r="D241" s="35"/>
      <c r="E241" s="37" t="s">
        <v>490</v>
      </c>
      <c r="F241" s="35">
        <v>1</v>
      </c>
      <c r="G241" s="36">
        <v>0.3</v>
      </c>
      <c r="H241" s="73" t="s">
        <v>1080</v>
      </c>
      <c r="I241" s="74" t="s">
        <v>0</v>
      </c>
      <c r="J241" s="88" t="str">
        <f t="shared" si="3"/>
        <v>横浜市馬場二丁目</v>
      </c>
      <c r="K241" s="61">
        <f>VLOOKUP($J241,'H28緑地保全地区'!$I$21:$J$679,2,FALSE)</f>
        <v>235</v>
      </c>
      <c r="L241" s="1" t="e">
        <f>VLOOKUP($A241,'H28緑地保全地区'!$A$21:$F$679,7,FALSE)-VLOOKUP('H27緑地保全地区'!$A241,'H27緑地保全地区'!$A$21:$G$634,7,FALSE)</f>
        <v>#N/A</v>
      </c>
    </row>
    <row r="242" spans="1:12" ht="13.5">
      <c r="A242" s="85" t="s">
        <v>1397</v>
      </c>
      <c r="B242" s="34"/>
      <c r="C242" s="24" t="s">
        <v>373</v>
      </c>
      <c r="D242" s="35"/>
      <c r="E242" s="37" t="s">
        <v>489</v>
      </c>
      <c r="F242" s="35">
        <v>1</v>
      </c>
      <c r="G242" s="36">
        <v>6.7</v>
      </c>
      <c r="H242" s="73" t="s">
        <v>1065</v>
      </c>
      <c r="I242" s="74" t="s">
        <v>0</v>
      </c>
      <c r="J242" s="88" t="str">
        <f t="shared" si="3"/>
        <v>横浜市飯島町</v>
      </c>
      <c r="K242" s="61">
        <f>VLOOKUP($J242,'H28緑地保全地区'!$I$21:$J$679,2,FALSE)</f>
        <v>234</v>
      </c>
      <c r="L242" s="1" t="e">
        <f>VLOOKUP($A242,'H28緑地保全地区'!$A$21:$F$679,7,FALSE)-VLOOKUP('H27緑地保全地区'!$A242,'H27緑地保全地区'!$A$21:$G$634,7,FALSE)</f>
        <v>#N/A</v>
      </c>
    </row>
    <row r="243" spans="1:12" ht="13.5">
      <c r="A243" s="85" t="s">
        <v>1431</v>
      </c>
      <c r="B243" s="34"/>
      <c r="C243" s="24" t="s">
        <v>373</v>
      </c>
      <c r="D243" s="35"/>
      <c r="E243" s="37" t="s">
        <v>555</v>
      </c>
      <c r="F243" s="35">
        <v>1</v>
      </c>
      <c r="G243" s="36">
        <v>2.9</v>
      </c>
      <c r="H243" s="73" t="s">
        <v>1081</v>
      </c>
      <c r="I243" s="74" t="s">
        <v>0</v>
      </c>
      <c r="J243" s="88" t="str">
        <f t="shared" si="3"/>
        <v>横浜市鍛冶ケ谷</v>
      </c>
      <c r="K243" s="61">
        <f>VLOOKUP($J243,'H28緑地保全地区'!$I$21:$J$679,2,FALSE)</f>
        <v>287</v>
      </c>
      <c r="L243" s="1" t="e">
        <f>VLOOKUP($A243,'H28緑地保全地区'!$A$21:$F$679,7,FALSE)-VLOOKUP('H27緑地保全地区'!$A243,'H27緑地保全地区'!$A$21:$G$634,7,FALSE)</f>
        <v>#N/A</v>
      </c>
    </row>
    <row r="244" spans="1:12" ht="13.5">
      <c r="A244" s="85" t="s">
        <v>1395</v>
      </c>
      <c r="B244" s="34"/>
      <c r="C244" s="24" t="s">
        <v>373</v>
      </c>
      <c r="D244" s="35"/>
      <c r="E244" s="37" t="s">
        <v>487</v>
      </c>
      <c r="F244" s="35">
        <v>1</v>
      </c>
      <c r="G244" s="36">
        <v>1.1</v>
      </c>
      <c r="H244" s="73" t="s">
        <v>1066</v>
      </c>
      <c r="I244" s="74" t="s">
        <v>0</v>
      </c>
      <c r="J244" s="88" t="str">
        <f t="shared" si="3"/>
        <v>横浜市鍋屋</v>
      </c>
      <c r="K244" s="61">
        <f>VLOOKUP($J244,'H28緑地保全地区'!$I$21:$J$679,2,FALSE)</f>
        <v>232</v>
      </c>
      <c r="L244" s="1" t="e">
        <f>VLOOKUP($A244,'H28緑地保全地区'!$A$21:$F$679,7,FALSE)-VLOOKUP('H27緑地保全地区'!$A244,'H27緑地保全地区'!$A$21:$G$634,7,FALSE)</f>
        <v>#N/A</v>
      </c>
    </row>
    <row r="245" spans="1:12" ht="13.5">
      <c r="A245" s="85" t="s">
        <v>1409</v>
      </c>
      <c r="B245" s="34"/>
      <c r="C245" s="24" t="s">
        <v>373</v>
      </c>
      <c r="D245" s="35"/>
      <c r="E245" s="37" t="s">
        <v>520</v>
      </c>
      <c r="F245" s="35">
        <v>1</v>
      </c>
      <c r="G245" s="36">
        <v>0.8</v>
      </c>
      <c r="H245" s="73" t="s">
        <v>1082</v>
      </c>
      <c r="I245" s="74" t="s">
        <v>0</v>
      </c>
      <c r="J245" s="88" t="str">
        <f t="shared" si="3"/>
        <v>横浜市駒岡中郷</v>
      </c>
      <c r="K245" s="61">
        <f>VLOOKUP($J245,'H28緑地保全地区'!$I$21:$J$679,2,FALSE)</f>
        <v>259</v>
      </c>
      <c r="L245" s="1" t="e">
        <f>VLOOKUP($A245,'H28緑地保全地区'!$A$21:$F$679,7,FALSE)-VLOOKUP('H27緑地保全地区'!$A245,'H27緑地保全地区'!$A$21:$G$634,7,FALSE)</f>
        <v>#N/A</v>
      </c>
    </row>
    <row r="246" spans="1:12" ht="13.5">
      <c r="A246" s="85" t="s">
        <v>1394</v>
      </c>
      <c r="B246" s="34"/>
      <c r="C246" s="24" t="s">
        <v>373</v>
      </c>
      <c r="D246" s="35"/>
      <c r="E246" s="37" t="s">
        <v>484</v>
      </c>
      <c r="F246" s="35">
        <v>1</v>
      </c>
      <c r="G246" s="36">
        <v>12</v>
      </c>
      <c r="H246" s="73" t="s">
        <v>1083</v>
      </c>
      <c r="I246" s="74" t="s">
        <v>486</v>
      </c>
      <c r="J246" s="88" t="str">
        <f t="shared" si="3"/>
        <v>横浜市釜利谷</v>
      </c>
      <c r="K246" s="61">
        <f>VLOOKUP($J246,'H28緑地保全地区'!$I$21:$J$679,2,FALSE)</f>
        <v>231</v>
      </c>
      <c r="L246" s="1" t="e">
        <f>VLOOKUP($A246,'H28緑地保全地区'!$A$21:$F$679,7,FALSE)-VLOOKUP('H27緑地保全地区'!$A246,'H27緑地保全地区'!$A$21:$G$634,7,FALSE)</f>
        <v>#N/A</v>
      </c>
    </row>
    <row r="247" spans="1:12" ht="13.5">
      <c r="A247" s="85" t="s">
        <v>1393</v>
      </c>
      <c r="B247" s="34"/>
      <c r="C247" s="24" t="s">
        <v>373</v>
      </c>
      <c r="D247" s="35"/>
      <c r="E247" s="37" t="s">
        <v>483</v>
      </c>
      <c r="F247" s="35">
        <v>1</v>
      </c>
      <c r="G247" s="36">
        <v>4.1</v>
      </c>
      <c r="H247" s="73" t="s">
        <v>1084</v>
      </c>
      <c r="I247" s="74" t="s">
        <v>0</v>
      </c>
      <c r="J247" s="88" t="str">
        <f t="shared" si="3"/>
        <v>横浜市金井</v>
      </c>
      <c r="K247" s="61">
        <f>VLOOKUP($J247,'H28緑地保全地区'!$I$21:$J$679,2,FALSE)</f>
        <v>230</v>
      </c>
      <c r="L247" s="1" t="e">
        <f>VLOOKUP($A247,'H28緑地保全地区'!$A$21:$F$679,7,FALSE)-VLOOKUP('H27緑地保全地区'!$A247,'H27緑地保全地区'!$A$21:$G$634,7,FALSE)</f>
        <v>#N/A</v>
      </c>
    </row>
    <row r="248" spans="1:12" ht="13.5">
      <c r="A248" s="85" t="s">
        <v>1391</v>
      </c>
      <c r="B248" s="34"/>
      <c r="C248" s="24" t="s">
        <v>373</v>
      </c>
      <c r="D248" s="35"/>
      <c r="E248" s="37" t="s">
        <v>480</v>
      </c>
      <c r="F248" s="35">
        <v>1</v>
      </c>
      <c r="G248" s="36">
        <v>5.6</v>
      </c>
      <c r="H248" s="73" t="s">
        <v>1085</v>
      </c>
      <c r="I248" s="74" t="s">
        <v>0</v>
      </c>
      <c r="J248" s="88" t="str">
        <f t="shared" si="3"/>
        <v>横浜市野七里</v>
      </c>
      <c r="K248" s="61">
        <f>VLOOKUP($J248,'H28緑地保全地区'!$I$21:$J$679,2,FALSE)</f>
        <v>228</v>
      </c>
      <c r="L248" s="1" t="e">
        <f>VLOOKUP($A248,'H28緑地保全地区'!$A$21:$F$679,7,FALSE)-VLOOKUP('H27緑地保全地区'!$A248,'H27緑地保全地区'!$A$21:$G$634,7,FALSE)</f>
        <v>#N/A</v>
      </c>
    </row>
    <row r="249" spans="1:12" ht="13.5">
      <c r="A249" s="85" t="s">
        <v>1429</v>
      </c>
      <c r="B249" s="34"/>
      <c r="C249" s="24" t="s">
        <v>373</v>
      </c>
      <c r="D249" s="35"/>
      <c r="E249" s="37" t="s">
        <v>553</v>
      </c>
      <c r="F249" s="35">
        <v>1</v>
      </c>
      <c r="G249" s="36">
        <v>1.1</v>
      </c>
      <c r="H249" s="73" t="s">
        <v>1085</v>
      </c>
      <c r="I249" s="74" t="s">
        <v>0</v>
      </c>
      <c r="J249" s="88" t="str">
        <f t="shared" si="3"/>
        <v>横浜市菅田町</v>
      </c>
      <c r="K249" s="61">
        <f>VLOOKUP($J249,'H28緑地保全地区'!$I$21:$J$679,2,FALSE)</f>
        <v>285</v>
      </c>
      <c r="L249" s="1" t="e">
        <f>VLOOKUP($A249,'H28緑地保全地区'!$A$21:$F$679,7,FALSE)-VLOOKUP('H27緑地保全地区'!$A249,'H27緑地保全地区'!$A$21:$G$634,7,FALSE)</f>
        <v>#N/A</v>
      </c>
    </row>
    <row r="250" spans="1:12" ht="13.5">
      <c r="A250" s="85" t="s">
        <v>1413</v>
      </c>
      <c r="B250" s="34"/>
      <c r="C250" s="24" t="s">
        <v>373</v>
      </c>
      <c r="D250" s="35"/>
      <c r="E250" s="37" t="s">
        <v>527</v>
      </c>
      <c r="F250" s="35">
        <v>1</v>
      </c>
      <c r="G250" s="36">
        <v>5.9</v>
      </c>
      <c r="H250" s="73" t="s">
        <v>1085</v>
      </c>
      <c r="I250" s="74" t="s">
        <v>0</v>
      </c>
      <c r="J250" s="88" t="str">
        <f t="shared" si="3"/>
        <v>横浜市舞岡</v>
      </c>
      <c r="K250" s="61">
        <f>VLOOKUP($J250,'H28緑地保全地区'!$I$21:$J$679,2,FALSE)</f>
        <v>263</v>
      </c>
      <c r="L250" s="1" t="e">
        <f>VLOOKUP($A250,'H28緑地保全地区'!$A$21:$F$679,7,FALSE)-VLOOKUP('H27緑地保全地区'!$A250,'H27緑地保全地区'!$A$21:$G$634,7,FALSE)</f>
        <v>#N/A</v>
      </c>
    </row>
    <row r="251" spans="1:12" ht="13.5">
      <c r="A251" s="85" t="s">
        <v>1388</v>
      </c>
      <c r="B251" s="34"/>
      <c r="C251" s="24" t="s">
        <v>373</v>
      </c>
      <c r="D251" s="35"/>
      <c r="E251" s="37" t="s">
        <v>475</v>
      </c>
      <c r="F251" s="35">
        <v>1</v>
      </c>
      <c r="G251" s="36">
        <v>17</v>
      </c>
      <c r="H251" s="73" t="s">
        <v>1086</v>
      </c>
      <c r="I251" s="74" t="s">
        <v>477</v>
      </c>
      <c r="J251" s="88" t="str">
        <f t="shared" si="3"/>
        <v>横浜市獅子ケ谷・師岡</v>
      </c>
      <c r="K251" s="61">
        <f>VLOOKUP($J251,'H28緑地保全地区'!$I$21:$J$679,2,FALSE)</f>
        <v>225</v>
      </c>
      <c r="L251" s="1" t="e">
        <f>VLOOKUP($A251,'H28緑地保全地区'!$A$21:$F$679,7,FALSE)-VLOOKUP('H27緑地保全地区'!$A251,'H27緑地保全地区'!$A$21:$G$634,7,FALSE)</f>
        <v>#N/A</v>
      </c>
    </row>
    <row r="252" spans="1:12" ht="13.5">
      <c r="A252" s="85" t="s">
        <v>1428</v>
      </c>
      <c r="B252" s="34"/>
      <c r="C252" s="24" t="s">
        <v>373</v>
      </c>
      <c r="D252" s="35"/>
      <c r="E252" s="37" t="s">
        <v>552</v>
      </c>
      <c r="F252" s="35">
        <v>1</v>
      </c>
      <c r="G252" s="36">
        <v>1.9</v>
      </c>
      <c r="H252" s="73" t="s">
        <v>1087</v>
      </c>
      <c r="I252" s="74" t="s">
        <v>0</v>
      </c>
      <c r="J252" s="88" t="str">
        <f t="shared" si="3"/>
        <v>横浜市猪子山</v>
      </c>
      <c r="K252" s="61">
        <f>VLOOKUP($J252,'H28緑地保全地区'!$I$21:$J$679,2,FALSE)</f>
        <v>284</v>
      </c>
      <c r="L252" s="1" t="e">
        <f>VLOOKUP($A252,'H28緑地保全地区'!$A$21:$F$679,7,FALSE)-VLOOKUP('H27緑地保全地区'!$A252,'H27緑地保全地区'!$A$21:$G$634,7,FALSE)</f>
        <v>#N/A</v>
      </c>
    </row>
    <row r="253" spans="1:12" ht="13.5">
      <c r="A253" s="85" t="s">
        <v>1405</v>
      </c>
      <c r="B253" s="34"/>
      <c r="C253" s="24" t="s">
        <v>373</v>
      </c>
      <c r="D253" s="35"/>
      <c r="E253" s="37" t="s">
        <v>515</v>
      </c>
      <c r="F253" s="35">
        <v>1</v>
      </c>
      <c r="G253" s="36">
        <v>4.1</v>
      </c>
      <c r="H253" s="73" t="s">
        <v>1088</v>
      </c>
      <c r="I253" s="74" t="s">
        <v>0</v>
      </c>
      <c r="J253" s="88" t="str">
        <f t="shared" si="3"/>
        <v>横浜市熊野神社</v>
      </c>
      <c r="K253" s="61">
        <f>VLOOKUP($J253,'H28緑地保全地区'!$I$21:$J$679,2,FALSE)</f>
        <v>255</v>
      </c>
      <c r="L253" s="1" t="e">
        <f>VLOOKUP($A253,'H28緑地保全地区'!$A$21:$F$679,7,FALSE)-VLOOKUP('H27緑地保全地区'!$A253,'H27緑地保全地区'!$A$21:$G$634,7,FALSE)</f>
        <v>#N/A</v>
      </c>
    </row>
    <row r="254" spans="1:12" ht="13.5">
      <c r="A254" s="85" t="s">
        <v>1427</v>
      </c>
      <c r="B254" s="34"/>
      <c r="C254" s="24" t="s">
        <v>373</v>
      </c>
      <c r="D254" s="35"/>
      <c r="E254" s="37" t="s">
        <v>551</v>
      </c>
      <c r="F254" s="35">
        <v>1</v>
      </c>
      <c r="G254" s="36">
        <v>0.6</v>
      </c>
      <c r="H254" s="73" t="s">
        <v>1065</v>
      </c>
      <c r="I254" s="74" t="s">
        <v>0</v>
      </c>
      <c r="J254" s="88" t="str">
        <f t="shared" si="3"/>
        <v>横浜市港南一丁目</v>
      </c>
      <c r="K254" s="61">
        <f>VLOOKUP($J254,'H28緑地保全地区'!$I$21:$J$679,2,FALSE)</f>
        <v>283</v>
      </c>
      <c r="L254" s="1" t="e">
        <f>VLOOKUP($A254,'H28緑地保全地区'!$A$21:$F$679,7,FALSE)-VLOOKUP('H27緑地保全地区'!$A254,'H27緑地保全地区'!$A$21:$G$634,7,FALSE)</f>
        <v>#N/A</v>
      </c>
    </row>
    <row r="255" spans="1:12" ht="13.5">
      <c r="A255" s="85" t="s">
        <v>1385</v>
      </c>
      <c r="B255" s="34"/>
      <c r="C255" s="24" t="s">
        <v>373</v>
      </c>
      <c r="D255" s="35"/>
      <c r="E255" s="37" t="s">
        <v>471</v>
      </c>
      <c r="F255" s="35">
        <v>1</v>
      </c>
      <c r="G255" s="36">
        <v>2.2</v>
      </c>
      <c r="H255" s="73" t="s">
        <v>1065</v>
      </c>
      <c r="I255" s="74" t="s">
        <v>0</v>
      </c>
      <c r="J255" s="88" t="str">
        <f t="shared" si="3"/>
        <v>横浜市権太坂</v>
      </c>
      <c r="K255" s="61">
        <f>VLOOKUP($J255,'H28緑地保全地区'!$I$21:$J$679,2,FALSE)</f>
        <v>222</v>
      </c>
      <c r="L255" s="1" t="e">
        <f>VLOOKUP($A255,'H28緑地保全地区'!$A$21:$F$679,7,FALSE)-VLOOKUP('H27緑地保全地区'!$A255,'H27緑地保全地区'!$A$21:$G$634,7,FALSE)</f>
        <v>#N/A</v>
      </c>
    </row>
    <row r="256" spans="1:12" ht="13.5">
      <c r="A256" s="85" t="s">
        <v>1425</v>
      </c>
      <c r="B256" s="34"/>
      <c r="C256" s="24" t="s">
        <v>373</v>
      </c>
      <c r="D256" s="35"/>
      <c r="E256" s="37" t="s">
        <v>547</v>
      </c>
      <c r="F256" s="35">
        <v>1</v>
      </c>
      <c r="G256" s="36">
        <v>2.7</v>
      </c>
      <c r="H256" s="73" t="s">
        <v>1089</v>
      </c>
      <c r="I256" s="74" t="s">
        <v>549</v>
      </c>
      <c r="J256" s="88" t="str">
        <f t="shared" si="3"/>
        <v>横浜市森浅間社</v>
      </c>
      <c r="K256" s="61">
        <f>VLOOKUP($J256,'H28緑地保全地区'!$I$21:$J$679,2,FALSE)</f>
        <v>281</v>
      </c>
      <c r="L256" s="1" t="e">
        <f>VLOOKUP($A256,'H28緑地保全地区'!$A$21:$F$679,7,FALSE)-VLOOKUP('H27緑地保全地区'!$A256,'H27緑地保全地区'!$A$21:$G$634,7,FALSE)</f>
        <v>#N/A</v>
      </c>
    </row>
    <row r="257" spans="1:12" ht="13.5">
      <c r="A257" s="85" t="s">
        <v>1424</v>
      </c>
      <c r="B257" s="34"/>
      <c r="C257" s="24" t="s">
        <v>373</v>
      </c>
      <c r="D257" s="35"/>
      <c r="E257" s="37" t="s">
        <v>546</v>
      </c>
      <c r="F257" s="35">
        <v>1</v>
      </c>
      <c r="G257" s="36">
        <v>1.3</v>
      </c>
      <c r="H257" s="73" t="s">
        <v>1090</v>
      </c>
      <c r="I257" s="74" t="s">
        <v>0</v>
      </c>
      <c r="J257" s="88" t="str">
        <f t="shared" si="3"/>
        <v>横浜市柴・長浜</v>
      </c>
      <c r="K257" s="61">
        <f>VLOOKUP($J257,'H28緑地保全地区'!$I$21:$J$679,2,FALSE)</f>
        <v>280</v>
      </c>
      <c r="L257" s="1" t="e">
        <f>VLOOKUP($A257,'H28緑地保全地区'!$A$21:$F$679,7,FALSE)-VLOOKUP('H27緑地保全地区'!$A257,'H27緑地保全地区'!$A$21:$G$634,7,FALSE)</f>
        <v>#N/A</v>
      </c>
    </row>
    <row r="258" spans="1:12" ht="13.5">
      <c r="A258" s="85" t="s">
        <v>1403</v>
      </c>
      <c r="B258" s="34"/>
      <c r="C258" s="24" t="s">
        <v>373</v>
      </c>
      <c r="D258" s="35"/>
      <c r="E258" s="37" t="s">
        <v>513</v>
      </c>
      <c r="F258" s="35">
        <v>1</v>
      </c>
      <c r="G258" s="36">
        <v>1.8</v>
      </c>
      <c r="H258" s="73" t="s">
        <v>1091</v>
      </c>
      <c r="I258" s="74" t="s">
        <v>0</v>
      </c>
      <c r="J258" s="88" t="str">
        <f t="shared" si="3"/>
        <v>横浜市東山</v>
      </c>
      <c r="K258" s="61">
        <f>VLOOKUP($J258,'H28緑地保全地区'!$I$21:$J$679,2,FALSE)</f>
        <v>253</v>
      </c>
      <c r="L258" s="1" t="e">
        <f>VLOOKUP($A258,'H28緑地保全地区'!$A$21:$F$679,7,FALSE)-VLOOKUP('H27緑地保全地区'!$A258,'H27緑地保全地区'!$A$21:$G$634,7,FALSE)</f>
        <v>#N/A</v>
      </c>
    </row>
    <row r="259" spans="1:12" ht="13.5">
      <c r="A259" s="85" t="s">
        <v>1423</v>
      </c>
      <c r="B259" s="34"/>
      <c r="C259" s="24" t="s">
        <v>373</v>
      </c>
      <c r="D259" s="35"/>
      <c r="E259" s="37" t="s">
        <v>545</v>
      </c>
      <c r="F259" s="35">
        <v>1</v>
      </c>
      <c r="G259" s="36">
        <v>0.6</v>
      </c>
      <c r="H259" s="73" t="s">
        <v>1085</v>
      </c>
      <c r="I259" s="74" t="s">
        <v>0</v>
      </c>
      <c r="J259" s="88" t="str">
        <f t="shared" si="3"/>
        <v>横浜市本牧十二天</v>
      </c>
      <c r="K259" s="61">
        <f>VLOOKUP($J259,'H28緑地保全地区'!$I$21:$J$679,2,FALSE)</f>
        <v>279</v>
      </c>
      <c r="L259" s="1" t="e">
        <f>VLOOKUP($A259,'H28緑地保全地区'!$A$21:$F$679,7,FALSE)-VLOOKUP('H27緑地保全地区'!$A259,'H27緑地保全地区'!$A$21:$G$634,7,FALSE)</f>
        <v>#N/A</v>
      </c>
    </row>
    <row r="260" spans="1:12" ht="13.5">
      <c r="A260" s="85" t="s">
        <v>1384</v>
      </c>
      <c r="B260" s="34"/>
      <c r="C260" s="24" t="s">
        <v>373</v>
      </c>
      <c r="D260" s="35"/>
      <c r="E260" s="37" t="s">
        <v>469</v>
      </c>
      <c r="F260" s="35">
        <v>1</v>
      </c>
      <c r="G260" s="36">
        <v>22.8</v>
      </c>
      <c r="H260" s="41" t="s">
        <v>1092</v>
      </c>
      <c r="I260" s="70" t="s">
        <v>1093</v>
      </c>
      <c r="J260" s="88" t="str">
        <f t="shared" si="3"/>
        <v>横浜市朝比奈</v>
      </c>
      <c r="K260" s="61">
        <f>VLOOKUP($J260,'H28緑地保全地区'!$I$21:$J$679,2,FALSE)</f>
        <v>221</v>
      </c>
      <c r="L260" s="1" t="e">
        <f>VLOOKUP($A260,'H28緑地保全地区'!$A$21:$F$679,7,FALSE)-VLOOKUP('H27緑地保全地区'!$A260,'H27緑地保全地区'!$A$21:$G$634,7,FALSE)</f>
        <v>#N/A</v>
      </c>
    </row>
    <row r="261" spans="1:12" ht="13.5">
      <c r="A261" s="85" t="s">
        <v>1383</v>
      </c>
      <c r="B261" s="34"/>
      <c r="C261" s="24" t="s">
        <v>373</v>
      </c>
      <c r="D261" s="35"/>
      <c r="E261" s="37" t="s">
        <v>467</v>
      </c>
      <c r="F261" s="35">
        <v>1</v>
      </c>
      <c r="G261" s="36">
        <v>3.8</v>
      </c>
      <c r="H261" s="73" t="s">
        <v>1094</v>
      </c>
      <c r="I261" s="74" t="s">
        <v>0</v>
      </c>
      <c r="J261" s="88" t="str">
        <f t="shared" si="3"/>
        <v>横浜市日吉</v>
      </c>
      <c r="K261" s="61">
        <f>VLOOKUP($J261,'H28緑地保全地区'!$I$21:$J$679,2,FALSE)</f>
        <v>220</v>
      </c>
      <c r="L261" s="1" t="e">
        <f>VLOOKUP($A261,'H28緑地保全地区'!$A$21:$F$679,7,FALSE)-VLOOKUP('H27緑地保全地区'!$A261,'H27緑地保全地区'!$A$21:$G$634,7,FALSE)</f>
        <v>#N/A</v>
      </c>
    </row>
    <row r="262" spans="1:12" ht="13.5">
      <c r="A262" s="85" t="s">
        <v>1376</v>
      </c>
      <c r="B262" s="34"/>
      <c r="C262" s="24" t="s">
        <v>373</v>
      </c>
      <c r="D262" s="35"/>
      <c r="E262" s="37" t="s">
        <v>458</v>
      </c>
      <c r="F262" s="35">
        <v>1</v>
      </c>
      <c r="G262" s="36">
        <v>4.1</v>
      </c>
      <c r="H262" s="73" t="s">
        <v>1068</v>
      </c>
      <c r="I262" s="74" t="s">
        <v>0</v>
      </c>
      <c r="J262" s="88" t="str">
        <f t="shared" si="3"/>
        <v>横浜市川和</v>
      </c>
      <c r="K262" s="61">
        <f>VLOOKUP($J262,'H28緑地保全地区'!$I$21:$J$679,2,FALSE)</f>
        <v>213</v>
      </c>
      <c r="L262" s="1" t="e">
        <f>VLOOKUP($A262,'H28緑地保全地区'!$A$21:$F$679,7,FALSE)-VLOOKUP('H27緑地保全地区'!$A262,'H27緑地保全地区'!$A$21:$G$634,7,FALSE)</f>
        <v>#N/A</v>
      </c>
    </row>
    <row r="263" spans="1:12" ht="13.5">
      <c r="A263" s="85" t="s">
        <v>1375</v>
      </c>
      <c r="B263" s="34"/>
      <c r="C263" s="24" t="s">
        <v>373</v>
      </c>
      <c r="D263" s="35"/>
      <c r="E263" s="37" t="s">
        <v>456</v>
      </c>
      <c r="F263" s="35">
        <v>1</v>
      </c>
      <c r="G263" s="36">
        <v>5.3</v>
      </c>
      <c r="H263" s="73" t="s">
        <v>1095</v>
      </c>
      <c r="I263" s="74" t="s">
        <v>0</v>
      </c>
      <c r="J263" s="88" t="str">
        <f t="shared" si="3"/>
        <v>横浜市川井</v>
      </c>
      <c r="K263" s="61">
        <f>VLOOKUP($J263,'H28緑地保全地区'!$I$21:$J$679,2,FALSE)</f>
        <v>212</v>
      </c>
      <c r="L263" s="1" t="e">
        <f>VLOOKUP($A263,'H28緑地保全地区'!$A$21:$F$679,7,FALSE)-VLOOKUP('H27緑地保全地区'!$A263,'H27緑地保全地区'!$A$21:$G$634,7,FALSE)</f>
        <v>#N/A</v>
      </c>
    </row>
    <row r="264" spans="1:12" ht="13.5">
      <c r="A264" s="85" t="s">
        <v>1373</v>
      </c>
      <c r="B264" s="34"/>
      <c r="C264" s="24" t="s">
        <v>373</v>
      </c>
      <c r="D264" s="35"/>
      <c r="E264" s="37" t="s">
        <v>454</v>
      </c>
      <c r="F264" s="35">
        <v>1</v>
      </c>
      <c r="G264" s="36">
        <v>2.2</v>
      </c>
      <c r="H264" s="73" t="s">
        <v>1096</v>
      </c>
      <c r="I264" s="74" t="s">
        <v>0</v>
      </c>
      <c r="J264" s="88" t="str">
        <f t="shared" si="3"/>
        <v>横浜市岡津町</v>
      </c>
      <c r="K264" s="61">
        <f>VLOOKUP($J264,'H28緑地保全地区'!$I$21:$J$679,2,FALSE)</f>
        <v>210</v>
      </c>
      <c r="L264" s="1" t="e">
        <f>VLOOKUP($A264,'H28緑地保全地区'!$A$21:$F$679,7,FALSE)-VLOOKUP('H27緑地保全地区'!$A264,'H27緑地保全地区'!$A$21:$G$634,7,FALSE)</f>
        <v>#N/A</v>
      </c>
    </row>
    <row r="265" spans="1:12" ht="13.5">
      <c r="A265" s="85" t="s">
        <v>1372</v>
      </c>
      <c r="B265" s="34"/>
      <c r="C265" s="24" t="s">
        <v>373</v>
      </c>
      <c r="D265" s="35"/>
      <c r="E265" s="37" t="s">
        <v>451</v>
      </c>
      <c r="F265" s="35">
        <v>1</v>
      </c>
      <c r="G265" s="36">
        <v>4.2</v>
      </c>
      <c r="H265" s="41" t="s">
        <v>1097</v>
      </c>
      <c r="I265" s="70" t="s">
        <v>1098</v>
      </c>
      <c r="J265" s="88" t="str">
        <f t="shared" si="3"/>
        <v>横浜市小机城址</v>
      </c>
      <c r="K265" s="61">
        <f>VLOOKUP($J265,'H28緑地保全地区'!$I$21:$J$679,2,FALSE)</f>
        <v>209</v>
      </c>
      <c r="L265" s="1" t="e">
        <f>VLOOKUP($A265,'H28緑地保全地区'!$A$21:$F$679,7,FALSE)-VLOOKUP('H27緑地保全地区'!$A265,'H27緑地保全地区'!$A$21:$G$634,7,FALSE)</f>
        <v>#N/A</v>
      </c>
    </row>
    <row r="266" spans="1:12" ht="13.5">
      <c r="A266" s="85" t="s">
        <v>1399</v>
      </c>
      <c r="B266" s="34"/>
      <c r="C266" s="24" t="s">
        <v>373</v>
      </c>
      <c r="D266" s="35"/>
      <c r="E266" s="37" t="s">
        <v>509</v>
      </c>
      <c r="F266" s="35">
        <v>1</v>
      </c>
      <c r="G266" s="36">
        <v>0.7</v>
      </c>
      <c r="H266" s="73" t="s">
        <v>1085</v>
      </c>
      <c r="I266" s="74" t="s">
        <v>0</v>
      </c>
      <c r="J266" s="88" t="str">
        <f t="shared" si="3"/>
        <v>横浜市寺山町</v>
      </c>
      <c r="K266" s="61">
        <f>VLOOKUP($J266,'H28緑地保全地区'!$I$21:$J$679,2,FALSE)</f>
        <v>249</v>
      </c>
      <c r="L266" s="1" t="e">
        <f>VLOOKUP($A266,'H28緑地保全地区'!$A$21:$F$679,7,FALSE)-VLOOKUP('H27緑地保全地区'!$A266,'H27緑地保全地区'!$A$21:$G$634,7,FALSE)</f>
        <v>#N/A</v>
      </c>
    </row>
    <row r="267" spans="1:12" ht="13.5">
      <c r="A267" s="85" t="s">
        <v>1371</v>
      </c>
      <c r="B267" s="34"/>
      <c r="C267" s="24" t="s">
        <v>373</v>
      </c>
      <c r="D267" s="35"/>
      <c r="E267" s="37" t="s">
        <v>449</v>
      </c>
      <c r="F267" s="35">
        <v>1</v>
      </c>
      <c r="G267" s="36">
        <v>12.3</v>
      </c>
      <c r="H267" s="73" t="s">
        <v>1099</v>
      </c>
      <c r="I267" s="74" t="s">
        <v>0</v>
      </c>
      <c r="J267" s="88" t="str">
        <f t="shared" si="3"/>
        <v>横浜市寺家</v>
      </c>
      <c r="K267" s="61">
        <f>VLOOKUP($J267,'H28緑地保全地区'!$I$21:$J$679,2,FALSE)</f>
        <v>208</v>
      </c>
      <c r="L267" s="1" t="e">
        <f>VLOOKUP($A267,'H28緑地保全地区'!$A$21:$F$679,7,FALSE)-VLOOKUP('H27緑地保全地区'!$A267,'H27緑地保全地区'!$A$21:$G$634,7,FALSE)</f>
        <v>#N/A</v>
      </c>
    </row>
    <row r="268" spans="1:12" ht="13.5">
      <c r="A268" s="85" t="s">
        <v>1370</v>
      </c>
      <c r="B268" s="34"/>
      <c r="C268" s="24" t="s">
        <v>373</v>
      </c>
      <c r="D268" s="35"/>
      <c r="E268" s="37" t="s">
        <v>447</v>
      </c>
      <c r="F268" s="35">
        <v>1</v>
      </c>
      <c r="G268" s="36">
        <v>2</v>
      </c>
      <c r="H268" s="73" t="s">
        <v>1087</v>
      </c>
      <c r="I268" s="74" t="s">
        <v>0</v>
      </c>
      <c r="J268" s="88" t="str">
        <f t="shared" si="3"/>
        <v>横浜市宮沢・蟹沢</v>
      </c>
      <c r="K268" s="61">
        <f>VLOOKUP($J268,'H28緑地保全地区'!$I$21:$J$679,2,FALSE)</f>
        <v>207</v>
      </c>
      <c r="L268" s="1" t="e">
        <f>VLOOKUP($A268,'H28緑地保全地区'!$A$21:$F$679,7,FALSE)-VLOOKUP('H27緑地保全地区'!$A268,'H27緑地保全地区'!$A$21:$G$634,7,FALSE)</f>
        <v>#N/A</v>
      </c>
    </row>
    <row r="269" spans="1:12" ht="13.5">
      <c r="A269" s="85" t="s">
        <v>1369</v>
      </c>
      <c r="B269" s="34"/>
      <c r="C269" s="24" t="s">
        <v>373</v>
      </c>
      <c r="D269" s="35"/>
      <c r="E269" s="37" t="s">
        <v>445</v>
      </c>
      <c r="F269" s="35">
        <v>1</v>
      </c>
      <c r="G269" s="36">
        <v>2.2</v>
      </c>
      <c r="H269" s="73" t="s">
        <v>1100</v>
      </c>
      <c r="I269" s="74" t="s">
        <v>0</v>
      </c>
      <c r="J269" s="88" t="str">
        <f t="shared" si="3"/>
        <v>横浜市宮沢</v>
      </c>
      <c r="K269" s="61">
        <f>VLOOKUP($J269,'H28緑地保全地区'!$I$21:$J$679,2,FALSE)</f>
        <v>206</v>
      </c>
      <c r="L269" s="1" t="e">
        <f>VLOOKUP($A269,'H28緑地保全地区'!$A$21:$F$679,7,FALSE)-VLOOKUP('H27緑地保全地区'!$A269,'H27緑地保全地区'!$A$21:$G$634,7,FALSE)</f>
        <v>#N/A</v>
      </c>
    </row>
    <row r="270" spans="1:12" ht="13.5">
      <c r="A270" s="85" t="s">
        <v>1368</v>
      </c>
      <c r="B270" s="34"/>
      <c r="C270" s="24" t="s">
        <v>373</v>
      </c>
      <c r="D270" s="35"/>
      <c r="E270" s="37" t="s">
        <v>444</v>
      </c>
      <c r="F270" s="35">
        <v>1</v>
      </c>
      <c r="G270" s="36">
        <v>0.9</v>
      </c>
      <c r="H270" s="73" t="s">
        <v>1101</v>
      </c>
      <c r="I270" s="74" t="s">
        <v>0</v>
      </c>
      <c r="J270" s="88" t="str">
        <f t="shared" si="3"/>
        <v>横浜市天神の杜</v>
      </c>
      <c r="K270" s="61">
        <f>VLOOKUP($J270,'H28緑地保全地区'!$I$21:$J$679,2,FALSE)</f>
        <v>205</v>
      </c>
      <c r="L270" s="1" t="e">
        <f>VLOOKUP($A270,'H28緑地保全地区'!$A$21:$F$679,7,FALSE)-VLOOKUP('H27緑地保全地区'!$A270,'H27緑地保全地区'!$A$21:$G$634,7,FALSE)</f>
        <v>#N/A</v>
      </c>
    </row>
    <row r="271" spans="1:12" ht="13.5">
      <c r="A271" s="85" t="s">
        <v>1366</v>
      </c>
      <c r="B271" s="34"/>
      <c r="C271" s="24" t="s">
        <v>373</v>
      </c>
      <c r="D271" s="35"/>
      <c r="E271" s="37" t="s">
        <v>441</v>
      </c>
      <c r="F271" s="35">
        <v>1</v>
      </c>
      <c r="G271" s="36">
        <v>1.8</v>
      </c>
      <c r="H271" s="73" t="s">
        <v>1076</v>
      </c>
      <c r="I271" s="74" t="s">
        <v>442</v>
      </c>
      <c r="J271" s="88" t="str">
        <f t="shared" si="3"/>
        <v>横浜市大曽根台</v>
      </c>
      <c r="K271" s="61">
        <f>VLOOKUP($J271,'H28緑地保全地区'!$I$21:$J$679,2,FALSE)</f>
        <v>203</v>
      </c>
      <c r="L271" s="1" t="e">
        <f>VLOOKUP($A271,'H28緑地保全地区'!$A$21:$F$679,7,FALSE)-VLOOKUP('H27緑地保全地区'!$A271,'H27緑地保全地区'!$A$21:$G$634,7,FALSE)</f>
        <v>#N/A</v>
      </c>
    </row>
    <row r="272" spans="1:12" ht="13.5">
      <c r="A272" s="85" t="s">
        <v>1365</v>
      </c>
      <c r="B272" s="34"/>
      <c r="C272" s="24" t="s">
        <v>373</v>
      </c>
      <c r="D272" s="35"/>
      <c r="E272" s="37" t="s">
        <v>439</v>
      </c>
      <c r="F272" s="35">
        <v>1</v>
      </c>
      <c r="G272" s="36">
        <v>0.7</v>
      </c>
      <c r="H272" s="73" t="s">
        <v>1091</v>
      </c>
      <c r="I272" s="74" t="s">
        <v>0</v>
      </c>
      <c r="J272" s="88" t="str">
        <f t="shared" si="3"/>
        <v>横浜市大岡</v>
      </c>
      <c r="K272" s="61">
        <f>VLOOKUP($J272,'H28緑地保全地区'!$I$21:$J$679,2,FALSE)</f>
        <v>202</v>
      </c>
      <c r="L272" s="1" t="e">
        <f>VLOOKUP($A272,'H28緑地保全地区'!$A$21:$F$679,7,FALSE)-VLOOKUP('H27緑地保全地区'!$A272,'H27緑地保全地区'!$A$21:$G$634,7,FALSE)</f>
        <v>#N/A</v>
      </c>
    </row>
    <row r="273" spans="1:12" ht="13.5">
      <c r="A273" s="85" t="s">
        <v>1364</v>
      </c>
      <c r="B273" s="34"/>
      <c r="C273" s="24" t="s">
        <v>373</v>
      </c>
      <c r="D273" s="35"/>
      <c r="E273" s="37" t="s">
        <v>437</v>
      </c>
      <c r="F273" s="35">
        <v>1</v>
      </c>
      <c r="G273" s="36">
        <v>5.4</v>
      </c>
      <c r="H273" s="73" t="s">
        <v>1102</v>
      </c>
      <c r="I273" s="74" t="s">
        <v>0</v>
      </c>
      <c r="J273" s="88" t="str">
        <f t="shared" si="3"/>
        <v>横浜市大倉山</v>
      </c>
      <c r="K273" s="61">
        <f>VLOOKUP($J273,'H28緑地保全地区'!$I$21:$J$679,2,FALSE)</f>
        <v>201</v>
      </c>
      <c r="L273" s="1" t="e">
        <f>VLOOKUP($A273,'H28緑地保全地区'!$A$21:$F$679,7,FALSE)-VLOOKUP('H27緑地保全地区'!$A273,'H27緑地保全地区'!$A$21:$G$634,7,FALSE)</f>
        <v>#N/A</v>
      </c>
    </row>
    <row r="274" spans="1:12" ht="13.5">
      <c r="A274" s="85" t="s">
        <v>1363</v>
      </c>
      <c r="B274" s="34"/>
      <c r="C274" s="24" t="s">
        <v>373</v>
      </c>
      <c r="D274" s="35"/>
      <c r="E274" s="37" t="s">
        <v>436</v>
      </c>
      <c r="F274" s="35">
        <v>1</v>
      </c>
      <c r="G274" s="36">
        <v>44</v>
      </c>
      <c r="H274" s="73" t="s">
        <v>1103</v>
      </c>
      <c r="I274" s="74" t="s">
        <v>172</v>
      </c>
      <c r="J274" s="88" t="str">
        <f t="shared" si="3"/>
        <v>横浜市大丸山</v>
      </c>
      <c r="K274" s="61">
        <f>VLOOKUP($J274,'H28緑地保全地区'!$I$21:$J$679,2,FALSE)</f>
        <v>200</v>
      </c>
      <c r="L274" s="1" t="e">
        <f>VLOOKUP($A274,'H28緑地保全地区'!$A$21:$F$679,7,FALSE)-VLOOKUP('H27緑地保全地区'!$A274,'H27緑地保全地区'!$A$21:$G$634,7,FALSE)</f>
        <v>#N/A</v>
      </c>
    </row>
    <row r="275" spans="1:12" ht="13.5">
      <c r="A275" s="85" t="s">
        <v>1362</v>
      </c>
      <c r="B275" s="34"/>
      <c r="C275" s="24" t="s">
        <v>373</v>
      </c>
      <c r="D275" s="35"/>
      <c r="E275" s="37" t="s">
        <v>435</v>
      </c>
      <c r="F275" s="35">
        <v>1</v>
      </c>
      <c r="G275" s="36">
        <v>1.8</v>
      </c>
      <c r="H275" s="73" t="s">
        <v>1101</v>
      </c>
      <c r="I275" s="74" t="s">
        <v>0</v>
      </c>
      <c r="J275" s="88" t="str">
        <f t="shared" si="3"/>
        <v>横浜市善部町</v>
      </c>
      <c r="K275" s="61">
        <f>VLOOKUP($J275,'H28緑地保全地区'!$I$21:$J$679,2,FALSE)</f>
        <v>199</v>
      </c>
      <c r="L275" s="1" t="e">
        <f>VLOOKUP($A275,'H28緑地保全地区'!$A$21:$F$679,7,FALSE)-VLOOKUP('H27緑地保全地区'!$A275,'H27緑地保全地区'!$A$21:$G$634,7,FALSE)</f>
        <v>#N/A</v>
      </c>
    </row>
    <row r="276" spans="1:12" ht="13.5">
      <c r="A276" s="85" t="s">
        <v>1360</v>
      </c>
      <c r="B276" s="34"/>
      <c r="C276" s="24" t="s">
        <v>373</v>
      </c>
      <c r="D276" s="35"/>
      <c r="E276" s="37" t="s">
        <v>433</v>
      </c>
      <c r="F276" s="35">
        <v>1</v>
      </c>
      <c r="G276" s="36">
        <v>6.5</v>
      </c>
      <c r="H276" s="73" t="s">
        <v>1084</v>
      </c>
      <c r="I276" s="74" t="s">
        <v>0</v>
      </c>
      <c r="J276" s="88" t="str">
        <f t="shared" si="3"/>
        <v>横浜市名瀬北</v>
      </c>
      <c r="K276" s="61">
        <f>VLOOKUP($J276,'H28緑地保全地区'!$I$21:$J$679,2,FALSE)</f>
        <v>197</v>
      </c>
      <c r="L276" s="1" t="e">
        <f>VLOOKUP($A276,'H28緑地保全地区'!$A$21:$F$679,7,FALSE)-VLOOKUP('H27緑地保全地区'!$A276,'H27緑地保全地区'!$A$21:$G$634,7,FALSE)</f>
        <v>#N/A</v>
      </c>
    </row>
    <row r="277" spans="1:12" ht="13.5">
      <c r="A277" s="85" t="s">
        <v>1329</v>
      </c>
      <c r="B277" s="34"/>
      <c r="C277" s="24" t="s">
        <v>373</v>
      </c>
      <c r="D277" s="35"/>
      <c r="E277" s="37" t="s">
        <v>376</v>
      </c>
      <c r="F277" s="35">
        <v>1</v>
      </c>
      <c r="G277" s="36">
        <v>2.2</v>
      </c>
      <c r="H277" s="73" t="s">
        <v>1066</v>
      </c>
      <c r="I277" s="74" t="s">
        <v>378</v>
      </c>
      <c r="J277" s="88" t="str">
        <f t="shared" si="3"/>
        <v>横浜市古橋</v>
      </c>
      <c r="K277" s="61">
        <f>VLOOKUP($J277,'H28緑地保全地区'!$I$21:$J$679,2,FALSE)</f>
        <v>166</v>
      </c>
      <c r="L277" s="1" t="e">
        <f>VLOOKUP($A277,'H28緑地保全地区'!$A$21:$F$679,7,FALSE)-VLOOKUP('H27緑地保全地区'!$A277,'H27緑地保全地区'!$A$21:$G$634,7,FALSE)</f>
        <v>#N/A</v>
      </c>
    </row>
    <row r="278" spans="1:12" ht="13.5">
      <c r="A278" s="85" t="s">
        <v>1359</v>
      </c>
      <c r="B278" s="34"/>
      <c r="C278" s="24" t="s">
        <v>373</v>
      </c>
      <c r="D278" s="35"/>
      <c r="E278" s="37" t="s">
        <v>431</v>
      </c>
      <c r="F278" s="35">
        <v>1</v>
      </c>
      <c r="G278" s="36">
        <v>5.2</v>
      </c>
      <c r="H278" s="73" t="s">
        <v>1104</v>
      </c>
      <c r="I278" s="74" t="s">
        <v>0</v>
      </c>
      <c r="J278" s="88" t="str">
        <f aca="true" t="shared" si="4" ref="J278:J341">C278&amp;E278</f>
        <v>横浜市南本宿</v>
      </c>
      <c r="K278" s="61">
        <f>VLOOKUP($J278,'H28緑地保全地区'!$I$21:$J$679,2,FALSE)</f>
        <v>196</v>
      </c>
      <c r="L278" s="1" t="e">
        <f>VLOOKUP($A278,'H28緑地保全地区'!$A$21:$F$679,7,FALSE)-VLOOKUP('H27緑地保全地区'!$A278,'H27緑地保全地区'!$A$21:$G$634,7,FALSE)</f>
        <v>#N/A</v>
      </c>
    </row>
    <row r="279" spans="1:12" ht="13.5">
      <c r="A279" s="85" t="s">
        <v>1358</v>
      </c>
      <c r="B279" s="34"/>
      <c r="C279" s="24" t="s">
        <v>373</v>
      </c>
      <c r="D279" s="35"/>
      <c r="E279" s="37" t="s">
        <v>429</v>
      </c>
      <c r="F279" s="35">
        <v>1</v>
      </c>
      <c r="G279" s="36">
        <v>1.3</v>
      </c>
      <c r="H279" s="73" t="s">
        <v>1076</v>
      </c>
      <c r="I279" s="74" t="s">
        <v>0</v>
      </c>
      <c r="J279" s="88" t="str">
        <f t="shared" si="4"/>
        <v>横浜市北寺尾七丁目</v>
      </c>
      <c r="K279" s="61">
        <f>VLOOKUP($J279,'H28緑地保全地区'!$I$21:$J$679,2,FALSE)</f>
        <v>195</v>
      </c>
      <c r="L279" s="1" t="e">
        <f>VLOOKUP($A279,'H28緑地保全地区'!$A$21:$F$679,7,FALSE)-VLOOKUP('H27緑地保全地区'!$A279,'H27緑地保全地区'!$A$21:$G$634,7,FALSE)</f>
        <v>#N/A</v>
      </c>
    </row>
    <row r="280" spans="1:12" ht="27">
      <c r="A280" s="85" t="s">
        <v>1356</v>
      </c>
      <c r="B280" s="34"/>
      <c r="C280" s="24" t="s">
        <v>373</v>
      </c>
      <c r="D280" s="35"/>
      <c r="E280" s="37" t="s">
        <v>425</v>
      </c>
      <c r="F280" s="35">
        <v>1</v>
      </c>
      <c r="G280" s="36">
        <v>116</v>
      </c>
      <c r="H280" s="73" t="s">
        <v>1105</v>
      </c>
      <c r="I280" s="74" t="s">
        <v>427</v>
      </c>
      <c r="J280" s="88" t="str">
        <f t="shared" si="4"/>
        <v>横浜市円海山</v>
      </c>
      <c r="K280" s="61">
        <f>VLOOKUP($J280,'H28緑地保全地区'!$I$21:$J$679,2,FALSE)</f>
        <v>193</v>
      </c>
      <c r="L280" s="1" t="e">
        <f>VLOOKUP($A280,'H28緑地保全地区'!$A$21:$F$679,7,FALSE)-VLOOKUP('H27緑地保全地区'!$A280,'H27緑地保全地区'!$A$21:$G$634,7,FALSE)</f>
        <v>#N/A</v>
      </c>
    </row>
    <row r="281" spans="1:12" ht="13.5">
      <c r="A281" s="85" t="s">
        <v>1355</v>
      </c>
      <c r="B281" s="34"/>
      <c r="C281" s="24" t="s">
        <v>373</v>
      </c>
      <c r="D281" s="35"/>
      <c r="E281" s="37" t="s">
        <v>423</v>
      </c>
      <c r="F281" s="35">
        <v>1</v>
      </c>
      <c r="G281" s="36">
        <v>7</v>
      </c>
      <c r="H281" s="73" t="s">
        <v>1106</v>
      </c>
      <c r="I281" s="74" t="s">
        <v>0</v>
      </c>
      <c r="J281" s="88" t="str">
        <f t="shared" si="4"/>
        <v>横浜市公田・荒井沢</v>
      </c>
      <c r="K281" s="61">
        <f>VLOOKUP($J281,'H28緑地保全地区'!$I$21:$J$679,2,FALSE)</f>
        <v>192</v>
      </c>
      <c r="L281" s="1" t="e">
        <f>VLOOKUP($A281,'H28緑地保全地区'!$A$21:$F$679,7,FALSE)-VLOOKUP('H27緑地保全地区'!$A281,'H27緑地保全地区'!$A$21:$G$634,7,FALSE)</f>
        <v>#N/A</v>
      </c>
    </row>
    <row r="282" spans="1:12" ht="13.5">
      <c r="A282" s="85" t="s">
        <v>1353</v>
      </c>
      <c r="B282" s="34"/>
      <c r="C282" s="24" t="s">
        <v>373</v>
      </c>
      <c r="D282" s="35"/>
      <c r="E282" s="37" t="s">
        <v>420</v>
      </c>
      <c r="F282" s="35">
        <v>1</v>
      </c>
      <c r="G282" s="36">
        <v>5.4</v>
      </c>
      <c r="H282" s="73" t="s">
        <v>1107</v>
      </c>
      <c r="I282" s="74" t="s">
        <v>172</v>
      </c>
      <c r="J282" s="88" t="str">
        <f t="shared" si="4"/>
        <v>横浜市公田</v>
      </c>
      <c r="K282" s="61">
        <f>VLOOKUP($J282,'H28緑地保全地区'!$I$21:$J$679,2,FALSE)</f>
        <v>190</v>
      </c>
      <c r="L282" s="1" t="e">
        <f>VLOOKUP($A282,'H28緑地保全地区'!$A$21:$F$679,7,FALSE)-VLOOKUP('H27緑地保全地区'!$A282,'H27緑地保全地区'!$A$21:$G$634,7,FALSE)</f>
        <v>#N/A</v>
      </c>
    </row>
    <row r="283" spans="1:12" ht="13.5">
      <c r="A283" s="85" t="s">
        <v>1352</v>
      </c>
      <c r="B283" s="34"/>
      <c r="C283" s="24" t="s">
        <v>373</v>
      </c>
      <c r="D283" s="35"/>
      <c r="E283" s="37" t="s">
        <v>418</v>
      </c>
      <c r="F283" s="35">
        <v>1</v>
      </c>
      <c r="G283" s="36">
        <v>4.1</v>
      </c>
      <c r="H283" s="73" t="s">
        <v>1103</v>
      </c>
      <c r="I283" s="74" t="s">
        <v>0</v>
      </c>
      <c r="J283" s="88" t="str">
        <f t="shared" si="4"/>
        <v>横浜市俣野</v>
      </c>
      <c r="K283" s="61">
        <f>VLOOKUP($J283,'H28緑地保全地区'!$I$21:$J$679,2,FALSE)</f>
        <v>189</v>
      </c>
      <c r="L283" s="1" t="e">
        <f>VLOOKUP($A283,'H28緑地保全地区'!$A$21:$F$679,7,FALSE)-VLOOKUP('H27緑地保全地区'!$A283,'H27緑地保全地区'!$A$21:$G$634,7,FALSE)</f>
        <v>#N/A</v>
      </c>
    </row>
    <row r="284" spans="1:12" ht="13.5">
      <c r="A284" s="85" t="s">
        <v>1351</v>
      </c>
      <c r="B284" s="34"/>
      <c r="C284" s="24" t="s">
        <v>373</v>
      </c>
      <c r="D284" s="35"/>
      <c r="E284" s="37" t="s">
        <v>417</v>
      </c>
      <c r="F284" s="35">
        <v>1</v>
      </c>
      <c r="G284" s="36">
        <v>2.8</v>
      </c>
      <c r="H284" s="73" t="s">
        <v>1096</v>
      </c>
      <c r="I284" s="74" t="s">
        <v>0</v>
      </c>
      <c r="J284" s="88" t="str">
        <f t="shared" si="4"/>
        <v>横浜市今宿町</v>
      </c>
      <c r="K284" s="61">
        <f>VLOOKUP($J284,'H28緑地保全地区'!$I$21:$J$679,2,FALSE)</f>
        <v>188</v>
      </c>
      <c r="L284" s="1" t="e">
        <f>VLOOKUP($A284,'H28緑地保全地区'!$A$21:$F$679,7,FALSE)-VLOOKUP('H27緑地保全地区'!$A284,'H27緑地保全地区'!$A$21:$G$634,7,FALSE)</f>
        <v>#N/A</v>
      </c>
    </row>
    <row r="285" spans="1:12" ht="13.5">
      <c r="A285" s="85" t="s">
        <v>1347</v>
      </c>
      <c r="B285" s="34"/>
      <c r="C285" s="24" t="s">
        <v>373</v>
      </c>
      <c r="D285" s="35"/>
      <c r="E285" s="37" t="s">
        <v>410</v>
      </c>
      <c r="F285" s="35">
        <v>1</v>
      </c>
      <c r="G285" s="36">
        <v>1.3</v>
      </c>
      <c r="H285" s="73" t="s">
        <v>1084</v>
      </c>
      <c r="I285" s="74" t="s">
        <v>0</v>
      </c>
      <c r="J285" s="88" t="str">
        <f t="shared" si="4"/>
        <v>横浜市中田北</v>
      </c>
      <c r="K285" s="61">
        <f>VLOOKUP($J285,'H28緑地保全地区'!$I$21:$J$679,2,FALSE)</f>
        <v>184</v>
      </c>
      <c r="L285" s="1" t="e">
        <f>VLOOKUP($A285,'H28緑地保全地区'!$A$21:$F$679,7,FALSE)-VLOOKUP('H27緑地保全地区'!$A285,'H27緑地保全地区'!$A$21:$G$634,7,FALSE)</f>
        <v>#N/A</v>
      </c>
    </row>
    <row r="286" spans="1:12" ht="13.5">
      <c r="A286" s="85" t="s">
        <v>1348</v>
      </c>
      <c r="B286" s="34"/>
      <c r="C286" s="24" t="s">
        <v>373</v>
      </c>
      <c r="D286" s="35"/>
      <c r="E286" s="37" t="s">
        <v>412</v>
      </c>
      <c r="F286" s="35">
        <v>1</v>
      </c>
      <c r="G286" s="36">
        <v>0.6</v>
      </c>
      <c r="H286" s="73" t="s">
        <v>1101</v>
      </c>
      <c r="I286" s="74" t="s">
        <v>0</v>
      </c>
      <c r="J286" s="88" t="str">
        <f t="shared" si="4"/>
        <v>横浜市今井町</v>
      </c>
      <c r="K286" s="61">
        <f>VLOOKUP($J286,'H28緑地保全地区'!$I$21:$J$679,2,FALSE)</f>
        <v>185</v>
      </c>
      <c r="L286" s="1" t="e">
        <f>VLOOKUP($A286,'H28緑地保全地区'!$A$21:$F$679,7,FALSE)-VLOOKUP('H27緑地保全地区'!$A286,'H27緑地保全地区'!$A$21:$G$634,7,FALSE)</f>
        <v>#N/A</v>
      </c>
    </row>
    <row r="287" spans="1:12" ht="13.5">
      <c r="A287" s="85" t="s">
        <v>1346</v>
      </c>
      <c r="B287" s="34"/>
      <c r="C287" s="24" t="s">
        <v>373</v>
      </c>
      <c r="D287" s="35"/>
      <c r="E287" s="37" t="s">
        <v>408</v>
      </c>
      <c r="F287" s="35">
        <v>1</v>
      </c>
      <c r="G287" s="36">
        <v>3.7</v>
      </c>
      <c r="H287" s="73" t="s">
        <v>1096</v>
      </c>
      <c r="I287" s="74" t="s">
        <v>0</v>
      </c>
      <c r="J287" s="88" t="str">
        <f t="shared" si="4"/>
        <v>横浜市下永谷</v>
      </c>
      <c r="K287" s="61">
        <f>VLOOKUP($J287,'H28緑地保全地区'!$I$21:$J$679,2,FALSE)</f>
        <v>183</v>
      </c>
      <c r="L287" s="1" t="e">
        <f>VLOOKUP($A287,'H28緑地保全地区'!$A$21:$F$679,7,FALSE)-VLOOKUP('H27緑地保全地区'!$A287,'H27緑地保全地区'!$A$21:$G$634,7,FALSE)</f>
        <v>#N/A</v>
      </c>
    </row>
    <row r="288" spans="1:12" ht="13.5">
      <c r="A288" s="85" t="s">
        <v>1463</v>
      </c>
      <c r="B288" s="34" t="s">
        <v>571</v>
      </c>
      <c r="C288" s="24" t="s">
        <v>572</v>
      </c>
      <c r="D288" s="35">
        <v>1</v>
      </c>
      <c r="E288" s="37" t="s">
        <v>624</v>
      </c>
      <c r="F288" s="35">
        <v>1</v>
      </c>
      <c r="G288" s="36">
        <v>0.3</v>
      </c>
      <c r="H288" s="41" t="s">
        <v>574</v>
      </c>
      <c r="I288" s="45" t="s">
        <v>0</v>
      </c>
      <c r="J288" s="88" t="str">
        <f t="shared" si="4"/>
        <v>川崎市平</v>
      </c>
      <c r="K288" s="61">
        <f>VLOOKUP($J288,'H28緑地保全地区'!$I$21:$J$679,2,FALSE)</f>
        <v>329</v>
      </c>
      <c r="L288" s="1" t="e">
        <f>VLOOKUP($A288,'H28緑地保全地区'!$A$21:$F$679,7,FALSE)-VLOOKUP('H27緑地保全地区'!$A288,'H27緑地保全地区'!$A$21:$G$634,7,FALSE)</f>
        <v>#N/A</v>
      </c>
    </row>
    <row r="289" spans="1:12" ht="13.5">
      <c r="A289" s="85" t="s">
        <v>1485</v>
      </c>
      <c r="B289" s="34"/>
      <c r="C289" s="24" t="s">
        <v>572</v>
      </c>
      <c r="D289" s="35"/>
      <c r="E289" s="37" t="s">
        <v>660</v>
      </c>
      <c r="F289" s="35">
        <v>1</v>
      </c>
      <c r="G289" s="36">
        <v>1</v>
      </c>
      <c r="H289" s="41" t="s">
        <v>574</v>
      </c>
      <c r="I289" s="45" t="s">
        <v>0</v>
      </c>
      <c r="J289" s="88" t="str">
        <f t="shared" si="4"/>
        <v>川崎市白山南</v>
      </c>
      <c r="K289" s="61">
        <f>VLOOKUP($J289,'H28緑地保全地区'!$I$21:$J$679,2,FALSE)</f>
        <v>351</v>
      </c>
      <c r="L289" s="1" t="e">
        <f>VLOOKUP($A289,'H28緑地保全地区'!$A$21:$F$679,7,FALSE)-VLOOKUP('H27緑地保全地区'!$A289,'H27緑地保全地区'!$A$21:$G$634,7,FALSE)</f>
        <v>#N/A</v>
      </c>
    </row>
    <row r="290" spans="1:12" ht="13.5">
      <c r="A290" s="85" t="s">
        <v>1435</v>
      </c>
      <c r="B290" s="34"/>
      <c r="C290" s="24" t="s">
        <v>572</v>
      </c>
      <c r="D290" s="35"/>
      <c r="E290" s="37" t="s">
        <v>573</v>
      </c>
      <c r="F290" s="35">
        <v>1</v>
      </c>
      <c r="G290" s="36">
        <v>0.3</v>
      </c>
      <c r="H290" s="41" t="s">
        <v>574</v>
      </c>
      <c r="I290" s="45" t="s">
        <v>0</v>
      </c>
      <c r="J290" s="88" t="str">
        <f t="shared" si="4"/>
        <v>川崎市上麻生仲村東</v>
      </c>
      <c r="K290" s="61">
        <f>VLOOKUP($J290,'H28緑地保全地区'!$I$21:$J$679,2,FALSE)</f>
        <v>301</v>
      </c>
      <c r="L290" s="1" t="e">
        <f>VLOOKUP($A290,'H28緑地保全地区'!$A$21:$F$679,7,FALSE)-VLOOKUP('H27緑地保全地区'!$A290,'H27緑地保全地区'!$A$21:$G$634,7,FALSE)</f>
        <v>#N/A</v>
      </c>
    </row>
    <row r="291" spans="1:12" ht="13.5">
      <c r="A291" s="85" t="s">
        <v>1457</v>
      </c>
      <c r="B291" s="34"/>
      <c r="C291" s="24" t="s">
        <v>572</v>
      </c>
      <c r="D291" s="35"/>
      <c r="E291" s="37" t="s">
        <v>615</v>
      </c>
      <c r="F291" s="35">
        <v>1</v>
      </c>
      <c r="G291" s="36">
        <v>0.3</v>
      </c>
      <c r="H291" s="41" t="s">
        <v>574</v>
      </c>
      <c r="I291" s="45" t="s">
        <v>0</v>
      </c>
      <c r="J291" s="88" t="str">
        <f t="shared" si="4"/>
        <v>川崎市岡上丸山南</v>
      </c>
      <c r="K291" s="61">
        <f>VLOOKUP($J291,'H28緑地保全地区'!$I$21:$J$679,2,FALSE)</f>
        <v>323</v>
      </c>
      <c r="L291" s="1" t="e">
        <f>VLOOKUP($A291,'H28緑地保全地区'!$A$21:$F$679,7,FALSE)-VLOOKUP('H27緑地保全地区'!$A291,'H27緑地保全地区'!$A$21:$G$634,7,FALSE)</f>
        <v>#N/A</v>
      </c>
    </row>
    <row r="292" spans="1:12" ht="13.5">
      <c r="A292" s="85" t="s">
        <v>1501</v>
      </c>
      <c r="B292" s="34"/>
      <c r="C292" s="24" t="s">
        <v>572</v>
      </c>
      <c r="D292" s="35"/>
      <c r="E292" s="37" t="s">
        <v>686</v>
      </c>
      <c r="F292" s="35">
        <v>1</v>
      </c>
      <c r="G292" s="36">
        <v>0.8</v>
      </c>
      <c r="H292" s="41" t="s">
        <v>574</v>
      </c>
      <c r="I292" s="45" t="s">
        <v>0</v>
      </c>
      <c r="J292" s="88" t="str">
        <f t="shared" si="4"/>
        <v>川崎市黒川明坪</v>
      </c>
      <c r="K292" s="61">
        <f>VLOOKUP($J292,'H28緑地保全地区'!$I$21:$J$679,2,FALSE)</f>
        <v>367</v>
      </c>
      <c r="L292" s="1" t="e">
        <f>VLOOKUP($A292,'H28緑地保全地区'!$A$21:$F$679,7,FALSE)-VLOOKUP('H27緑地保全地区'!$A292,'H27緑地保全地区'!$A$21:$G$634,7,FALSE)</f>
        <v>#N/A</v>
      </c>
    </row>
    <row r="293" spans="1:12" ht="13.5">
      <c r="A293" s="85" t="s">
        <v>1436</v>
      </c>
      <c r="B293" s="34"/>
      <c r="C293" s="24" t="s">
        <v>572</v>
      </c>
      <c r="D293" s="35"/>
      <c r="E293" s="37" t="s">
        <v>575</v>
      </c>
      <c r="F293" s="35">
        <v>1</v>
      </c>
      <c r="G293" s="36">
        <v>0.4</v>
      </c>
      <c r="H293" s="41" t="s">
        <v>576</v>
      </c>
      <c r="I293" s="45" t="s">
        <v>0</v>
      </c>
      <c r="J293" s="88" t="str">
        <f t="shared" si="4"/>
        <v>川崎市上麻生仲村西</v>
      </c>
      <c r="K293" s="61">
        <f>VLOOKUP($J293,'H28緑地保全地区'!$I$21:$J$679,2,FALSE)</f>
        <v>302</v>
      </c>
      <c r="L293" s="1" t="e">
        <f>VLOOKUP($A293,'H28緑地保全地区'!$A$21:$F$679,7,FALSE)-VLOOKUP('H27緑地保全地区'!$A293,'H27緑地保全地区'!$A$21:$G$634,7,FALSE)</f>
        <v>#N/A</v>
      </c>
    </row>
    <row r="294" spans="1:12" ht="13.5">
      <c r="A294" s="85" t="s">
        <v>1437</v>
      </c>
      <c r="B294" s="34"/>
      <c r="C294" s="24" t="s">
        <v>572</v>
      </c>
      <c r="D294" s="35"/>
      <c r="E294" s="37" t="s">
        <v>577</v>
      </c>
      <c r="F294" s="35">
        <v>1</v>
      </c>
      <c r="G294" s="36">
        <v>0.8</v>
      </c>
      <c r="H294" s="41" t="s">
        <v>578</v>
      </c>
      <c r="I294" s="45" t="s">
        <v>0</v>
      </c>
      <c r="J294" s="88" t="str">
        <f t="shared" si="4"/>
        <v>川崎市久地</v>
      </c>
      <c r="K294" s="61">
        <f>VLOOKUP($J294,'H28緑地保全地区'!$I$21:$J$679,2,FALSE)</f>
        <v>303</v>
      </c>
      <c r="L294" s="1" t="e">
        <f>VLOOKUP($A294,'H28緑地保全地区'!$A$21:$F$679,7,FALSE)-VLOOKUP('H27緑地保全地区'!$A294,'H27緑地保全地区'!$A$21:$G$634,7,FALSE)</f>
        <v>#N/A</v>
      </c>
    </row>
    <row r="295" spans="1:12" ht="13.5">
      <c r="A295" s="85" t="s">
        <v>1438</v>
      </c>
      <c r="B295" s="34"/>
      <c r="C295" s="24" t="s">
        <v>572</v>
      </c>
      <c r="D295" s="35"/>
      <c r="E295" s="37" t="s">
        <v>579</v>
      </c>
      <c r="F295" s="35">
        <v>1</v>
      </c>
      <c r="G295" s="36">
        <v>0.6</v>
      </c>
      <c r="H295" s="41" t="s">
        <v>580</v>
      </c>
      <c r="I295" s="45" t="s">
        <v>0</v>
      </c>
      <c r="J295" s="88" t="str">
        <f t="shared" si="4"/>
        <v>川崎市久地東</v>
      </c>
      <c r="K295" s="61">
        <f>VLOOKUP($J295,'H28緑地保全地区'!$I$21:$J$679,2,FALSE)</f>
        <v>304</v>
      </c>
      <c r="L295" s="1" t="e">
        <f>VLOOKUP($A295,'H28緑地保全地区'!$A$21:$F$679,7,FALSE)-VLOOKUP('H27緑地保全地区'!$A295,'H27緑地保全地区'!$A$21:$G$634,7,FALSE)</f>
        <v>#N/A</v>
      </c>
    </row>
    <row r="296" spans="1:12" ht="13.5">
      <c r="A296" s="85" t="s">
        <v>1439</v>
      </c>
      <c r="B296" s="34"/>
      <c r="C296" s="24" t="s">
        <v>572</v>
      </c>
      <c r="D296" s="35"/>
      <c r="E296" s="37" t="s">
        <v>581</v>
      </c>
      <c r="F296" s="35">
        <v>1</v>
      </c>
      <c r="G296" s="36">
        <v>1.1</v>
      </c>
      <c r="H296" s="41" t="s">
        <v>582</v>
      </c>
      <c r="I296" s="45" t="s">
        <v>0</v>
      </c>
      <c r="J296" s="88" t="str">
        <f t="shared" si="4"/>
        <v>川崎市久末</v>
      </c>
      <c r="K296" s="61">
        <f>VLOOKUP($J296,'H28緑地保全地区'!$I$21:$J$679,2,FALSE)</f>
        <v>305</v>
      </c>
      <c r="L296" s="1" t="e">
        <f>VLOOKUP($A296,'H28緑地保全地区'!$A$21:$F$679,7,FALSE)-VLOOKUP('H27緑地保全地区'!$A296,'H27緑地保全地区'!$A$21:$G$634,7,FALSE)</f>
        <v>#N/A</v>
      </c>
    </row>
    <row r="297" spans="1:12" ht="27">
      <c r="A297" s="85" t="s">
        <v>1440</v>
      </c>
      <c r="B297" s="34"/>
      <c r="C297" s="24" t="s">
        <v>572</v>
      </c>
      <c r="D297" s="35"/>
      <c r="E297" s="37" t="s">
        <v>583</v>
      </c>
      <c r="F297" s="35">
        <v>1</v>
      </c>
      <c r="G297" s="36">
        <v>0.9</v>
      </c>
      <c r="H297" s="41" t="s">
        <v>584</v>
      </c>
      <c r="I297" s="45" t="s">
        <v>0</v>
      </c>
      <c r="J297" s="88" t="str">
        <f t="shared" si="4"/>
        <v>川崎市久末イノ木</v>
      </c>
      <c r="K297" s="61">
        <f>VLOOKUP($J297,'H28緑地保全地区'!$I$21:$J$679,2,FALSE)</f>
        <v>306</v>
      </c>
      <c r="L297" s="1" t="e">
        <f>VLOOKUP($A297,'H28緑地保全地区'!$A$21:$F$679,7,FALSE)-VLOOKUP('H27緑地保全地区'!$A297,'H27緑地保全地区'!$A$21:$G$634,7,FALSE)</f>
        <v>#N/A</v>
      </c>
    </row>
    <row r="298" spans="1:12" ht="27">
      <c r="A298" s="85" t="s">
        <v>1441</v>
      </c>
      <c r="B298" s="34"/>
      <c r="C298" s="24" t="s">
        <v>572</v>
      </c>
      <c r="D298" s="35"/>
      <c r="E298" s="37" t="s">
        <v>585</v>
      </c>
      <c r="F298" s="35">
        <v>1</v>
      </c>
      <c r="G298" s="36">
        <v>0.8</v>
      </c>
      <c r="H298" s="41" t="s">
        <v>586</v>
      </c>
      <c r="I298" s="45" t="s">
        <v>0</v>
      </c>
      <c r="J298" s="88" t="str">
        <f t="shared" si="4"/>
        <v>川崎市久末東</v>
      </c>
      <c r="K298" s="61">
        <f>VLOOKUP($J298,'H28緑地保全地区'!$I$21:$J$679,2,FALSE)</f>
        <v>307</v>
      </c>
      <c r="L298" s="1" t="e">
        <f>VLOOKUP($A298,'H28緑地保全地区'!$A$21:$F$679,7,FALSE)-VLOOKUP('H27緑地保全地区'!$A298,'H27緑地保全地区'!$A$21:$G$634,7,FALSE)</f>
        <v>#N/A</v>
      </c>
    </row>
    <row r="299" spans="1:12" ht="27">
      <c r="A299" s="85" t="s">
        <v>1442</v>
      </c>
      <c r="B299" s="34"/>
      <c r="C299" s="24" t="s">
        <v>572</v>
      </c>
      <c r="D299" s="35"/>
      <c r="E299" s="37" t="s">
        <v>587</v>
      </c>
      <c r="F299" s="35">
        <v>1</v>
      </c>
      <c r="G299" s="36">
        <v>1</v>
      </c>
      <c r="H299" s="41" t="s">
        <v>588</v>
      </c>
      <c r="I299" s="45" t="s">
        <v>0</v>
      </c>
      <c r="J299" s="88" t="str">
        <f t="shared" si="4"/>
        <v>川崎市久末楸谷</v>
      </c>
      <c r="K299" s="61">
        <f>VLOOKUP($J299,'H28緑地保全地区'!$I$21:$J$679,2,FALSE)</f>
        <v>308</v>
      </c>
      <c r="L299" s="1" t="e">
        <f>VLOOKUP($A299,'H28緑地保全地区'!$A$21:$F$679,7,FALSE)-VLOOKUP('H27緑地保全地区'!$A299,'H27緑地保全地区'!$A$21:$G$634,7,FALSE)</f>
        <v>#N/A</v>
      </c>
    </row>
    <row r="300" spans="1:12" ht="27">
      <c r="A300" s="85" t="s">
        <v>1443</v>
      </c>
      <c r="B300" s="34"/>
      <c r="C300" s="24" t="s">
        <v>572</v>
      </c>
      <c r="D300" s="35"/>
      <c r="E300" s="37" t="s">
        <v>589</v>
      </c>
      <c r="F300" s="35">
        <v>1</v>
      </c>
      <c r="G300" s="36">
        <v>0.6</v>
      </c>
      <c r="H300" s="41" t="s">
        <v>590</v>
      </c>
      <c r="I300" s="45" t="s">
        <v>0</v>
      </c>
      <c r="J300" s="88" t="str">
        <f t="shared" si="4"/>
        <v>川崎市久末篭場谷</v>
      </c>
      <c r="K300" s="61">
        <f>VLOOKUP($J300,'H28緑地保全地区'!$I$21:$J$679,2,FALSE)</f>
        <v>309</v>
      </c>
      <c r="L300" s="1" t="e">
        <f>VLOOKUP($A300,'H28緑地保全地区'!$A$21:$F$679,7,FALSE)-VLOOKUP('H27緑地保全地区'!$A300,'H27緑地保全地区'!$A$21:$G$634,7,FALSE)</f>
        <v>#N/A</v>
      </c>
    </row>
    <row r="301" spans="1:12" ht="13.5">
      <c r="A301" s="85" t="s">
        <v>1444</v>
      </c>
      <c r="B301" s="34"/>
      <c r="C301" s="24" t="s">
        <v>572</v>
      </c>
      <c r="D301" s="35"/>
      <c r="E301" s="37" t="s">
        <v>591</v>
      </c>
      <c r="F301" s="35">
        <v>1</v>
      </c>
      <c r="G301" s="36">
        <v>0.6</v>
      </c>
      <c r="H301" s="41" t="s">
        <v>592</v>
      </c>
      <c r="I301" s="45" t="s">
        <v>0</v>
      </c>
      <c r="J301" s="88" t="str">
        <f t="shared" si="4"/>
        <v>川崎市五力田寺谷戸</v>
      </c>
      <c r="K301" s="61">
        <f>VLOOKUP($J301,'H28緑地保全地区'!$I$21:$J$679,2,FALSE)</f>
        <v>310</v>
      </c>
      <c r="L301" s="1" t="e">
        <f>VLOOKUP($A301,'H28緑地保全地区'!$A$21:$F$679,7,FALSE)-VLOOKUP('H27緑地保全地区'!$A301,'H27緑地保全地区'!$A$21:$G$634,7,FALSE)</f>
        <v>#N/A</v>
      </c>
    </row>
    <row r="302" spans="1:12" ht="13.5">
      <c r="A302" s="85" t="s">
        <v>1445</v>
      </c>
      <c r="B302" s="34"/>
      <c r="C302" s="24" t="s">
        <v>572</v>
      </c>
      <c r="D302" s="35"/>
      <c r="E302" s="37" t="s">
        <v>593</v>
      </c>
      <c r="F302" s="35">
        <v>1</v>
      </c>
      <c r="G302" s="36">
        <v>0.3</v>
      </c>
      <c r="H302" s="41" t="s">
        <v>594</v>
      </c>
      <c r="I302" s="45" t="s">
        <v>0</v>
      </c>
      <c r="J302" s="88" t="str">
        <f t="shared" si="4"/>
        <v>川崎市五力田小台</v>
      </c>
      <c r="K302" s="61">
        <f>VLOOKUP($J302,'H28緑地保全地区'!$I$21:$J$679,2,FALSE)</f>
        <v>311</v>
      </c>
      <c r="L302" s="1" t="e">
        <f>VLOOKUP($A302,'H28緑地保全地区'!$A$21:$F$679,7,FALSE)-VLOOKUP('H27緑地保全地区'!$A302,'H27緑地保全地区'!$A$21:$G$634,7,FALSE)</f>
        <v>#N/A</v>
      </c>
    </row>
    <row r="303" spans="1:12" ht="13.5">
      <c r="A303" s="85" t="s">
        <v>1446</v>
      </c>
      <c r="B303" s="34"/>
      <c r="C303" s="24" t="s">
        <v>572</v>
      </c>
      <c r="D303" s="35"/>
      <c r="E303" s="37" t="s">
        <v>595</v>
      </c>
      <c r="F303" s="35">
        <v>1</v>
      </c>
      <c r="G303" s="36">
        <v>0.7</v>
      </c>
      <c r="H303" s="41" t="s">
        <v>580</v>
      </c>
      <c r="I303" s="45" t="s">
        <v>0</v>
      </c>
      <c r="J303" s="88" t="str">
        <f t="shared" si="4"/>
        <v>川崎市五力田谷戸</v>
      </c>
      <c r="K303" s="61">
        <f>VLOOKUP($J303,'H28緑地保全地区'!$I$21:$J$679,2,FALSE)</f>
        <v>312</v>
      </c>
      <c r="L303" s="1" t="e">
        <f>VLOOKUP($A303,'H28緑地保全地区'!$A$21:$F$679,7,FALSE)-VLOOKUP('H27緑地保全地区'!$A303,'H27緑地保全地区'!$A$21:$G$634,7,FALSE)</f>
        <v>#N/A</v>
      </c>
    </row>
    <row r="304" spans="1:12" ht="13.5">
      <c r="A304" s="85" t="s">
        <v>1447</v>
      </c>
      <c r="B304" s="34"/>
      <c r="C304" s="24" t="s">
        <v>572</v>
      </c>
      <c r="D304" s="35"/>
      <c r="E304" s="37" t="s">
        <v>596</v>
      </c>
      <c r="F304" s="35">
        <v>1</v>
      </c>
      <c r="G304" s="36">
        <v>0.9</v>
      </c>
      <c r="H304" s="41" t="s">
        <v>597</v>
      </c>
      <c r="I304" s="45" t="s">
        <v>0</v>
      </c>
      <c r="J304" s="88" t="str">
        <f t="shared" si="4"/>
        <v>川崎市井田伊勢台</v>
      </c>
      <c r="K304" s="61">
        <f>VLOOKUP($J304,'H28緑地保全地区'!$I$21:$J$679,2,FALSE)</f>
        <v>313</v>
      </c>
      <c r="L304" s="1" t="e">
        <f>VLOOKUP($A304,'H28緑地保全地区'!$A$21:$F$679,7,FALSE)-VLOOKUP('H27緑地保全地区'!$A304,'H27緑地保全地区'!$A$21:$G$634,7,FALSE)</f>
        <v>#N/A</v>
      </c>
    </row>
    <row r="305" spans="1:12" ht="27">
      <c r="A305" s="85" t="s">
        <v>1448</v>
      </c>
      <c r="B305" s="34"/>
      <c r="C305" s="24" t="s">
        <v>572</v>
      </c>
      <c r="D305" s="35"/>
      <c r="E305" s="37" t="s">
        <v>598</v>
      </c>
      <c r="F305" s="35">
        <v>1</v>
      </c>
      <c r="G305" s="36">
        <v>1.1</v>
      </c>
      <c r="H305" s="41" t="s">
        <v>599</v>
      </c>
      <c r="I305" s="45" t="s">
        <v>0</v>
      </c>
      <c r="J305" s="88" t="str">
        <f t="shared" si="4"/>
        <v>川崎市井田山</v>
      </c>
      <c r="K305" s="61">
        <f>VLOOKUP($J305,'H28緑地保全地区'!$I$21:$J$679,2,FALSE)</f>
        <v>314</v>
      </c>
      <c r="L305" s="1" t="e">
        <f>VLOOKUP($A305,'H28緑地保全地区'!$A$21:$F$679,7,FALSE)-VLOOKUP('H27緑地保全地区'!$A305,'H27緑地保全地区'!$A$21:$G$634,7,FALSE)</f>
        <v>#N/A</v>
      </c>
    </row>
    <row r="306" spans="1:12" ht="13.5">
      <c r="A306" s="85" t="s">
        <v>1449</v>
      </c>
      <c r="B306" s="34"/>
      <c r="C306" s="24" t="s">
        <v>572</v>
      </c>
      <c r="D306" s="35"/>
      <c r="E306" s="37" t="s">
        <v>600</v>
      </c>
      <c r="F306" s="35">
        <v>1</v>
      </c>
      <c r="G306" s="36">
        <v>0.3</v>
      </c>
      <c r="H306" s="41" t="s">
        <v>601</v>
      </c>
      <c r="I306" s="45" t="s">
        <v>0</v>
      </c>
      <c r="J306" s="88" t="str">
        <f t="shared" si="4"/>
        <v>川崎市井田平台</v>
      </c>
      <c r="K306" s="61">
        <f>VLOOKUP($J306,'H28緑地保全地区'!$I$21:$J$679,2,FALSE)</f>
        <v>315</v>
      </c>
      <c r="L306" s="1" t="e">
        <f>VLOOKUP($A306,'H28緑地保全地区'!$A$21:$F$679,7,FALSE)-VLOOKUP('H27緑地保全地区'!$A306,'H27緑地保全地区'!$A$21:$G$634,7,FALSE)</f>
        <v>#N/A</v>
      </c>
    </row>
    <row r="307" spans="1:12" ht="13.5">
      <c r="A307" s="85" t="s">
        <v>1450</v>
      </c>
      <c r="B307" s="34"/>
      <c r="C307" s="24" t="s">
        <v>572</v>
      </c>
      <c r="D307" s="35"/>
      <c r="E307" s="37" t="s">
        <v>602</v>
      </c>
      <c r="F307" s="35">
        <v>1</v>
      </c>
      <c r="G307" s="36">
        <v>0.3</v>
      </c>
      <c r="H307" s="41" t="s">
        <v>603</v>
      </c>
      <c r="I307" s="45" t="s">
        <v>0</v>
      </c>
      <c r="J307" s="88" t="str">
        <f t="shared" si="4"/>
        <v>川崎市千年</v>
      </c>
      <c r="K307" s="61">
        <f>VLOOKUP($J307,'H28緑地保全地区'!$I$21:$J$679,2,FALSE)</f>
        <v>316</v>
      </c>
      <c r="L307" s="1" t="e">
        <f>VLOOKUP($A307,'H28緑地保全地区'!$A$21:$F$679,7,FALSE)-VLOOKUP('H27緑地保全地区'!$A307,'H27緑地保全地区'!$A$21:$G$634,7,FALSE)</f>
        <v>#N/A</v>
      </c>
    </row>
    <row r="308" spans="1:12" ht="13.5">
      <c r="A308" s="85" t="s">
        <v>1451</v>
      </c>
      <c r="B308" s="34"/>
      <c r="C308" s="24" t="s">
        <v>572</v>
      </c>
      <c r="D308" s="35"/>
      <c r="E308" s="37" t="s">
        <v>604</v>
      </c>
      <c r="F308" s="35">
        <v>1</v>
      </c>
      <c r="G308" s="36">
        <v>0.9</v>
      </c>
      <c r="H308" s="41" t="s">
        <v>605</v>
      </c>
      <c r="I308" s="45" t="s">
        <v>0</v>
      </c>
      <c r="J308" s="88" t="str">
        <f t="shared" si="4"/>
        <v>川崎市南野川</v>
      </c>
      <c r="K308" s="61">
        <f>VLOOKUP($J308,'H28緑地保全地区'!$I$21:$J$679,2,FALSE)</f>
        <v>317</v>
      </c>
      <c r="L308" s="1" t="e">
        <f>VLOOKUP($A308,'H28緑地保全地区'!$A$21:$F$679,7,FALSE)-VLOOKUP('H27緑地保全地区'!$A308,'H27緑地保全地区'!$A$21:$G$634,7,FALSE)</f>
        <v>#N/A</v>
      </c>
    </row>
    <row r="309" spans="1:12" ht="27">
      <c r="A309" s="85" t="s">
        <v>1452</v>
      </c>
      <c r="B309" s="34"/>
      <c r="C309" s="24" t="s">
        <v>572</v>
      </c>
      <c r="D309" s="35"/>
      <c r="E309" s="37" t="s">
        <v>606</v>
      </c>
      <c r="F309" s="35">
        <v>1</v>
      </c>
      <c r="G309" s="36">
        <v>1.1</v>
      </c>
      <c r="H309" s="41" t="s">
        <v>607</v>
      </c>
      <c r="I309" s="45" t="s">
        <v>0</v>
      </c>
      <c r="J309" s="88" t="str">
        <f t="shared" si="4"/>
        <v>川崎市向原の里</v>
      </c>
      <c r="K309" s="61">
        <f>VLOOKUP($J309,'H28緑地保全地区'!$I$21:$J$679,2,FALSE)</f>
        <v>318</v>
      </c>
      <c r="L309" s="1" t="e">
        <f>VLOOKUP($A309,'H28緑地保全地区'!$A$21:$F$679,7,FALSE)-VLOOKUP('H27緑地保全地区'!$A309,'H27緑地保全地区'!$A$21:$G$634,7,FALSE)</f>
        <v>#N/A</v>
      </c>
    </row>
    <row r="310" spans="1:12" ht="27">
      <c r="A310" s="85" t="s">
        <v>1453</v>
      </c>
      <c r="B310" s="34"/>
      <c r="C310" s="24" t="s">
        <v>572</v>
      </c>
      <c r="D310" s="35"/>
      <c r="E310" s="37" t="s">
        <v>357</v>
      </c>
      <c r="F310" s="35">
        <v>1</v>
      </c>
      <c r="G310" s="36">
        <v>6.8</v>
      </c>
      <c r="H310" s="41" t="s">
        <v>608</v>
      </c>
      <c r="I310" s="45" t="s">
        <v>0</v>
      </c>
      <c r="J310" s="88" t="str">
        <f t="shared" si="4"/>
        <v>川崎市多摩</v>
      </c>
      <c r="K310" s="61">
        <f>VLOOKUP($J310,'H28緑地保全地区'!$I$21:$J$679,2,FALSE)</f>
        <v>319</v>
      </c>
      <c r="L310" s="1" t="e">
        <f>VLOOKUP($A310,'H28緑地保全地区'!$A$21:$F$679,7,FALSE)-VLOOKUP('H27緑地保全地区'!$A310,'H27緑地保全地区'!$A$21:$G$634,7,FALSE)</f>
        <v>#N/A</v>
      </c>
    </row>
    <row r="311" spans="1:12" ht="27">
      <c r="A311" s="85" t="s">
        <v>1454</v>
      </c>
      <c r="B311" s="34"/>
      <c r="C311" s="24" t="s">
        <v>572</v>
      </c>
      <c r="D311" s="35"/>
      <c r="E311" s="37" t="s">
        <v>609</v>
      </c>
      <c r="F311" s="35">
        <v>1</v>
      </c>
      <c r="G311" s="36">
        <v>0.2</v>
      </c>
      <c r="H311" s="41" t="s">
        <v>610</v>
      </c>
      <c r="I311" s="45" t="s">
        <v>0</v>
      </c>
      <c r="J311" s="88" t="str">
        <f t="shared" si="4"/>
        <v>川崎市多摩美</v>
      </c>
      <c r="K311" s="61">
        <f>VLOOKUP($J311,'H28緑地保全地区'!$I$21:$J$679,2,FALSE)</f>
        <v>320</v>
      </c>
      <c r="L311" s="1" t="e">
        <f>VLOOKUP($A311,'H28緑地保全地区'!$A$21:$F$679,7,FALSE)-VLOOKUP('H27緑地保全地区'!$A311,'H27緑地保全地区'!$A$21:$G$634,7,FALSE)</f>
        <v>#N/A</v>
      </c>
    </row>
    <row r="312" spans="1:12" ht="27">
      <c r="A312" s="85" t="s">
        <v>1455</v>
      </c>
      <c r="B312" s="34"/>
      <c r="C312" s="24" t="s">
        <v>572</v>
      </c>
      <c r="D312" s="35"/>
      <c r="E312" s="37" t="s">
        <v>611</v>
      </c>
      <c r="F312" s="35">
        <v>1</v>
      </c>
      <c r="G312" s="36">
        <v>6.8</v>
      </c>
      <c r="H312" s="41" t="s">
        <v>612</v>
      </c>
      <c r="I312" s="45" t="s">
        <v>0</v>
      </c>
      <c r="J312" s="88" t="str">
        <f t="shared" si="4"/>
        <v>川崎市小沢城址</v>
      </c>
      <c r="K312" s="61">
        <f>VLOOKUP($J312,'H28緑地保全地区'!$I$21:$J$679,2,FALSE)</f>
        <v>321</v>
      </c>
      <c r="L312" s="1" t="e">
        <f>VLOOKUP($A312,'H28緑地保全地区'!$A$21:$F$679,7,FALSE)-VLOOKUP('H27緑地保全地区'!$A312,'H27緑地保全地区'!$A$21:$G$634,7,FALSE)</f>
        <v>#N/A</v>
      </c>
    </row>
    <row r="313" spans="1:12" ht="13.5">
      <c r="A313" s="85" t="s">
        <v>1456</v>
      </c>
      <c r="B313" s="34"/>
      <c r="C313" s="24" t="s">
        <v>572</v>
      </c>
      <c r="D313" s="35"/>
      <c r="E313" s="37" t="s">
        <v>613</v>
      </c>
      <c r="F313" s="35">
        <v>1</v>
      </c>
      <c r="G313" s="36">
        <v>1.3</v>
      </c>
      <c r="H313" s="41" t="s">
        <v>614</v>
      </c>
      <c r="I313" s="45" t="s">
        <v>0</v>
      </c>
      <c r="J313" s="88" t="str">
        <f t="shared" si="4"/>
        <v>川崎市岡上丸山</v>
      </c>
      <c r="K313" s="61">
        <f>VLOOKUP($J313,'H28緑地保全地区'!$I$21:$J$679,2,FALSE)</f>
        <v>322</v>
      </c>
      <c r="L313" s="1" t="e">
        <f>VLOOKUP($A313,'H28緑地保全地区'!$A$21:$F$679,7,FALSE)-VLOOKUP('H27緑地保全地区'!$A313,'H27緑地保全地区'!$A$21:$G$634,7,FALSE)</f>
        <v>#N/A</v>
      </c>
    </row>
    <row r="314" spans="1:12" ht="13.5">
      <c r="A314" s="85" t="s">
        <v>1458</v>
      </c>
      <c r="B314" s="34"/>
      <c r="C314" s="24" t="s">
        <v>572</v>
      </c>
      <c r="D314" s="35"/>
      <c r="E314" s="37" t="s">
        <v>616</v>
      </c>
      <c r="F314" s="35">
        <v>1</v>
      </c>
      <c r="G314" s="36">
        <v>1</v>
      </c>
      <c r="H314" s="41" t="s">
        <v>617</v>
      </c>
      <c r="I314" s="45" t="s">
        <v>0</v>
      </c>
      <c r="J314" s="88" t="str">
        <f t="shared" si="4"/>
        <v>川崎市岡上小塚</v>
      </c>
      <c r="K314" s="61">
        <f>VLOOKUP($J314,'H28緑地保全地区'!$I$21:$J$679,2,FALSE)</f>
        <v>324</v>
      </c>
      <c r="L314" s="1" t="e">
        <f>VLOOKUP($A314,'H28緑地保全地区'!$A$21:$F$679,7,FALSE)-VLOOKUP('H27緑地保全地区'!$A314,'H27緑地保全地区'!$A$21:$G$634,7,FALSE)</f>
        <v>#N/A</v>
      </c>
    </row>
    <row r="315" spans="1:12" ht="13.5">
      <c r="A315" s="85" t="s">
        <v>1459</v>
      </c>
      <c r="B315" s="34"/>
      <c r="C315" s="24" t="s">
        <v>572</v>
      </c>
      <c r="D315" s="35"/>
      <c r="E315" s="37" t="s">
        <v>618</v>
      </c>
      <c r="F315" s="35">
        <v>1</v>
      </c>
      <c r="G315" s="36">
        <v>0.3</v>
      </c>
      <c r="H315" s="41" t="s">
        <v>73</v>
      </c>
      <c r="I315" s="45" t="s">
        <v>0</v>
      </c>
      <c r="J315" s="88" t="str">
        <f t="shared" si="4"/>
        <v>川崎市岡上川井田</v>
      </c>
      <c r="K315" s="61">
        <f>VLOOKUP($J315,'H28緑地保全地区'!$I$21:$J$679,2,FALSE)</f>
        <v>325</v>
      </c>
      <c r="L315" s="1" t="e">
        <f>VLOOKUP($A315,'H28緑地保全地区'!$A$21:$F$679,7,FALSE)-VLOOKUP('H27緑地保全地区'!$A315,'H27緑地保全地区'!$A$21:$G$634,7,FALSE)</f>
        <v>#N/A</v>
      </c>
    </row>
    <row r="316" spans="1:12" ht="27">
      <c r="A316" s="85" t="s">
        <v>1460</v>
      </c>
      <c r="B316" s="34"/>
      <c r="C316" s="24" t="s">
        <v>572</v>
      </c>
      <c r="D316" s="35"/>
      <c r="E316" s="37" t="s">
        <v>619</v>
      </c>
      <c r="F316" s="35">
        <v>1</v>
      </c>
      <c r="G316" s="36">
        <v>1.4</v>
      </c>
      <c r="H316" s="41" t="s">
        <v>620</v>
      </c>
      <c r="I316" s="45" t="s">
        <v>0</v>
      </c>
      <c r="J316" s="88" t="str">
        <f t="shared" si="4"/>
        <v>川崎市岡上杉山下</v>
      </c>
      <c r="K316" s="61">
        <f>VLOOKUP($J316,'H28緑地保全地区'!$I$21:$J$679,2,FALSE)</f>
        <v>326</v>
      </c>
      <c r="L316" s="1" t="e">
        <f>VLOOKUP($A316,'H28緑地保全地区'!$A$21:$F$679,7,FALSE)-VLOOKUP('H27緑地保全地区'!$A316,'H27緑地保全地区'!$A$21:$G$634,7,FALSE)</f>
        <v>#N/A</v>
      </c>
    </row>
    <row r="317" spans="1:12" ht="27">
      <c r="A317" s="85" t="s">
        <v>1461</v>
      </c>
      <c r="B317" s="34"/>
      <c r="C317" s="24" t="s">
        <v>572</v>
      </c>
      <c r="D317" s="35"/>
      <c r="E317" s="37" t="s">
        <v>621</v>
      </c>
      <c r="F317" s="35">
        <v>1</v>
      </c>
      <c r="G317" s="36">
        <v>2.5</v>
      </c>
      <c r="H317" s="41" t="s">
        <v>622</v>
      </c>
      <c r="I317" s="45" t="s">
        <v>0</v>
      </c>
      <c r="J317" s="88" t="str">
        <f t="shared" si="4"/>
        <v>川崎市岡上梨子ノ木</v>
      </c>
      <c r="K317" s="61">
        <f>VLOOKUP($J317,'H28緑地保全地区'!$I$21:$J$679,2,FALSE)</f>
        <v>327</v>
      </c>
      <c r="L317" s="1" t="e">
        <f>VLOOKUP($A317,'H28緑地保全地区'!$A$21:$F$679,7,FALSE)-VLOOKUP('H27緑地保全地区'!$A317,'H27緑地保全地区'!$A$21:$G$634,7,FALSE)</f>
        <v>#N/A</v>
      </c>
    </row>
    <row r="318" spans="1:12" ht="13.5">
      <c r="A318" s="85" t="s">
        <v>1462</v>
      </c>
      <c r="B318" s="34"/>
      <c r="C318" s="24" t="s">
        <v>572</v>
      </c>
      <c r="D318" s="35"/>
      <c r="E318" s="37" t="s">
        <v>623</v>
      </c>
      <c r="F318" s="35">
        <v>1</v>
      </c>
      <c r="G318" s="36">
        <v>0.7</v>
      </c>
      <c r="H318" s="41" t="s">
        <v>617</v>
      </c>
      <c r="I318" s="45" t="s">
        <v>0</v>
      </c>
      <c r="J318" s="88" t="str">
        <f t="shared" si="4"/>
        <v>川崎市岡上自正寺</v>
      </c>
      <c r="K318" s="61">
        <f>VLOOKUP($J318,'H28緑地保全地区'!$I$21:$J$679,2,FALSE)</f>
        <v>328</v>
      </c>
      <c r="L318" s="1" t="e">
        <f>VLOOKUP($A318,'H28緑地保全地区'!$A$21:$F$679,7,FALSE)-VLOOKUP('H27緑地保全地区'!$A318,'H27緑地保全地区'!$A$21:$G$634,7,FALSE)</f>
        <v>#N/A</v>
      </c>
    </row>
    <row r="319" spans="1:12" ht="13.5">
      <c r="A319" s="85" t="s">
        <v>1464</v>
      </c>
      <c r="B319" s="34"/>
      <c r="C319" s="24" t="s">
        <v>572</v>
      </c>
      <c r="D319" s="35"/>
      <c r="E319" s="37" t="s">
        <v>625</v>
      </c>
      <c r="F319" s="35">
        <v>1</v>
      </c>
      <c r="G319" s="36">
        <v>0.4</v>
      </c>
      <c r="H319" s="41" t="s">
        <v>626</v>
      </c>
      <c r="I319" s="45" t="s">
        <v>0</v>
      </c>
      <c r="J319" s="88" t="str">
        <f t="shared" si="4"/>
        <v>川崎市早野五郎池</v>
      </c>
      <c r="K319" s="61">
        <f>VLOOKUP($J319,'H28緑地保全地区'!$I$21:$J$679,2,FALSE)</f>
        <v>330</v>
      </c>
      <c r="L319" s="1" t="e">
        <f>VLOOKUP($A319,'H28緑地保全地区'!$A$21:$F$679,7,FALSE)-VLOOKUP('H27緑地保全地区'!$A319,'H27緑地保全地区'!$A$21:$G$634,7,FALSE)</f>
        <v>#N/A</v>
      </c>
    </row>
    <row r="320" spans="1:12" ht="27">
      <c r="A320" s="85" t="s">
        <v>1508</v>
      </c>
      <c r="B320" s="34"/>
      <c r="C320" s="24" t="s">
        <v>572</v>
      </c>
      <c r="D320" s="35"/>
      <c r="E320" s="37" t="s">
        <v>700</v>
      </c>
      <c r="F320" s="35">
        <v>1</v>
      </c>
      <c r="G320" s="36">
        <v>10.9</v>
      </c>
      <c r="H320" s="41" t="s">
        <v>701</v>
      </c>
      <c r="I320" s="45" t="s">
        <v>0</v>
      </c>
      <c r="J320" s="88" t="str">
        <f t="shared" si="4"/>
        <v>川崎市早野梅ケ谷</v>
      </c>
      <c r="K320" s="61">
        <f>VLOOKUP($J320,'H28緑地保全地区'!$I$21:$J$679,2,FALSE)</f>
        <v>375</v>
      </c>
      <c r="L320" s="1" t="e">
        <f>VLOOKUP($A320,'H28緑地保全地区'!$A$21:$F$679,7,FALSE)-VLOOKUP('H27緑地保全地区'!$A320,'H27緑地保全地区'!$A$21:$G$634,7,FALSE)</f>
        <v>#N/A</v>
      </c>
    </row>
    <row r="321" spans="1:12" ht="13.5">
      <c r="A321" s="85" t="s">
        <v>1465</v>
      </c>
      <c r="B321" s="34"/>
      <c r="C321" s="24" t="s">
        <v>572</v>
      </c>
      <c r="D321" s="35"/>
      <c r="E321" s="37" t="s">
        <v>627</v>
      </c>
      <c r="F321" s="35">
        <v>1</v>
      </c>
      <c r="G321" s="36">
        <v>0.4</v>
      </c>
      <c r="H321" s="41" t="s">
        <v>73</v>
      </c>
      <c r="I321" s="45" t="s">
        <v>0</v>
      </c>
      <c r="J321" s="88" t="str">
        <f t="shared" si="4"/>
        <v>川崎市早野矢崎前</v>
      </c>
      <c r="K321" s="61">
        <f>VLOOKUP($J321,'H28緑地保全地区'!$I$21:$J$679,2,FALSE)</f>
        <v>331</v>
      </c>
      <c r="L321" s="1" t="e">
        <f>VLOOKUP($A321,'H28緑地保全地区'!$A$21:$F$679,7,FALSE)-VLOOKUP('H27緑地保全地区'!$A321,'H27緑地保全地区'!$A$21:$G$634,7,FALSE)</f>
        <v>#N/A</v>
      </c>
    </row>
    <row r="322" spans="1:12" ht="13.5">
      <c r="A322" s="85" t="s">
        <v>1466</v>
      </c>
      <c r="B322" s="34"/>
      <c r="C322" s="24" t="s">
        <v>572</v>
      </c>
      <c r="D322" s="35"/>
      <c r="E322" s="37" t="s">
        <v>628</v>
      </c>
      <c r="F322" s="35">
        <v>1</v>
      </c>
      <c r="G322" s="36">
        <v>0.7</v>
      </c>
      <c r="H322" s="41" t="s">
        <v>626</v>
      </c>
      <c r="I322" s="45" t="s">
        <v>0</v>
      </c>
      <c r="J322" s="88" t="str">
        <f t="shared" si="4"/>
        <v>川崎市東野川</v>
      </c>
      <c r="K322" s="61">
        <f>VLOOKUP($J322,'H28緑地保全地区'!$I$21:$J$679,2,FALSE)</f>
        <v>332</v>
      </c>
      <c r="L322" s="1" t="e">
        <f>VLOOKUP($A322,'H28緑地保全地区'!$A$21:$F$679,7,FALSE)-VLOOKUP('H27緑地保全地区'!$A322,'H27緑地保全地区'!$A$21:$G$634,7,FALSE)</f>
        <v>#N/A</v>
      </c>
    </row>
    <row r="323" spans="1:12" ht="13.5">
      <c r="A323" s="85" t="s">
        <v>1467</v>
      </c>
      <c r="B323" s="34"/>
      <c r="C323" s="24" t="s">
        <v>572</v>
      </c>
      <c r="D323" s="35"/>
      <c r="E323" s="37" t="s">
        <v>629</v>
      </c>
      <c r="F323" s="35">
        <v>1</v>
      </c>
      <c r="G323" s="36">
        <v>1.9</v>
      </c>
      <c r="H323" s="41" t="s">
        <v>592</v>
      </c>
      <c r="I323" s="45" t="s">
        <v>0</v>
      </c>
      <c r="J323" s="88" t="str">
        <f t="shared" si="4"/>
        <v>川崎市柿生の里</v>
      </c>
      <c r="K323" s="61">
        <f>VLOOKUP($J323,'H28緑地保全地区'!$I$21:$J$679,2,FALSE)</f>
        <v>333</v>
      </c>
      <c r="L323" s="1" t="e">
        <f>VLOOKUP($A323,'H28緑地保全地区'!$A$21:$F$679,7,FALSE)-VLOOKUP('H27緑地保全地区'!$A323,'H27緑地保全地区'!$A$21:$G$634,7,FALSE)</f>
        <v>#N/A</v>
      </c>
    </row>
    <row r="324" spans="1:12" ht="27">
      <c r="A324" s="85" t="s">
        <v>1468</v>
      </c>
      <c r="B324" s="34"/>
      <c r="C324" s="24" t="s">
        <v>572</v>
      </c>
      <c r="D324" s="35"/>
      <c r="E324" s="37" t="s">
        <v>630</v>
      </c>
      <c r="F324" s="35">
        <v>1</v>
      </c>
      <c r="G324" s="36">
        <v>2</v>
      </c>
      <c r="H324" s="41" t="s">
        <v>631</v>
      </c>
      <c r="I324" s="45" t="s">
        <v>0</v>
      </c>
      <c r="J324" s="88" t="str">
        <f t="shared" si="4"/>
        <v>川崎市栗木山王山</v>
      </c>
      <c r="K324" s="61">
        <f>VLOOKUP($J324,'H28緑地保全地区'!$I$21:$J$679,2,FALSE)</f>
        <v>334</v>
      </c>
      <c r="L324" s="1" t="e">
        <f>VLOOKUP($A324,'H28緑地保全地区'!$A$21:$F$679,7,FALSE)-VLOOKUP('H27緑地保全地区'!$A324,'H27緑地保全地区'!$A$21:$G$634,7,FALSE)</f>
        <v>#N/A</v>
      </c>
    </row>
    <row r="325" spans="1:12" ht="27">
      <c r="A325" s="85" t="s">
        <v>1469</v>
      </c>
      <c r="B325" s="34"/>
      <c r="C325" s="24" t="s">
        <v>572</v>
      </c>
      <c r="D325" s="35"/>
      <c r="E325" s="37" t="s">
        <v>632</v>
      </c>
      <c r="F325" s="35">
        <v>1</v>
      </c>
      <c r="G325" s="36">
        <v>5.5</v>
      </c>
      <c r="H325" s="41" t="s">
        <v>633</v>
      </c>
      <c r="I325" s="45" t="s">
        <v>0</v>
      </c>
      <c r="J325" s="88" t="str">
        <f t="shared" si="4"/>
        <v>川崎市橘</v>
      </c>
      <c r="K325" s="61">
        <f>VLOOKUP($J325,'H28緑地保全地区'!$I$21:$J$679,2,FALSE)</f>
        <v>335</v>
      </c>
      <c r="L325" s="1" t="e">
        <f>VLOOKUP($A325,'H28緑地保全地区'!$A$21:$F$679,7,FALSE)-VLOOKUP('H27緑地保全地区'!$A325,'H27緑地保全地区'!$A$21:$G$634,7,FALSE)</f>
        <v>#N/A</v>
      </c>
    </row>
    <row r="326" spans="1:12" ht="27">
      <c r="A326" s="85" t="s">
        <v>1470</v>
      </c>
      <c r="B326" s="34"/>
      <c r="C326" s="24" t="s">
        <v>572</v>
      </c>
      <c r="D326" s="35"/>
      <c r="E326" s="37" t="s">
        <v>634</v>
      </c>
      <c r="F326" s="35">
        <v>1</v>
      </c>
      <c r="G326" s="36">
        <v>0.9</v>
      </c>
      <c r="H326" s="41" t="s">
        <v>635</v>
      </c>
      <c r="I326" s="45" t="s">
        <v>0</v>
      </c>
      <c r="J326" s="88" t="str">
        <f t="shared" si="4"/>
        <v>川崎市水沢</v>
      </c>
      <c r="K326" s="61">
        <f>VLOOKUP($J326,'H28緑地保全地区'!$I$21:$J$679,2,FALSE)</f>
        <v>336</v>
      </c>
      <c r="L326" s="1" t="e">
        <f>VLOOKUP($A326,'H28緑地保全地区'!$A$21:$F$679,7,FALSE)-VLOOKUP('H27緑地保全地区'!$A326,'H27緑地保全地区'!$A$21:$G$634,7,FALSE)</f>
        <v>#N/A</v>
      </c>
    </row>
    <row r="327" spans="1:12" ht="13.5">
      <c r="A327" s="85" t="s">
        <v>1471</v>
      </c>
      <c r="B327" s="34"/>
      <c r="C327" s="24" t="s">
        <v>572</v>
      </c>
      <c r="D327" s="35"/>
      <c r="E327" s="37" t="s">
        <v>636</v>
      </c>
      <c r="F327" s="35">
        <v>1</v>
      </c>
      <c r="G327" s="36">
        <v>7.1</v>
      </c>
      <c r="H327" s="41" t="s">
        <v>637</v>
      </c>
      <c r="I327" s="45" t="s">
        <v>0</v>
      </c>
      <c r="J327" s="88" t="str">
        <f t="shared" si="4"/>
        <v>川崎市王禅寺四ッ田</v>
      </c>
      <c r="K327" s="61">
        <f>VLOOKUP($J327,'H28緑地保全地区'!$I$21:$J$679,2,FALSE)</f>
        <v>337</v>
      </c>
      <c r="L327" s="1" t="e">
        <f>VLOOKUP($A327,'H28緑地保全地区'!$A$21:$F$679,7,FALSE)-VLOOKUP('H27緑地保全地区'!$A327,'H27緑地保全地区'!$A$21:$G$634,7,FALSE)</f>
        <v>#N/A</v>
      </c>
    </row>
    <row r="328" spans="1:12" ht="13.5">
      <c r="A328" s="85" t="s">
        <v>1472</v>
      </c>
      <c r="B328" s="34"/>
      <c r="C328" s="24" t="s">
        <v>572</v>
      </c>
      <c r="D328" s="35"/>
      <c r="E328" s="37" t="s">
        <v>638</v>
      </c>
      <c r="F328" s="35">
        <v>1</v>
      </c>
      <c r="G328" s="36">
        <v>0.5</v>
      </c>
      <c r="H328" s="41" t="s">
        <v>639</v>
      </c>
      <c r="I328" s="45" t="s">
        <v>0</v>
      </c>
      <c r="J328" s="88" t="str">
        <f t="shared" si="4"/>
        <v>川崎市王禅寺日吉谷</v>
      </c>
      <c r="K328" s="61">
        <f>VLOOKUP($J328,'H28緑地保全地区'!$I$21:$J$679,2,FALSE)</f>
        <v>338</v>
      </c>
      <c r="L328" s="1" t="e">
        <f>VLOOKUP($A328,'H28緑地保全地区'!$A$21:$F$679,7,FALSE)-VLOOKUP('H27緑地保全地区'!$A328,'H27緑地保全地区'!$A$21:$G$634,7,FALSE)</f>
        <v>#N/A</v>
      </c>
    </row>
    <row r="329" spans="1:12" ht="13.5">
      <c r="A329" s="85" t="s">
        <v>1473</v>
      </c>
      <c r="B329" s="34"/>
      <c r="C329" s="24" t="s">
        <v>572</v>
      </c>
      <c r="D329" s="35"/>
      <c r="E329" s="37" t="s">
        <v>640</v>
      </c>
      <c r="F329" s="35">
        <v>1</v>
      </c>
      <c r="G329" s="36">
        <v>0.5</v>
      </c>
      <c r="H329" s="41" t="s">
        <v>614</v>
      </c>
      <c r="I329" s="45" t="s">
        <v>0</v>
      </c>
      <c r="J329" s="88" t="str">
        <f t="shared" si="4"/>
        <v>川崎市王禅寺日吉の辻</v>
      </c>
      <c r="K329" s="61">
        <f>VLOOKUP($J329,'H28緑地保全地区'!$I$21:$J$679,2,FALSE)</f>
        <v>339</v>
      </c>
      <c r="L329" s="1" t="e">
        <f>VLOOKUP($A329,'H28緑地保全地区'!$A$21:$F$679,7,FALSE)-VLOOKUP('H27緑地保全地区'!$A329,'H27緑地保全地区'!$A$21:$G$634,7,FALSE)</f>
        <v>#N/A</v>
      </c>
    </row>
    <row r="330" spans="1:12" ht="13.5">
      <c r="A330" s="85" t="s">
        <v>1474</v>
      </c>
      <c r="B330" s="34"/>
      <c r="C330" s="24" t="s">
        <v>572</v>
      </c>
      <c r="D330" s="35"/>
      <c r="E330" s="37" t="s">
        <v>641</v>
      </c>
      <c r="F330" s="35">
        <v>1</v>
      </c>
      <c r="G330" s="36">
        <v>0.9</v>
      </c>
      <c r="H330" s="41" t="s">
        <v>642</v>
      </c>
      <c r="I330" s="45" t="s">
        <v>0</v>
      </c>
      <c r="J330" s="88" t="str">
        <f t="shared" si="4"/>
        <v>川崎市王禅寺東</v>
      </c>
      <c r="K330" s="61">
        <f>VLOOKUP($J330,'H28緑地保全地区'!$I$21:$J$679,2,FALSE)</f>
        <v>340</v>
      </c>
      <c r="L330" s="1" t="e">
        <f>VLOOKUP($A330,'H28緑地保全地区'!$A$21:$F$679,7,FALSE)-VLOOKUP('H27緑地保全地区'!$A330,'H27緑地保全地区'!$A$21:$G$634,7,FALSE)</f>
        <v>#N/A</v>
      </c>
    </row>
    <row r="331" spans="1:12" ht="27">
      <c r="A331" s="85" t="s">
        <v>1475</v>
      </c>
      <c r="B331" s="34"/>
      <c r="C331" s="24" t="s">
        <v>572</v>
      </c>
      <c r="D331" s="35"/>
      <c r="E331" s="37" t="s">
        <v>643</v>
      </c>
      <c r="F331" s="35">
        <v>1</v>
      </c>
      <c r="G331" s="36">
        <v>2.2</v>
      </c>
      <c r="H331" s="41" t="s">
        <v>644</v>
      </c>
      <c r="I331" s="45" t="s">
        <v>0</v>
      </c>
      <c r="J331" s="88" t="str">
        <f t="shared" si="4"/>
        <v>川崎市王禅寺源左衛門谷</v>
      </c>
      <c r="K331" s="61">
        <f>VLOOKUP($J331,'H28緑地保全地区'!$I$21:$J$679,2,FALSE)</f>
        <v>341</v>
      </c>
      <c r="L331" s="1" t="e">
        <f>VLOOKUP($A331,'H28緑地保全地区'!$A$21:$F$679,7,FALSE)-VLOOKUP('H27緑地保全地区'!$A331,'H27緑地保全地区'!$A$21:$G$634,7,FALSE)</f>
        <v>#N/A</v>
      </c>
    </row>
    <row r="332" spans="1:12" ht="13.5">
      <c r="A332" s="85" t="s">
        <v>1476</v>
      </c>
      <c r="B332" s="34"/>
      <c r="C332" s="24" t="s">
        <v>572</v>
      </c>
      <c r="D332" s="35"/>
      <c r="E332" s="37" t="s">
        <v>645</v>
      </c>
      <c r="F332" s="35">
        <v>1</v>
      </c>
      <c r="G332" s="36">
        <v>0.5</v>
      </c>
      <c r="H332" s="41" t="s">
        <v>646</v>
      </c>
      <c r="I332" s="45" t="s">
        <v>0</v>
      </c>
      <c r="J332" s="88" t="str">
        <f t="shared" si="4"/>
        <v>川崎市王禅寺瓦谷</v>
      </c>
      <c r="K332" s="61">
        <f>VLOOKUP($J332,'H28緑地保全地区'!$I$21:$J$679,2,FALSE)</f>
        <v>342</v>
      </c>
      <c r="L332" s="1" t="e">
        <f>VLOOKUP($A332,'H28緑地保全地区'!$A$21:$F$679,7,FALSE)-VLOOKUP('H27緑地保全地区'!$A332,'H27緑地保全地区'!$A$21:$G$634,7,FALSE)</f>
        <v>#N/A</v>
      </c>
    </row>
    <row r="333" spans="1:12" ht="13.5">
      <c r="A333" s="85" t="s">
        <v>1484</v>
      </c>
      <c r="B333" s="34"/>
      <c r="C333" s="24" t="s">
        <v>572</v>
      </c>
      <c r="D333" s="35"/>
      <c r="E333" s="37" t="s">
        <v>659</v>
      </c>
      <c r="F333" s="35">
        <v>1</v>
      </c>
      <c r="G333" s="36">
        <v>0.3</v>
      </c>
      <c r="H333" s="41" t="s">
        <v>614</v>
      </c>
      <c r="I333" s="45" t="s">
        <v>0</v>
      </c>
      <c r="J333" s="88" t="str">
        <f t="shared" si="4"/>
        <v>川崎市王禅寺西</v>
      </c>
      <c r="K333" s="61">
        <f>VLOOKUP($J333,'H28緑地保全地区'!$I$21:$J$679,2,FALSE)</f>
        <v>350</v>
      </c>
      <c r="L333" s="1" t="e">
        <f>VLOOKUP($A333,'H28緑地保全地区'!$A$21:$F$679,7,FALSE)-VLOOKUP('H27緑地保全地区'!$A333,'H27緑地保全地区'!$A$21:$G$634,7,FALSE)</f>
        <v>#N/A</v>
      </c>
    </row>
    <row r="334" spans="1:12" ht="13.5">
      <c r="A334" s="85" t="s">
        <v>1477</v>
      </c>
      <c r="B334" s="34"/>
      <c r="C334" s="24" t="s">
        <v>572</v>
      </c>
      <c r="D334" s="35"/>
      <c r="E334" s="37" t="s">
        <v>647</v>
      </c>
      <c r="F334" s="35">
        <v>1</v>
      </c>
      <c r="G334" s="36">
        <v>1.5</v>
      </c>
      <c r="H334" s="41" t="s">
        <v>614</v>
      </c>
      <c r="I334" s="45" t="s">
        <v>0</v>
      </c>
      <c r="J334" s="88" t="str">
        <f t="shared" si="4"/>
        <v>川崎市生田寒谷</v>
      </c>
      <c r="K334" s="61">
        <f>VLOOKUP($J334,'H28緑地保全地区'!$I$21:$J$679,2,FALSE)</f>
        <v>343</v>
      </c>
      <c r="L334" s="1" t="e">
        <f>VLOOKUP($A334,'H28緑地保全地区'!$A$21:$F$679,7,FALSE)-VLOOKUP('H27緑地保全地区'!$A334,'H27緑地保全地区'!$A$21:$G$634,7,FALSE)</f>
        <v>#N/A</v>
      </c>
    </row>
    <row r="335" spans="1:12" ht="13.5">
      <c r="A335" s="85" t="s">
        <v>1478</v>
      </c>
      <c r="B335" s="34"/>
      <c r="C335" s="24" t="s">
        <v>572</v>
      </c>
      <c r="D335" s="35"/>
      <c r="E335" s="37" t="s">
        <v>648</v>
      </c>
      <c r="F335" s="35">
        <v>1</v>
      </c>
      <c r="G335" s="36">
        <v>1</v>
      </c>
      <c r="H335" s="41" t="s">
        <v>649</v>
      </c>
      <c r="I335" s="45" t="s">
        <v>0</v>
      </c>
      <c r="J335" s="88" t="str">
        <f t="shared" si="4"/>
        <v>川崎市生田東五反田</v>
      </c>
      <c r="K335" s="61">
        <f>VLOOKUP($J335,'H28緑地保全地区'!$I$21:$J$679,2,FALSE)</f>
        <v>344</v>
      </c>
      <c r="L335" s="1" t="e">
        <f>VLOOKUP($A335,'H28緑地保全地区'!$A$21:$F$679,7,FALSE)-VLOOKUP('H27緑地保全地区'!$A335,'H27緑地保全地区'!$A$21:$G$634,7,FALSE)</f>
        <v>#N/A</v>
      </c>
    </row>
    <row r="336" spans="1:12" ht="27">
      <c r="A336" s="85" t="s">
        <v>1479</v>
      </c>
      <c r="B336" s="34"/>
      <c r="C336" s="24" t="s">
        <v>572</v>
      </c>
      <c r="D336" s="35"/>
      <c r="E336" s="37" t="s">
        <v>650</v>
      </c>
      <c r="F336" s="35">
        <v>1</v>
      </c>
      <c r="G336" s="36">
        <v>1.7</v>
      </c>
      <c r="H336" s="41" t="s">
        <v>651</v>
      </c>
      <c r="I336" s="45" t="s">
        <v>0</v>
      </c>
      <c r="J336" s="88" t="str">
        <f t="shared" si="4"/>
        <v>川崎市生田榎戸</v>
      </c>
      <c r="K336" s="61">
        <f>VLOOKUP($J336,'H28緑地保全地区'!$I$21:$J$679,2,FALSE)</f>
        <v>345</v>
      </c>
      <c r="L336" s="1" t="e">
        <f>VLOOKUP($A336,'H28緑地保全地区'!$A$21:$F$679,7,FALSE)-VLOOKUP('H27緑地保全地区'!$A336,'H27緑地保全地区'!$A$21:$G$634,7,FALSE)</f>
        <v>#N/A</v>
      </c>
    </row>
    <row r="337" spans="1:12" ht="27">
      <c r="A337" s="85" t="s">
        <v>1480</v>
      </c>
      <c r="B337" s="34"/>
      <c r="C337" s="24" t="s">
        <v>572</v>
      </c>
      <c r="D337" s="35"/>
      <c r="E337" s="37" t="s">
        <v>652</v>
      </c>
      <c r="F337" s="35">
        <v>1</v>
      </c>
      <c r="G337" s="36">
        <v>1.9</v>
      </c>
      <c r="H337" s="41" t="s">
        <v>1108</v>
      </c>
      <c r="I337" s="45" t="s">
        <v>0</v>
      </c>
      <c r="J337" s="88" t="str">
        <f t="shared" si="4"/>
        <v>川崎市神庭</v>
      </c>
      <c r="K337" s="61">
        <f>VLOOKUP($J337,'H28緑地保全地区'!$I$21:$J$679,2,FALSE)</f>
        <v>346</v>
      </c>
      <c r="L337" s="1" t="e">
        <f>VLOOKUP($A337,'H28緑地保全地区'!$A$21:$F$679,7,FALSE)-VLOOKUP('H27緑地保全地区'!$A337,'H27緑地保全地区'!$A$21:$G$634,7,FALSE)</f>
        <v>#N/A</v>
      </c>
    </row>
    <row r="338" spans="1:12" ht="13.5">
      <c r="A338" s="85" t="s">
        <v>1487</v>
      </c>
      <c r="B338" s="34"/>
      <c r="C338" s="24" t="s">
        <v>572</v>
      </c>
      <c r="D338" s="35"/>
      <c r="E338" s="37" t="s">
        <v>662</v>
      </c>
      <c r="F338" s="35">
        <v>1</v>
      </c>
      <c r="G338" s="36">
        <v>0.5</v>
      </c>
      <c r="H338" s="41" t="s">
        <v>663</v>
      </c>
      <c r="I338" s="45" t="s">
        <v>0</v>
      </c>
      <c r="J338" s="88" t="str">
        <f t="shared" si="4"/>
        <v>川崎市細山大久保</v>
      </c>
      <c r="K338" s="61">
        <f>VLOOKUP($J338,'H28緑地保全地区'!$I$21:$J$679,2,FALSE)</f>
        <v>353</v>
      </c>
      <c r="L338" s="1" t="e">
        <f>VLOOKUP($A338,'H28緑地保全地区'!$A$21:$F$679,7,FALSE)-VLOOKUP('H27緑地保全地区'!$A338,'H27緑地保全地区'!$A$21:$G$634,7,FALSE)</f>
        <v>#N/A</v>
      </c>
    </row>
    <row r="339" spans="1:12" ht="13.5">
      <c r="A339" s="85" t="s">
        <v>1488</v>
      </c>
      <c r="B339" s="34"/>
      <c r="C339" s="24" t="s">
        <v>572</v>
      </c>
      <c r="D339" s="35"/>
      <c r="E339" s="37" t="s">
        <v>664</v>
      </c>
      <c r="F339" s="35">
        <v>1</v>
      </c>
      <c r="G339" s="36">
        <v>0.3</v>
      </c>
      <c r="H339" s="41" t="s">
        <v>665</v>
      </c>
      <c r="I339" s="45" t="s">
        <v>0</v>
      </c>
      <c r="J339" s="88" t="str">
        <f t="shared" si="4"/>
        <v>川崎市菅生ヶ丘</v>
      </c>
      <c r="K339" s="61">
        <f>VLOOKUP($J339,'H28緑地保全地区'!$I$21:$J$679,2,FALSE)</f>
        <v>354</v>
      </c>
      <c r="L339" s="1" t="e">
        <f>VLOOKUP($A339,'H28緑地保全地区'!$A$21:$F$679,7,FALSE)-VLOOKUP('H27緑地保全地区'!$A339,'H27緑地保全地区'!$A$21:$G$634,7,FALSE)</f>
        <v>#N/A</v>
      </c>
    </row>
    <row r="340" spans="1:12" ht="13.5">
      <c r="A340" s="85" t="s">
        <v>1481</v>
      </c>
      <c r="B340" s="34"/>
      <c r="C340" s="24" t="s">
        <v>572</v>
      </c>
      <c r="D340" s="35"/>
      <c r="E340" s="37" t="s">
        <v>653</v>
      </c>
      <c r="F340" s="35">
        <v>1</v>
      </c>
      <c r="G340" s="36">
        <v>2</v>
      </c>
      <c r="H340" s="41" t="s">
        <v>654</v>
      </c>
      <c r="I340" s="45" t="s">
        <v>0</v>
      </c>
      <c r="J340" s="88" t="str">
        <f t="shared" si="4"/>
        <v>川崎市菅馬場谷</v>
      </c>
      <c r="K340" s="61">
        <f>VLOOKUP($J340,'H28緑地保全地区'!$I$21:$J$679,2,FALSE)</f>
        <v>347</v>
      </c>
      <c r="L340" s="1" t="e">
        <f>VLOOKUP($A340,'H28緑地保全地区'!$A$21:$F$679,7,FALSE)-VLOOKUP('H27緑地保全地区'!$A340,'H27緑地保全地区'!$A$21:$G$634,7,FALSE)</f>
        <v>#N/A</v>
      </c>
    </row>
    <row r="341" spans="1:12" ht="27">
      <c r="A341" s="85" t="s">
        <v>1489</v>
      </c>
      <c r="B341" s="34"/>
      <c r="C341" s="24" t="s">
        <v>572</v>
      </c>
      <c r="D341" s="35"/>
      <c r="E341" s="37" t="s">
        <v>666</v>
      </c>
      <c r="F341" s="35">
        <v>1</v>
      </c>
      <c r="G341" s="36">
        <v>9.6</v>
      </c>
      <c r="H341" s="41" t="s">
        <v>667</v>
      </c>
      <c r="I341" s="45" t="s">
        <v>0</v>
      </c>
      <c r="J341" s="88" t="str">
        <f t="shared" si="4"/>
        <v>川崎市西黒川</v>
      </c>
      <c r="K341" s="61">
        <f>VLOOKUP($J341,'H28緑地保全地区'!$I$21:$J$679,2,FALSE)</f>
        <v>355</v>
      </c>
      <c r="L341" s="1" t="e">
        <f>VLOOKUP($A341,'H28緑地保全地区'!$A$21:$F$679,7,FALSE)-VLOOKUP('H27緑地保全地区'!$A341,'H27緑地保全地区'!$A$21:$G$634,7,FALSE)</f>
        <v>#N/A</v>
      </c>
    </row>
    <row r="342" spans="1:12" ht="13.5">
      <c r="A342" s="85" t="s">
        <v>1482</v>
      </c>
      <c r="B342" s="34"/>
      <c r="C342" s="24" t="s">
        <v>572</v>
      </c>
      <c r="D342" s="35"/>
      <c r="E342" s="37" t="s">
        <v>655</v>
      </c>
      <c r="F342" s="35">
        <v>1</v>
      </c>
      <c r="G342" s="36">
        <v>0.5</v>
      </c>
      <c r="H342" s="41" t="s">
        <v>656</v>
      </c>
      <c r="I342" s="45" t="s">
        <v>0</v>
      </c>
      <c r="J342" s="88" t="str">
        <f aca="true" t="shared" si="5" ref="J342:J405">C342&amp;E342</f>
        <v>川崎市野川</v>
      </c>
      <c r="K342" s="61">
        <f>VLOOKUP($J342,'H28緑地保全地区'!$I$21:$J$679,2,FALSE)</f>
        <v>348</v>
      </c>
      <c r="L342" s="1" t="e">
        <f>VLOOKUP($A342,'H28緑地保全地区'!$A$21:$F$679,7,FALSE)-VLOOKUP('H27緑地保全地区'!$A342,'H27緑地保全地区'!$A$21:$G$634,7,FALSE)</f>
        <v>#N/A</v>
      </c>
    </row>
    <row r="343" spans="1:12" ht="27">
      <c r="A343" s="85" t="s">
        <v>1490</v>
      </c>
      <c r="B343" s="34"/>
      <c r="C343" s="24" t="s">
        <v>572</v>
      </c>
      <c r="D343" s="35"/>
      <c r="E343" s="37" t="s">
        <v>668</v>
      </c>
      <c r="F343" s="35">
        <v>1</v>
      </c>
      <c r="G343" s="36">
        <v>1.4</v>
      </c>
      <c r="H343" s="41" t="s">
        <v>669</v>
      </c>
      <c r="I343" s="45" t="s">
        <v>0</v>
      </c>
      <c r="J343" s="88" t="str">
        <f t="shared" si="5"/>
        <v>川崎市野川十三坊台</v>
      </c>
      <c r="K343" s="61">
        <f>VLOOKUP($J343,'H28緑地保全地区'!$I$21:$J$679,2,FALSE)</f>
        <v>356</v>
      </c>
      <c r="L343" s="1" t="e">
        <f>VLOOKUP($A343,'H28緑地保全地区'!$A$21:$F$679,7,FALSE)-VLOOKUP('H27緑地保全地区'!$A343,'H27緑地保全地区'!$A$21:$G$634,7,FALSE)</f>
        <v>#N/A</v>
      </c>
    </row>
    <row r="344" spans="1:12" ht="13.5">
      <c r="A344" s="85" t="s">
        <v>1491</v>
      </c>
      <c r="B344" s="34"/>
      <c r="C344" s="24" t="s">
        <v>572</v>
      </c>
      <c r="D344" s="35"/>
      <c r="E344" s="37" t="s">
        <v>670</v>
      </c>
      <c r="F344" s="35">
        <v>1</v>
      </c>
      <c r="G344" s="36">
        <v>0.4</v>
      </c>
      <c r="H344" s="41" t="s">
        <v>671</v>
      </c>
      <c r="I344" s="45" t="s">
        <v>0</v>
      </c>
      <c r="J344" s="88" t="str">
        <f t="shared" si="5"/>
        <v>川崎市長尾</v>
      </c>
      <c r="K344" s="61">
        <f>VLOOKUP($J344,'H28緑地保全地区'!$I$21:$J$679,2,FALSE)</f>
        <v>357</v>
      </c>
      <c r="L344" s="1" t="e">
        <f>VLOOKUP($A344,'H28緑地保全地区'!$A$21:$F$679,7,FALSE)-VLOOKUP('H27緑地保全地区'!$A344,'H27緑地保全地区'!$A$21:$G$634,7,FALSE)</f>
        <v>#N/A</v>
      </c>
    </row>
    <row r="345" spans="1:12" ht="13.5">
      <c r="A345" s="85" t="s">
        <v>1492</v>
      </c>
      <c r="B345" s="34"/>
      <c r="C345" s="24" t="s">
        <v>572</v>
      </c>
      <c r="D345" s="35"/>
      <c r="E345" s="37" t="s">
        <v>672</v>
      </c>
      <c r="F345" s="35">
        <v>1</v>
      </c>
      <c r="G345" s="36">
        <v>0.3</v>
      </c>
      <c r="H345" s="41" t="s">
        <v>642</v>
      </c>
      <c r="I345" s="45" t="s">
        <v>0</v>
      </c>
      <c r="J345" s="88" t="str">
        <f t="shared" si="5"/>
        <v>川崎市高石</v>
      </c>
      <c r="K345" s="61">
        <f>VLOOKUP($J345,'H28緑地保全地区'!$I$21:$J$679,2,FALSE)</f>
        <v>358</v>
      </c>
      <c r="L345" s="1" t="e">
        <f>VLOOKUP($A345,'H28緑地保全地区'!$A$21:$F$679,7,FALSE)-VLOOKUP('H27緑地保全地区'!$A345,'H27緑地保全地区'!$A$21:$G$634,7,FALSE)</f>
        <v>#N/A</v>
      </c>
    </row>
    <row r="346" spans="1:12" ht="27">
      <c r="A346" s="85" t="s">
        <v>1493</v>
      </c>
      <c r="B346" s="34"/>
      <c r="C346" s="24" t="s">
        <v>572</v>
      </c>
      <c r="D346" s="35"/>
      <c r="E346" s="37" t="s">
        <v>673</v>
      </c>
      <c r="F346" s="35">
        <v>1</v>
      </c>
      <c r="G346" s="36">
        <v>7.2</v>
      </c>
      <c r="H346" s="41" t="s">
        <v>674</v>
      </c>
      <c r="I346" s="45" t="s">
        <v>0</v>
      </c>
      <c r="J346" s="88" t="str">
        <f t="shared" si="5"/>
        <v>川崎市黒川よこみね</v>
      </c>
      <c r="K346" s="61">
        <f>VLOOKUP($J346,'H28緑地保全地区'!$I$21:$J$679,2,FALSE)</f>
        <v>359</v>
      </c>
      <c r="L346" s="1" t="e">
        <f>VLOOKUP($A346,'H28緑地保全地区'!$A$21:$F$679,7,FALSE)-VLOOKUP('H27緑地保全地区'!$A346,'H27緑地保全地区'!$A$21:$G$634,7,FALSE)</f>
        <v>#N/A</v>
      </c>
    </row>
    <row r="347" spans="1:12" ht="13.5">
      <c r="A347" s="85" t="s">
        <v>1494</v>
      </c>
      <c r="B347" s="34"/>
      <c r="C347" s="24" t="s">
        <v>572</v>
      </c>
      <c r="D347" s="35"/>
      <c r="E347" s="37" t="s">
        <v>675</v>
      </c>
      <c r="F347" s="35">
        <v>1</v>
      </c>
      <c r="G347" s="36">
        <v>0.6</v>
      </c>
      <c r="H347" s="41" t="s">
        <v>665</v>
      </c>
      <c r="I347" s="45" t="s">
        <v>0</v>
      </c>
      <c r="J347" s="88" t="str">
        <f t="shared" si="5"/>
        <v>川崎市黒川七ツ谷</v>
      </c>
      <c r="K347" s="61">
        <f>VLOOKUP($J347,'H28緑地保全地区'!$I$21:$J$679,2,FALSE)</f>
        <v>360</v>
      </c>
      <c r="L347" s="1" t="e">
        <f>VLOOKUP($A347,'H28緑地保全地区'!$A$21:$F$679,7,FALSE)-VLOOKUP('H27緑地保全地区'!$A347,'H27緑地保全地区'!$A$21:$G$634,7,FALSE)</f>
        <v>#N/A</v>
      </c>
    </row>
    <row r="348" spans="1:12" ht="13.5">
      <c r="A348" s="85" t="s">
        <v>1495</v>
      </c>
      <c r="B348" s="34"/>
      <c r="C348" s="24" t="s">
        <v>572</v>
      </c>
      <c r="D348" s="35"/>
      <c r="E348" s="37" t="s">
        <v>676</v>
      </c>
      <c r="F348" s="35">
        <v>1</v>
      </c>
      <c r="G348" s="36">
        <v>0.9</v>
      </c>
      <c r="H348" s="41" t="s">
        <v>677</v>
      </c>
      <c r="I348" s="45" t="s">
        <v>0</v>
      </c>
      <c r="J348" s="88" t="str">
        <f t="shared" si="5"/>
        <v>川崎市黒川丸山</v>
      </c>
      <c r="K348" s="61">
        <f>VLOOKUP($J348,'H28緑地保全地区'!$I$21:$J$679,2,FALSE)</f>
        <v>361</v>
      </c>
      <c r="L348" s="1" t="e">
        <f>VLOOKUP($A348,'H28緑地保全地区'!$A$21:$F$679,7,FALSE)-VLOOKUP('H27緑地保全地区'!$A348,'H27緑地保全地区'!$A$21:$G$634,7,FALSE)</f>
        <v>#N/A</v>
      </c>
    </row>
    <row r="349" spans="1:12" ht="13.5">
      <c r="A349" s="85" t="s">
        <v>1496</v>
      </c>
      <c r="B349" s="34"/>
      <c r="C349" s="24" t="s">
        <v>572</v>
      </c>
      <c r="D349" s="35"/>
      <c r="E349" s="37" t="s">
        <v>678</v>
      </c>
      <c r="F349" s="35">
        <v>1</v>
      </c>
      <c r="G349" s="36">
        <v>0.6</v>
      </c>
      <c r="H349" s="41" t="s">
        <v>592</v>
      </c>
      <c r="I349" s="45" t="s">
        <v>0</v>
      </c>
      <c r="J349" s="88" t="str">
        <f t="shared" si="5"/>
        <v>川崎市黒川伏越</v>
      </c>
      <c r="K349" s="61">
        <f>VLOOKUP($J349,'H28緑地保全地区'!$I$21:$J$679,2,FALSE)</f>
        <v>362</v>
      </c>
      <c r="L349" s="1" t="e">
        <f>VLOOKUP($A349,'H28緑地保全地区'!$A$21:$F$679,7,FALSE)-VLOOKUP('H27緑地保全地区'!$A349,'H27緑地保全地区'!$A$21:$G$634,7,FALSE)</f>
        <v>#N/A</v>
      </c>
    </row>
    <row r="350" spans="1:12" ht="13.5">
      <c r="A350" s="85" t="s">
        <v>1497</v>
      </c>
      <c r="B350" s="34"/>
      <c r="C350" s="24" t="s">
        <v>572</v>
      </c>
      <c r="D350" s="35"/>
      <c r="E350" s="37" t="s">
        <v>679</v>
      </c>
      <c r="F350" s="35">
        <v>1</v>
      </c>
      <c r="G350" s="36">
        <v>2</v>
      </c>
      <c r="H350" s="41" t="s">
        <v>680</v>
      </c>
      <c r="I350" s="45" t="s">
        <v>0</v>
      </c>
      <c r="J350" s="88" t="str">
        <f t="shared" si="5"/>
        <v>川崎市黒川入り谷戸</v>
      </c>
      <c r="K350" s="61">
        <f>VLOOKUP($J350,'H28緑地保全地区'!$I$21:$J$679,2,FALSE)</f>
        <v>363</v>
      </c>
      <c r="L350" s="1" t="e">
        <f>VLOOKUP($A350,'H28緑地保全地区'!$A$21:$F$679,7,FALSE)-VLOOKUP('H27緑地保全地区'!$A350,'H27緑地保全地区'!$A$21:$G$634,7,FALSE)</f>
        <v>#N/A</v>
      </c>
    </row>
    <row r="351" spans="1:12" ht="13.5">
      <c r="A351" s="85" t="s">
        <v>1498</v>
      </c>
      <c r="B351" s="34"/>
      <c r="C351" s="24" t="s">
        <v>572</v>
      </c>
      <c r="D351" s="35"/>
      <c r="E351" s="37" t="s">
        <v>681</v>
      </c>
      <c r="F351" s="35">
        <v>1</v>
      </c>
      <c r="G351" s="36">
        <v>0.8</v>
      </c>
      <c r="H351" s="41" t="s">
        <v>682</v>
      </c>
      <c r="I351" s="45" t="s">
        <v>0</v>
      </c>
      <c r="J351" s="88" t="str">
        <f t="shared" si="5"/>
        <v>川崎市黒川南</v>
      </c>
      <c r="K351" s="61">
        <f>VLOOKUP($J351,'H28緑地保全地区'!$I$21:$J$679,2,FALSE)</f>
        <v>364</v>
      </c>
      <c r="L351" s="1" t="e">
        <f>VLOOKUP($A351,'H28緑地保全地区'!$A$21:$F$679,7,FALSE)-VLOOKUP('H27緑地保全地区'!$A351,'H27緑地保全地区'!$A$21:$G$634,7,FALSE)</f>
        <v>#N/A</v>
      </c>
    </row>
    <row r="352" spans="1:12" ht="13.5">
      <c r="A352" s="85" t="s">
        <v>1500</v>
      </c>
      <c r="B352" s="34"/>
      <c r="C352" s="24" t="s">
        <v>572</v>
      </c>
      <c r="D352" s="35"/>
      <c r="E352" s="37" t="s">
        <v>685</v>
      </c>
      <c r="F352" s="35">
        <v>1</v>
      </c>
      <c r="G352" s="36">
        <v>0.8</v>
      </c>
      <c r="H352" s="41" t="s">
        <v>649</v>
      </c>
      <c r="I352" s="45" t="s">
        <v>0</v>
      </c>
      <c r="J352" s="88" t="str">
        <f t="shared" si="5"/>
        <v>川崎市黒川広町</v>
      </c>
      <c r="K352" s="61">
        <f>VLOOKUP($J352,'H28緑地保全地区'!$I$21:$J$679,2,FALSE)</f>
        <v>366</v>
      </c>
      <c r="L352" s="1" t="e">
        <f>VLOOKUP($A352,'H28緑地保全地区'!$A$21:$F$679,7,FALSE)-VLOOKUP('H27緑地保全地区'!$A352,'H27緑地保全地区'!$A$21:$G$634,7,FALSE)</f>
        <v>#N/A</v>
      </c>
    </row>
    <row r="353" spans="1:12" ht="13.5">
      <c r="A353" s="85" t="s">
        <v>1502</v>
      </c>
      <c r="B353" s="34"/>
      <c r="C353" s="24" t="s">
        <v>572</v>
      </c>
      <c r="D353" s="35"/>
      <c r="E353" s="37" t="s">
        <v>687</v>
      </c>
      <c r="F353" s="35">
        <v>1</v>
      </c>
      <c r="G353" s="36">
        <v>0.3</v>
      </c>
      <c r="H353" s="41" t="s">
        <v>688</v>
      </c>
      <c r="I353" s="45" t="s">
        <v>0</v>
      </c>
      <c r="J353" s="88" t="str">
        <f t="shared" si="5"/>
        <v>川崎市黒川橋場</v>
      </c>
      <c r="K353" s="61">
        <f>VLOOKUP($J353,'H28緑地保全地区'!$I$21:$J$679,2,FALSE)</f>
        <v>368</v>
      </c>
      <c r="L353" s="1" t="e">
        <f>VLOOKUP($A353,'H28緑地保全地区'!$A$21:$F$679,7,FALSE)-VLOOKUP('H27緑地保全地区'!$A353,'H27緑地保全地区'!$A$21:$G$634,7,FALSE)</f>
        <v>#N/A</v>
      </c>
    </row>
    <row r="354" spans="1:12" ht="27">
      <c r="A354" s="85" t="s">
        <v>1503</v>
      </c>
      <c r="B354" s="34"/>
      <c r="C354" s="24" t="s">
        <v>572</v>
      </c>
      <c r="D354" s="35"/>
      <c r="E354" s="37" t="s">
        <v>689</v>
      </c>
      <c r="F354" s="35">
        <v>1</v>
      </c>
      <c r="G354" s="36">
        <v>1.8</v>
      </c>
      <c r="H354" s="41" t="s">
        <v>690</v>
      </c>
      <c r="I354" s="45" t="s">
        <v>0</v>
      </c>
      <c r="J354" s="88" t="str">
        <f t="shared" si="5"/>
        <v>川崎市黒川沢谷戸</v>
      </c>
      <c r="K354" s="61">
        <f>VLOOKUP($J354,'H28緑地保全地区'!$I$21:$J$679,2,FALSE)</f>
        <v>369</v>
      </c>
      <c r="L354" s="1" t="e">
        <f>VLOOKUP($A354,'H28緑地保全地区'!$A$21:$F$679,7,FALSE)-VLOOKUP('H27緑地保全地区'!$A354,'H27緑地保全地区'!$A$21:$G$634,7,FALSE)</f>
        <v>#N/A</v>
      </c>
    </row>
    <row r="355" spans="1:12" ht="27">
      <c r="A355" s="85" t="s">
        <v>1504</v>
      </c>
      <c r="B355" s="34"/>
      <c r="C355" s="24" t="s">
        <v>572</v>
      </c>
      <c r="D355" s="35"/>
      <c r="E355" s="37" t="s">
        <v>691</v>
      </c>
      <c r="F355" s="35">
        <v>1</v>
      </c>
      <c r="G355" s="36">
        <v>8.6</v>
      </c>
      <c r="H355" s="41" t="s">
        <v>692</v>
      </c>
      <c r="I355" s="45" t="s">
        <v>0</v>
      </c>
      <c r="J355" s="88" t="str">
        <f t="shared" si="5"/>
        <v>川崎市黒川海道</v>
      </c>
      <c r="K355" s="61">
        <f>VLOOKUP($J355,'H28緑地保全地区'!$I$21:$J$679,2,FALSE)</f>
        <v>370</v>
      </c>
      <c r="L355" s="1" t="e">
        <f>VLOOKUP($A355,'H28緑地保全地区'!$A$21:$F$679,7,FALSE)-VLOOKUP('H27緑地保全地区'!$A355,'H27緑地保全地区'!$A$21:$G$634,7,FALSE)</f>
        <v>#N/A</v>
      </c>
    </row>
    <row r="356" spans="1:12" ht="13.5">
      <c r="A356" s="85" t="s">
        <v>1505</v>
      </c>
      <c r="B356" s="34"/>
      <c r="C356" s="24" t="s">
        <v>572</v>
      </c>
      <c r="D356" s="35"/>
      <c r="E356" s="37" t="s">
        <v>693</v>
      </c>
      <c r="F356" s="35">
        <v>1</v>
      </c>
      <c r="G356" s="36">
        <v>1.1</v>
      </c>
      <c r="H356" s="41" t="s">
        <v>680</v>
      </c>
      <c r="I356" s="45" t="s">
        <v>0</v>
      </c>
      <c r="J356" s="88" t="str">
        <f t="shared" si="5"/>
        <v>川崎市黒川石神谷戸</v>
      </c>
      <c r="K356" s="61">
        <f>VLOOKUP($J356,'H28緑地保全地区'!$I$21:$J$679,2,FALSE)</f>
        <v>371</v>
      </c>
      <c r="L356" s="1" t="e">
        <f>VLOOKUP($A356,'H28緑地保全地区'!$A$21:$F$679,7,FALSE)-VLOOKUP('H27緑地保全地区'!$A356,'H27緑地保全地区'!$A$21:$G$634,7,FALSE)</f>
        <v>#N/A</v>
      </c>
    </row>
    <row r="357" spans="1:12" ht="27">
      <c r="A357" s="85" t="s">
        <v>1506</v>
      </c>
      <c r="B357" s="34"/>
      <c r="C357" s="24" t="s">
        <v>572</v>
      </c>
      <c r="D357" s="35"/>
      <c r="E357" s="37" t="s">
        <v>694</v>
      </c>
      <c r="F357" s="35">
        <v>1</v>
      </c>
      <c r="G357" s="36">
        <v>0.8</v>
      </c>
      <c r="H357" s="41" t="s">
        <v>695</v>
      </c>
      <c r="I357" s="45" t="s">
        <v>0</v>
      </c>
      <c r="J357" s="88" t="str">
        <f t="shared" si="5"/>
        <v>川崎市黒川腰巻</v>
      </c>
      <c r="K357" s="61">
        <f>VLOOKUP($J357,'H28緑地保全地区'!$I$21:$J$679,2,FALSE)</f>
        <v>372</v>
      </c>
      <c r="L357" s="1" t="e">
        <f>VLOOKUP($A357,'H28緑地保全地区'!$A$21:$F$679,7,FALSE)-VLOOKUP('H27緑地保全地区'!$A357,'H27緑地保全地区'!$A$21:$G$634,7,FALSE)</f>
        <v>#N/A</v>
      </c>
    </row>
    <row r="358" spans="1:12" ht="27">
      <c r="A358" s="85" t="s">
        <v>1483</v>
      </c>
      <c r="B358" s="34"/>
      <c r="C358" s="24" t="s">
        <v>572</v>
      </c>
      <c r="D358" s="35"/>
      <c r="E358" s="37" t="s">
        <v>657</v>
      </c>
      <c r="F358" s="35">
        <v>1</v>
      </c>
      <c r="G358" s="36">
        <v>3.9</v>
      </c>
      <c r="H358" s="41" t="s">
        <v>658</v>
      </c>
      <c r="I358" s="45" t="s">
        <v>0</v>
      </c>
      <c r="J358" s="88" t="str">
        <f t="shared" si="5"/>
        <v>川崎市黒川西谷</v>
      </c>
      <c r="K358" s="61">
        <f>VLOOKUP($J358,'H28緑地保全地区'!$I$21:$J$679,2,FALSE)</f>
        <v>349</v>
      </c>
      <c r="L358" s="1" t="e">
        <f>VLOOKUP($A358,'H28緑地保全地区'!$A$21:$F$679,7,FALSE)-VLOOKUP('H27緑地保全地区'!$A358,'H27緑地保全地区'!$A$21:$G$634,7,FALSE)</f>
        <v>#N/A</v>
      </c>
    </row>
    <row r="359" spans="1:12" ht="27">
      <c r="A359" s="85" t="s">
        <v>1507</v>
      </c>
      <c r="B359" s="34"/>
      <c r="C359" s="24" t="s">
        <v>572</v>
      </c>
      <c r="D359" s="35"/>
      <c r="E359" s="37" t="s">
        <v>696</v>
      </c>
      <c r="F359" s="35">
        <v>1</v>
      </c>
      <c r="G359" s="36">
        <v>1.5</v>
      </c>
      <c r="H359" s="41" t="s">
        <v>697</v>
      </c>
      <c r="I359" s="45" t="s">
        <v>0</v>
      </c>
      <c r="J359" s="88" t="str">
        <f t="shared" si="5"/>
        <v>川崎市黒川鷹ノ巣</v>
      </c>
      <c r="K359" s="61">
        <f>VLOOKUP($J359,'H28緑地保全地区'!$I$21:$J$679,2,FALSE)</f>
        <v>373</v>
      </c>
      <c r="L359" s="1" t="e">
        <f>VLOOKUP($A359,'H28緑地保全地区'!$A$21:$F$679,7,FALSE)-VLOOKUP('H27緑地保全地区'!$A359,'H27緑地保全地区'!$A$21:$G$634,7,FALSE)</f>
        <v>#N/A</v>
      </c>
    </row>
    <row r="360" spans="1:12" ht="13.5">
      <c r="A360" s="85" t="s">
        <v>1499</v>
      </c>
      <c r="B360" s="34"/>
      <c r="C360" s="24" t="s">
        <v>572</v>
      </c>
      <c r="D360" s="35"/>
      <c r="E360" s="37" t="s">
        <v>683</v>
      </c>
      <c r="F360" s="35">
        <v>1</v>
      </c>
      <c r="G360" s="36">
        <v>1.3</v>
      </c>
      <c r="H360" s="41" t="s">
        <v>684</v>
      </c>
      <c r="I360" s="45" t="s">
        <v>0</v>
      </c>
      <c r="J360" s="88" t="str">
        <f t="shared" si="5"/>
        <v>川崎市黒川宮添</v>
      </c>
      <c r="K360" s="61">
        <f>VLOOKUP($J360,'H28緑地保全地区'!$I$21:$J$679,2,FALSE)</f>
        <v>365</v>
      </c>
      <c r="L360" s="1" t="e">
        <f>VLOOKUP($A360,'H28緑地保全地区'!$A$21:$F$679,7,FALSE)-VLOOKUP('H27緑地保全地区'!$A360,'H27緑地保全地区'!$A$21:$G$634,7,FALSE)</f>
        <v>#N/A</v>
      </c>
    </row>
    <row r="361" spans="1:12" ht="13.5">
      <c r="A361" s="85" t="s">
        <v>1486</v>
      </c>
      <c r="B361" s="34"/>
      <c r="C361" s="24" t="s">
        <v>572</v>
      </c>
      <c r="D361" s="35"/>
      <c r="E361" s="37" t="s">
        <v>661</v>
      </c>
      <c r="F361" s="35">
        <v>1</v>
      </c>
      <c r="G361" s="36">
        <v>0.2</v>
      </c>
      <c r="H361" s="41" t="s">
        <v>576</v>
      </c>
      <c r="I361" s="45" t="s">
        <v>0</v>
      </c>
      <c r="J361" s="88" t="str">
        <f t="shared" si="5"/>
        <v>川崎市真福寺谷</v>
      </c>
      <c r="K361" s="61">
        <f>VLOOKUP($J361,'H28緑地保全地区'!$I$21:$J$679,2,FALSE)</f>
        <v>352</v>
      </c>
      <c r="L361" s="1" t="e">
        <f>VLOOKUP($A361,'H28緑地保全地区'!$A$21:$F$679,7,FALSE)-VLOOKUP('H27緑地保全地区'!$A361,'H27緑地保全地区'!$A$21:$G$634,7,FALSE)</f>
        <v>#N/A</v>
      </c>
    </row>
    <row r="362" spans="1:12" ht="27">
      <c r="A362" s="85" t="s">
        <v>1510</v>
      </c>
      <c r="B362" s="34" t="s">
        <v>702</v>
      </c>
      <c r="C362" s="24" t="s">
        <v>703</v>
      </c>
      <c r="D362" s="35">
        <v>1</v>
      </c>
      <c r="E362" s="37" t="s">
        <v>702</v>
      </c>
      <c r="F362" s="35">
        <v>1</v>
      </c>
      <c r="G362" s="36">
        <v>73</v>
      </c>
      <c r="H362" s="41" t="s">
        <v>706</v>
      </c>
      <c r="I362" s="45" t="s">
        <v>172</v>
      </c>
      <c r="J362" s="88" t="str">
        <f t="shared" si="5"/>
        <v>相模原市相模原</v>
      </c>
      <c r="K362" s="61">
        <f>VLOOKUP($J362,'H28緑地保全地区'!$I$21:$J$679,2,FALSE)</f>
        <v>377</v>
      </c>
      <c r="L362" s="1" t="e">
        <f>VLOOKUP($A362,'H28緑地保全地区'!$A$21:$F$679,7,FALSE)-VLOOKUP('H27緑地保全地区'!$A362,'H27緑地保全地区'!$A$21:$G$634,7,FALSE)</f>
        <v>#N/A</v>
      </c>
    </row>
    <row r="363" spans="1:12" ht="27">
      <c r="A363" s="85" t="s">
        <v>1511</v>
      </c>
      <c r="B363" s="34"/>
      <c r="C363" s="24" t="s">
        <v>703</v>
      </c>
      <c r="D363" s="35"/>
      <c r="E363" s="37" t="s">
        <v>707</v>
      </c>
      <c r="F363" s="35">
        <v>1</v>
      </c>
      <c r="G363" s="36">
        <v>104</v>
      </c>
      <c r="H363" s="41" t="s">
        <v>708</v>
      </c>
      <c r="I363" s="45" t="s">
        <v>172</v>
      </c>
      <c r="J363" s="88" t="str">
        <f t="shared" si="5"/>
        <v>相模原市相模横山・相模川</v>
      </c>
      <c r="K363" s="61">
        <f>VLOOKUP($J363,'H28緑地保全地区'!$I$21:$J$679,2,FALSE)</f>
        <v>378</v>
      </c>
      <c r="L363" s="1" t="e">
        <f>VLOOKUP($A363,'H28緑地保全地区'!$A$21:$F$679,7,FALSE)-VLOOKUP('H27緑地保全地区'!$A363,'H27緑地保全地区'!$A$21:$G$634,7,FALSE)</f>
        <v>#N/A</v>
      </c>
    </row>
    <row r="364" spans="1:12" ht="13.5">
      <c r="A364" s="85" t="s">
        <v>1512</v>
      </c>
      <c r="B364" s="34"/>
      <c r="C364" s="24" t="s">
        <v>703</v>
      </c>
      <c r="D364" s="35"/>
      <c r="E364" s="37" t="s">
        <v>709</v>
      </c>
      <c r="F364" s="35">
        <v>1</v>
      </c>
      <c r="G364" s="36">
        <v>6</v>
      </c>
      <c r="H364" s="41" t="s">
        <v>710</v>
      </c>
      <c r="I364" s="45" t="s">
        <v>0</v>
      </c>
      <c r="J364" s="88" t="str">
        <f t="shared" si="5"/>
        <v>相模原市若葉台南側斜面</v>
      </c>
      <c r="K364" s="61">
        <f>VLOOKUP($J364,'H28緑地保全地区'!$I$21:$J$679,2,FALSE)</f>
        <v>379</v>
      </c>
      <c r="L364" s="1" t="e">
        <f>VLOOKUP($A364,'H28緑地保全地区'!$A$21:$F$679,7,FALSE)-VLOOKUP('H27緑地保全地区'!$A364,'H27緑地保全地区'!$A$21:$G$634,7,FALSE)</f>
        <v>#N/A</v>
      </c>
    </row>
    <row r="365" spans="1:12" ht="13.5">
      <c r="A365" s="85" t="s">
        <v>1509</v>
      </c>
      <c r="B365" s="34"/>
      <c r="C365" s="24" t="s">
        <v>703</v>
      </c>
      <c r="D365" s="35"/>
      <c r="E365" s="37" t="s">
        <v>704</v>
      </c>
      <c r="F365" s="35">
        <v>1</v>
      </c>
      <c r="G365" s="36">
        <v>3.9</v>
      </c>
      <c r="H365" s="41" t="s">
        <v>705</v>
      </c>
      <c r="I365" s="45" t="s">
        <v>0</v>
      </c>
      <c r="J365" s="88" t="str">
        <f t="shared" si="5"/>
        <v>相模原市下九沢内出</v>
      </c>
      <c r="K365" s="61">
        <f>VLOOKUP($J365,'H28緑地保全地区'!$I$21:$J$679,2,FALSE)</f>
        <v>376</v>
      </c>
      <c r="L365" s="1" t="e">
        <f>VLOOKUP($A365,'H28緑地保全地区'!$A$21:$F$679,7,FALSE)-VLOOKUP('H27緑地保全地区'!$A365,'H27緑地保全地区'!$A$21:$G$634,7,FALSE)</f>
        <v>#N/A</v>
      </c>
    </row>
    <row r="366" spans="1:12" ht="13.5">
      <c r="A366" s="85" t="s">
        <v>1513</v>
      </c>
      <c r="B366" s="34" t="s">
        <v>711</v>
      </c>
      <c r="C366" s="24" t="s">
        <v>712</v>
      </c>
      <c r="D366" s="35">
        <v>1</v>
      </c>
      <c r="E366" s="37" t="s">
        <v>713</v>
      </c>
      <c r="F366" s="35">
        <v>1</v>
      </c>
      <c r="G366" s="36">
        <v>194.5</v>
      </c>
      <c r="H366" s="41" t="s">
        <v>714</v>
      </c>
      <c r="I366" s="45" t="s">
        <v>172</v>
      </c>
      <c r="J366" s="88" t="str">
        <f t="shared" si="5"/>
        <v>横須賀市武山</v>
      </c>
      <c r="K366" s="61">
        <f>VLOOKUP($J366,'H28緑地保全地区'!$I$21:$J$679,2,FALSE)</f>
        <v>380</v>
      </c>
      <c r="L366" s="1" t="e">
        <f>VLOOKUP($A366,'H28緑地保全地区'!$A$21:$F$679,7,FALSE)-VLOOKUP('H27緑地保全地区'!$A366,'H27緑地保全地区'!$A$21:$G$634,7,FALSE)</f>
        <v>#N/A</v>
      </c>
    </row>
    <row r="367" spans="1:12" ht="13.5">
      <c r="A367" s="85" t="s">
        <v>1514</v>
      </c>
      <c r="B367" s="34"/>
      <c r="C367" s="24" t="s">
        <v>712</v>
      </c>
      <c r="D367" s="35"/>
      <c r="E367" s="37" t="s">
        <v>715</v>
      </c>
      <c r="F367" s="35">
        <v>1</v>
      </c>
      <c r="G367" s="36">
        <v>49.5</v>
      </c>
      <c r="H367" s="41" t="s">
        <v>716</v>
      </c>
      <c r="I367" s="45" t="s">
        <v>172</v>
      </c>
      <c r="J367" s="88" t="str">
        <f t="shared" si="5"/>
        <v>横須賀市衣笠・大楠山</v>
      </c>
      <c r="K367" s="61">
        <f>VLOOKUP($J367,'H28緑地保全地区'!$I$21:$J$679,2,FALSE)</f>
        <v>381</v>
      </c>
      <c r="L367" s="1" t="e">
        <f>VLOOKUP($A367,'H28緑地保全地区'!$A$21:$F$679,7,FALSE)-VLOOKUP('H27緑地保全地区'!$A367,'H27緑地保全地区'!$A$21:$G$634,7,FALSE)</f>
        <v>#N/A</v>
      </c>
    </row>
    <row r="368" spans="1:12" ht="13.5">
      <c r="A368" s="85" t="s">
        <v>1516</v>
      </c>
      <c r="B368" s="34" t="s">
        <v>717</v>
      </c>
      <c r="C368" s="24" t="s">
        <v>718</v>
      </c>
      <c r="D368" s="35">
        <v>1</v>
      </c>
      <c r="E368" s="37" t="s">
        <v>44</v>
      </c>
      <c r="F368" s="35">
        <v>1</v>
      </c>
      <c r="G368" s="36">
        <v>5</v>
      </c>
      <c r="H368" s="41" t="s">
        <v>721</v>
      </c>
      <c r="I368" s="45" t="s">
        <v>0</v>
      </c>
      <c r="J368" s="88" t="str">
        <f t="shared" si="5"/>
        <v>鎌倉市天神山</v>
      </c>
      <c r="K368" s="61">
        <f>VLOOKUP($J368,'H28緑地保全地区'!$I$21:$J$679,2,FALSE)</f>
        <v>383</v>
      </c>
      <c r="L368" s="1" t="e">
        <f>VLOOKUP($A368,'H28緑地保全地区'!$A$21:$F$679,7,FALSE)-VLOOKUP('H27緑地保全地区'!$A368,'H27緑地保全地区'!$A$21:$G$634,7,FALSE)</f>
        <v>#N/A</v>
      </c>
    </row>
    <row r="369" spans="1:12" ht="13.5">
      <c r="A369" s="85" t="s">
        <v>1515</v>
      </c>
      <c r="B369" s="34"/>
      <c r="C369" s="24" t="s">
        <v>718</v>
      </c>
      <c r="D369" s="35"/>
      <c r="E369" s="37" t="s">
        <v>719</v>
      </c>
      <c r="F369" s="35">
        <v>1</v>
      </c>
      <c r="G369" s="36">
        <v>3.7</v>
      </c>
      <c r="H369" s="41" t="s">
        <v>720</v>
      </c>
      <c r="I369" s="45" t="s">
        <v>0</v>
      </c>
      <c r="J369" s="88" t="str">
        <f t="shared" si="5"/>
        <v>鎌倉市城廻</v>
      </c>
      <c r="K369" s="61">
        <f>VLOOKUP($J369,'H28緑地保全地区'!$I$21:$J$679,2,FALSE)</f>
        <v>382</v>
      </c>
      <c r="L369" s="1" t="e">
        <f>VLOOKUP($A369,'H28緑地保全地区'!$A$21:$F$679,7,FALSE)-VLOOKUP('H27緑地保全地区'!$A369,'H27緑地保全地区'!$A$21:$G$634,7,FALSE)</f>
        <v>#N/A</v>
      </c>
    </row>
    <row r="370" spans="1:12" ht="13.5">
      <c r="A370" s="85" t="s">
        <v>1517</v>
      </c>
      <c r="B370" s="34"/>
      <c r="C370" s="24" t="s">
        <v>718</v>
      </c>
      <c r="D370" s="35"/>
      <c r="E370" s="37" t="s">
        <v>722</v>
      </c>
      <c r="F370" s="35">
        <v>1</v>
      </c>
      <c r="G370" s="36">
        <v>2.3</v>
      </c>
      <c r="H370" s="41" t="s">
        <v>723</v>
      </c>
      <c r="I370" s="45" t="s">
        <v>0</v>
      </c>
      <c r="J370" s="88" t="str">
        <f t="shared" si="5"/>
        <v>鎌倉市寺分一丁目</v>
      </c>
      <c r="K370" s="61">
        <f>VLOOKUP($J370,'H28緑地保全地区'!$I$21:$J$679,2,FALSE)</f>
        <v>384</v>
      </c>
      <c r="L370" s="1" t="e">
        <f>VLOOKUP($A370,'H28緑地保全地区'!$A$21:$F$679,7,FALSE)-VLOOKUP('H27緑地保全地区'!$A370,'H27緑地保全地区'!$A$21:$G$634,7,FALSE)</f>
        <v>#N/A</v>
      </c>
    </row>
    <row r="371" spans="1:12" ht="13.5">
      <c r="A371" s="85" t="s">
        <v>1518</v>
      </c>
      <c r="B371" s="34"/>
      <c r="C371" s="24" t="s">
        <v>718</v>
      </c>
      <c r="D371" s="35"/>
      <c r="E371" s="37" t="s">
        <v>724</v>
      </c>
      <c r="F371" s="35">
        <v>1</v>
      </c>
      <c r="G371" s="36">
        <v>3.2</v>
      </c>
      <c r="H371" s="41" t="s">
        <v>720</v>
      </c>
      <c r="I371" s="45" t="s">
        <v>0</v>
      </c>
      <c r="J371" s="88" t="str">
        <f t="shared" si="5"/>
        <v>鎌倉市岡本</v>
      </c>
      <c r="K371" s="61">
        <f>VLOOKUP($J371,'H28緑地保全地区'!$I$21:$J$679,2,FALSE)</f>
        <v>385</v>
      </c>
      <c r="L371" s="1" t="e">
        <f>VLOOKUP($A371,'H28緑地保全地区'!$A$21:$F$679,7,FALSE)-VLOOKUP('H27緑地保全地区'!$A371,'H27緑地保全地区'!$A$21:$G$634,7,FALSE)</f>
        <v>#N/A</v>
      </c>
    </row>
    <row r="372" spans="1:12" ht="27">
      <c r="A372" s="85" t="s">
        <v>1519</v>
      </c>
      <c r="B372" s="34"/>
      <c r="C372" s="24" t="s">
        <v>718</v>
      </c>
      <c r="D372" s="35"/>
      <c r="E372" s="37" t="s">
        <v>725</v>
      </c>
      <c r="F372" s="35">
        <v>1</v>
      </c>
      <c r="G372" s="36">
        <v>19</v>
      </c>
      <c r="H372" s="41" t="s">
        <v>726</v>
      </c>
      <c r="I372" s="45"/>
      <c r="J372" s="88" t="str">
        <f t="shared" si="5"/>
        <v>鎌倉市常盤山</v>
      </c>
      <c r="K372" s="61">
        <f>VLOOKUP($J372,'H28緑地保全地区'!$I$21:$J$679,2,FALSE)</f>
        <v>386</v>
      </c>
      <c r="L372" s="1" t="e">
        <f>VLOOKUP($A372,'H28緑地保全地区'!$A$21:$F$679,7,FALSE)-VLOOKUP('H27緑地保全地区'!$A372,'H27緑地保全地区'!$A$21:$G$634,7,FALSE)</f>
        <v>#N/A</v>
      </c>
    </row>
    <row r="373" spans="1:12" ht="13.5">
      <c r="A373" s="85" t="s">
        <v>1520</v>
      </c>
      <c r="B373" s="34"/>
      <c r="C373" s="24" t="s">
        <v>718</v>
      </c>
      <c r="D373" s="35"/>
      <c r="E373" s="37" t="s">
        <v>727</v>
      </c>
      <c r="F373" s="35">
        <v>1</v>
      </c>
      <c r="G373" s="36">
        <v>6</v>
      </c>
      <c r="H373" s="41" t="s">
        <v>728</v>
      </c>
      <c r="I373" s="45" t="s">
        <v>0</v>
      </c>
      <c r="J373" s="88" t="str">
        <f t="shared" si="5"/>
        <v>鎌倉市手広・笛田</v>
      </c>
      <c r="K373" s="61">
        <f>VLOOKUP($J373,'H28緑地保全地区'!$I$21:$J$679,2,FALSE)</f>
        <v>387</v>
      </c>
      <c r="L373" s="1" t="e">
        <f>VLOOKUP($A373,'H28緑地保全地区'!$A$21:$F$679,7,FALSE)-VLOOKUP('H27緑地保全地区'!$A373,'H27緑地保全地区'!$A$21:$G$634,7,FALSE)</f>
        <v>#N/A</v>
      </c>
    </row>
    <row r="374" spans="1:12" ht="13.5">
      <c r="A374" s="85" t="s">
        <v>1521</v>
      </c>
      <c r="B374" s="34"/>
      <c r="C374" s="24" t="s">
        <v>718</v>
      </c>
      <c r="D374" s="35"/>
      <c r="E374" s="37" t="s">
        <v>729</v>
      </c>
      <c r="F374" s="35">
        <v>1</v>
      </c>
      <c r="G374" s="36">
        <v>0.8</v>
      </c>
      <c r="H374" s="41" t="s">
        <v>720</v>
      </c>
      <c r="I374" s="45" t="s">
        <v>0</v>
      </c>
      <c r="J374" s="88" t="str">
        <f t="shared" si="5"/>
        <v>鎌倉市昌清院</v>
      </c>
      <c r="K374" s="61">
        <f>VLOOKUP($J374,'H28緑地保全地区'!$I$21:$J$679,2,FALSE)</f>
        <v>388</v>
      </c>
      <c r="L374" s="1" t="e">
        <f>VLOOKUP($A374,'H28緑地保全地区'!$A$21:$F$679,7,FALSE)-VLOOKUP('H27緑地保全地区'!$A374,'H27緑地保全地区'!$A$21:$G$634,7,FALSE)</f>
        <v>#N/A</v>
      </c>
    </row>
    <row r="375" spans="1:12" ht="13.5">
      <c r="A375" s="85" t="s">
        <v>1522</v>
      </c>
      <c r="B375" s="34"/>
      <c r="C375" s="24" t="s">
        <v>718</v>
      </c>
      <c r="D375" s="35"/>
      <c r="E375" s="37" t="s">
        <v>730</v>
      </c>
      <c r="F375" s="35">
        <v>1</v>
      </c>
      <c r="G375" s="36">
        <v>4.6</v>
      </c>
      <c r="H375" s="41" t="s">
        <v>731</v>
      </c>
      <c r="I375" s="45" t="s">
        <v>0</v>
      </c>
      <c r="J375" s="88" t="str">
        <f t="shared" si="5"/>
        <v>鎌倉市梶原五丁目</v>
      </c>
      <c r="K375" s="61">
        <f>VLOOKUP($J375,'H28緑地保全地区'!$I$21:$J$679,2,FALSE)</f>
        <v>389</v>
      </c>
      <c r="L375" s="1" t="e">
        <f>VLOOKUP($A375,'H28緑地保全地区'!$A$21:$F$679,7,FALSE)-VLOOKUP('H27緑地保全地区'!$A375,'H27緑地保全地区'!$A$21:$G$634,7,FALSE)</f>
        <v>#N/A</v>
      </c>
    </row>
    <row r="376" spans="1:12" ht="13.5">
      <c r="A376" s="85" t="s">
        <v>1523</v>
      </c>
      <c r="B376" s="34"/>
      <c r="C376" s="24" t="s">
        <v>718</v>
      </c>
      <c r="D376" s="35"/>
      <c r="E376" s="37" t="s">
        <v>732</v>
      </c>
      <c r="F376" s="35">
        <v>1</v>
      </c>
      <c r="G376" s="36">
        <v>2.4</v>
      </c>
      <c r="H376" s="41" t="s">
        <v>733</v>
      </c>
      <c r="I376" s="45" t="s">
        <v>0</v>
      </c>
      <c r="J376" s="88" t="str">
        <f t="shared" si="5"/>
        <v>鎌倉市玉縄城址</v>
      </c>
      <c r="K376" s="61">
        <f>VLOOKUP($J376,'H28緑地保全地区'!$I$21:$J$679,2,FALSE)</f>
        <v>390</v>
      </c>
      <c r="L376" s="1" t="e">
        <f>VLOOKUP($A376,'H28緑地保全地区'!$A$21:$F$679,7,FALSE)-VLOOKUP('H27緑地保全地区'!$A376,'H27緑地保全地区'!$A$21:$G$634,7,FALSE)</f>
        <v>#N/A</v>
      </c>
    </row>
    <row r="377" spans="1:12" ht="13.5">
      <c r="A377" s="85" t="s">
        <v>1524</v>
      </c>
      <c r="B377" s="34"/>
      <c r="C377" s="24" t="s">
        <v>718</v>
      </c>
      <c r="D377" s="35"/>
      <c r="E377" s="37" t="s">
        <v>734</v>
      </c>
      <c r="F377" s="35">
        <v>1</v>
      </c>
      <c r="G377" s="36">
        <v>1.8</v>
      </c>
      <c r="H377" s="41" t="s">
        <v>731</v>
      </c>
      <c r="I377" s="45" t="s">
        <v>0</v>
      </c>
      <c r="J377" s="88" t="str">
        <f t="shared" si="5"/>
        <v>鎌倉市等覚寺</v>
      </c>
      <c r="K377" s="61">
        <f>VLOOKUP($J377,'H28緑地保全地区'!$I$21:$J$679,2,FALSE)</f>
        <v>391</v>
      </c>
      <c r="L377" s="1" t="e">
        <f>VLOOKUP($A377,'H28緑地保全地区'!$A$21:$F$679,7,FALSE)-VLOOKUP('H27緑地保全地区'!$A377,'H27緑地保全地区'!$A$21:$G$634,7,FALSE)</f>
        <v>#N/A</v>
      </c>
    </row>
    <row r="378" spans="1:12" ht="13.5">
      <c r="A378" s="85" t="s">
        <v>1525</v>
      </c>
      <c r="B378" s="34"/>
      <c r="C378" s="24" t="s">
        <v>718</v>
      </c>
      <c r="D378" s="35"/>
      <c r="E378" s="37" t="s">
        <v>717</v>
      </c>
      <c r="F378" s="35">
        <v>1</v>
      </c>
      <c r="G378" s="36">
        <v>131</v>
      </c>
      <c r="H378" s="41" t="s">
        <v>735</v>
      </c>
      <c r="I378" s="45" t="s">
        <v>172</v>
      </c>
      <c r="J378" s="88" t="str">
        <f t="shared" si="5"/>
        <v>鎌倉市鎌倉</v>
      </c>
      <c r="K378" s="61">
        <f>VLOOKUP($J378,'H28緑地保全地区'!$I$21:$J$679,2,FALSE)</f>
        <v>392</v>
      </c>
      <c r="L378" s="1" t="e">
        <f>VLOOKUP($A378,'H28緑地保全地区'!$A$21:$F$679,7,FALSE)-VLOOKUP('H27緑地保全地区'!$A378,'H27緑地保全地区'!$A$21:$G$634,7,FALSE)</f>
        <v>#N/A</v>
      </c>
    </row>
    <row r="379" spans="1:12" ht="13.5">
      <c r="A379" s="85" t="s">
        <v>1526</v>
      </c>
      <c r="B379" s="34" t="s">
        <v>736</v>
      </c>
      <c r="C379" s="24" t="s">
        <v>737</v>
      </c>
      <c r="D379" s="35">
        <v>1</v>
      </c>
      <c r="E379" s="37" t="s">
        <v>738</v>
      </c>
      <c r="F379" s="35">
        <v>1</v>
      </c>
      <c r="G379" s="36">
        <v>4.8</v>
      </c>
      <c r="H379" s="41" t="s">
        <v>739</v>
      </c>
      <c r="I379" s="45" t="s">
        <v>0</v>
      </c>
      <c r="J379" s="88" t="str">
        <f t="shared" si="5"/>
        <v>藤沢市城南</v>
      </c>
      <c r="K379" s="61">
        <f>VLOOKUP($J379,'H28緑地保全地区'!$I$21:$J$679,2,FALSE)</f>
        <v>393</v>
      </c>
      <c r="L379" s="1" t="e">
        <f>VLOOKUP($A379,'H28緑地保全地区'!$A$21:$F$679,7,FALSE)-VLOOKUP('H27緑地保全地区'!$A379,'H27緑地保全地区'!$A$21:$G$634,7,FALSE)</f>
        <v>#N/A</v>
      </c>
    </row>
    <row r="380" spans="1:12" ht="13.5">
      <c r="A380" s="85" t="s">
        <v>1527</v>
      </c>
      <c r="B380" s="34"/>
      <c r="C380" s="24" t="s">
        <v>737</v>
      </c>
      <c r="D380" s="35"/>
      <c r="E380" s="37" t="s">
        <v>740</v>
      </c>
      <c r="F380" s="35">
        <v>1</v>
      </c>
      <c r="G380" s="36">
        <v>15</v>
      </c>
      <c r="H380" s="41" t="s">
        <v>448</v>
      </c>
      <c r="I380" s="45" t="s">
        <v>0</v>
      </c>
      <c r="J380" s="88" t="str">
        <f t="shared" si="5"/>
        <v>藤沢市境川</v>
      </c>
      <c r="K380" s="61">
        <f>VLOOKUP($J380,'H28緑地保全地区'!$I$21:$J$679,2,FALSE)</f>
        <v>394</v>
      </c>
      <c r="L380" s="1" t="e">
        <f>VLOOKUP($A380,'H28緑地保全地区'!$A$21:$F$679,7,FALSE)-VLOOKUP('H27緑地保全地区'!$A380,'H27緑地保全地区'!$A$21:$G$634,7,FALSE)</f>
        <v>#N/A</v>
      </c>
    </row>
    <row r="381" spans="1:12" ht="13.5">
      <c r="A381" s="85" t="s">
        <v>1528</v>
      </c>
      <c r="B381" s="34"/>
      <c r="C381" s="24" t="s">
        <v>737</v>
      </c>
      <c r="D381" s="35"/>
      <c r="E381" s="37" t="s">
        <v>741</v>
      </c>
      <c r="F381" s="35">
        <v>1</v>
      </c>
      <c r="G381" s="36">
        <v>16</v>
      </c>
      <c r="H381" s="41" t="s">
        <v>742</v>
      </c>
      <c r="I381" s="45" t="s">
        <v>0</v>
      </c>
      <c r="J381" s="88" t="str">
        <f t="shared" si="5"/>
        <v>藤沢市引地川</v>
      </c>
      <c r="K381" s="61">
        <f>VLOOKUP($J381,'H28緑地保全地区'!$I$21:$J$679,2,FALSE)</f>
        <v>395</v>
      </c>
      <c r="L381" s="1" t="e">
        <f>VLOOKUP($A381,'H28緑地保全地区'!$A$21:$F$679,7,FALSE)-VLOOKUP('H27緑地保全地区'!$A381,'H27緑地保全地区'!$A$21:$G$634,7,FALSE)</f>
        <v>#N/A</v>
      </c>
    </row>
    <row r="382" spans="1:12" ht="13.5">
      <c r="A382" s="85" t="s">
        <v>1684</v>
      </c>
      <c r="B382" s="76" t="s">
        <v>743</v>
      </c>
      <c r="C382" s="77" t="s">
        <v>744</v>
      </c>
      <c r="D382" s="78">
        <v>1</v>
      </c>
      <c r="E382" s="79" t="s">
        <v>1109</v>
      </c>
      <c r="F382" s="78">
        <v>1</v>
      </c>
      <c r="G382" s="80">
        <v>4.9</v>
      </c>
      <c r="H382" s="84" t="s">
        <v>342</v>
      </c>
      <c r="I382" s="82" t="s">
        <v>0</v>
      </c>
      <c r="J382" s="90" t="str">
        <f t="shared" si="5"/>
        <v>茅ヶ崎市清水谷特別緑地保全地区</v>
      </c>
      <c r="K382" s="83">
        <f>VLOOKUP($J382,'H28緑地保全地区'!$I$21:$J$679,2,FALSE)</f>
        <v>0</v>
      </c>
      <c r="L382" s="1" t="e">
        <f>VLOOKUP($A382,'H28緑地保全地区'!$A$21:$F$679,7,FALSE)-VLOOKUP('H27緑地保全地区'!$A382,'H27緑地保全地区'!$A$21:$G$634,7,FALSE)</f>
        <v>#N/A</v>
      </c>
    </row>
    <row r="383" spans="1:12" ht="27">
      <c r="A383" s="85" t="s">
        <v>1529</v>
      </c>
      <c r="B383" s="34" t="s">
        <v>747</v>
      </c>
      <c r="C383" s="24" t="s">
        <v>748</v>
      </c>
      <c r="D383" s="35">
        <v>1</v>
      </c>
      <c r="E383" s="37" t="s">
        <v>749</v>
      </c>
      <c r="F383" s="35">
        <v>1</v>
      </c>
      <c r="G383" s="36">
        <v>0.4</v>
      </c>
      <c r="H383" s="41" t="s">
        <v>750</v>
      </c>
      <c r="I383" s="45" t="s">
        <v>0</v>
      </c>
      <c r="J383" s="88" t="str">
        <f t="shared" si="5"/>
        <v>逗子市山の根１丁目特別緑地保全地区</v>
      </c>
      <c r="K383" s="61" t="e">
        <f>VLOOKUP($J383,'H28緑地保全地区'!$I$21:$J$679,2,FALSE)</f>
        <v>#N/A</v>
      </c>
      <c r="L383" s="1" t="e">
        <f>VLOOKUP($A383,'H28緑地保全地区'!$A$21:$F$679,7,FALSE)-VLOOKUP('H27緑地保全地区'!$A383,'H27緑地保全地区'!$A$21:$G$634,7,FALSE)</f>
        <v>#N/A</v>
      </c>
    </row>
    <row r="384" spans="1:12" ht="13.5">
      <c r="A384" s="85" t="s">
        <v>1530</v>
      </c>
      <c r="B384" s="34" t="s">
        <v>751</v>
      </c>
      <c r="C384" s="24" t="s">
        <v>752</v>
      </c>
      <c r="D384" s="35">
        <v>1</v>
      </c>
      <c r="E384" s="37" t="s">
        <v>753</v>
      </c>
      <c r="F384" s="35">
        <v>1</v>
      </c>
      <c r="G384" s="36">
        <v>0.2</v>
      </c>
      <c r="H384" s="41" t="s">
        <v>754</v>
      </c>
      <c r="I384" s="45" t="s">
        <v>0</v>
      </c>
      <c r="J384" s="88" t="str">
        <f t="shared" si="5"/>
        <v>厚木市恩曽恩名</v>
      </c>
      <c r="K384" s="61">
        <f>VLOOKUP($J384,'H28緑地保全地区'!$I$21:$J$679,2,FALSE)</f>
        <v>398</v>
      </c>
      <c r="L384" s="1" t="e">
        <f>VLOOKUP($A384,'H28緑地保全地区'!$A$21:$F$679,7,FALSE)-VLOOKUP('H27緑地保全地区'!$A384,'H27緑地保全地区'!$A$21:$G$634,7,FALSE)</f>
        <v>#N/A</v>
      </c>
    </row>
    <row r="385" spans="1:12" ht="13.5">
      <c r="A385" s="85" t="s">
        <v>1531</v>
      </c>
      <c r="B385" s="34" t="s">
        <v>755</v>
      </c>
      <c r="C385" s="24" t="s">
        <v>756</v>
      </c>
      <c r="D385" s="35">
        <v>1</v>
      </c>
      <c r="E385" s="37" t="s">
        <v>757</v>
      </c>
      <c r="F385" s="35">
        <v>1</v>
      </c>
      <c r="G385" s="36">
        <v>17</v>
      </c>
      <c r="H385" s="41" t="s">
        <v>758</v>
      </c>
      <c r="I385" s="45" t="s">
        <v>0</v>
      </c>
      <c r="J385" s="88" t="str">
        <f t="shared" si="5"/>
        <v>大和市泉の森</v>
      </c>
      <c r="K385" s="61">
        <f>VLOOKUP($J385,'H28緑地保全地区'!$I$21:$J$679,2,FALSE)</f>
        <v>399</v>
      </c>
      <c r="L385" s="1" t="e">
        <f>VLOOKUP($A385,'H28緑地保全地区'!$A$21:$F$679,7,FALSE)-VLOOKUP('H27緑地保全地区'!$A385,'H27緑地保全地区'!$A$21:$G$634,7,FALSE)</f>
        <v>#N/A</v>
      </c>
    </row>
    <row r="386" spans="1:12" ht="13.5">
      <c r="A386" s="85" t="s">
        <v>1532</v>
      </c>
      <c r="B386" s="34" t="s">
        <v>759</v>
      </c>
      <c r="C386" s="24" t="s">
        <v>760</v>
      </c>
      <c r="D386" s="35">
        <v>1</v>
      </c>
      <c r="E386" s="37" t="s">
        <v>761</v>
      </c>
      <c r="F386" s="35">
        <v>1</v>
      </c>
      <c r="G386" s="36">
        <v>10.3</v>
      </c>
      <c r="H386" s="41" t="s">
        <v>762</v>
      </c>
      <c r="I386" s="45" t="s">
        <v>0</v>
      </c>
      <c r="J386" s="88" t="str">
        <f t="shared" si="5"/>
        <v>座間市相模川</v>
      </c>
      <c r="K386" s="61">
        <f>VLOOKUP($J386,'H28緑地保全地区'!$I$21:$J$679,2,FALSE)</f>
        <v>400</v>
      </c>
      <c r="L386" s="1" t="e">
        <f>VLOOKUP($A386,'H28緑地保全地区'!$A$21:$F$679,7,FALSE)-VLOOKUP('H27緑地保全地区'!$A386,'H27緑地保全地区'!$A$21:$G$634,7,FALSE)</f>
        <v>#N/A</v>
      </c>
    </row>
    <row r="387" spans="1:12" ht="13.5">
      <c r="A387" s="85" t="s">
        <v>1533</v>
      </c>
      <c r="B387" s="34" t="s">
        <v>763</v>
      </c>
      <c r="C387" s="24" t="s">
        <v>764</v>
      </c>
      <c r="D387" s="35">
        <v>1</v>
      </c>
      <c r="E387" s="37" t="s">
        <v>765</v>
      </c>
      <c r="F387" s="35">
        <v>1</v>
      </c>
      <c r="G387" s="36">
        <v>33.2</v>
      </c>
      <c r="H387" s="41" t="s">
        <v>714</v>
      </c>
      <c r="I387" s="45" t="s">
        <v>172</v>
      </c>
      <c r="J387" s="88" t="str">
        <f t="shared" si="5"/>
        <v>葉山町三ケ岡山</v>
      </c>
      <c r="K387" s="61">
        <f>VLOOKUP($J387,'H28緑地保全地区'!$I$21:$J$679,2,FALSE)</f>
        <v>401</v>
      </c>
      <c r="L387" s="1" t="e">
        <f>VLOOKUP($A387,'H28緑地保全地区'!$A$21:$F$679,7,FALSE)-VLOOKUP('H27緑地保全地区'!$A387,'H27緑地保全地区'!$A$21:$G$634,7,FALSE)</f>
        <v>#N/A</v>
      </c>
    </row>
    <row r="388" spans="2:11" ht="13.5">
      <c r="B388" s="29"/>
      <c r="C388" s="31"/>
      <c r="D388" s="32"/>
      <c r="E388" s="38"/>
      <c r="F388" s="32"/>
      <c r="G388" s="33"/>
      <c r="H388" s="40"/>
      <c r="I388" s="44"/>
      <c r="J388" s="88">
        <f t="shared" si="5"/>
      </c>
      <c r="K388" s="61">
        <f>VLOOKUP($J388,'H28緑地保全地区'!$I$21:$J$679,2,FALSE)</f>
        <v>28</v>
      </c>
    </row>
    <row r="389" spans="1:12" s="60" customFormat="1" ht="13.5">
      <c r="A389" s="86" t="s">
        <v>24</v>
      </c>
      <c r="B389" s="29" t="s">
        <v>770</v>
      </c>
      <c r="C389" s="57" t="s">
        <v>24</v>
      </c>
      <c r="D389" s="32">
        <v>1</v>
      </c>
      <c r="E389" s="38"/>
      <c r="F389" s="32">
        <v>3</v>
      </c>
      <c r="G389" s="33">
        <v>8.5</v>
      </c>
      <c r="H389" s="58"/>
      <c r="I389" s="59"/>
      <c r="J389" s="88" t="str">
        <f t="shared" si="5"/>
        <v>計</v>
      </c>
      <c r="K389" s="61">
        <f>VLOOKUP($J389,'H28緑地保全地区'!$I$21:$J$679,2,FALSE)</f>
        <v>29</v>
      </c>
      <c r="L389" s="1"/>
    </row>
    <row r="390" spans="2:11" ht="13.5">
      <c r="B390" s="29"/>
      <c r="C390" s="31"/>
      <c r="D390" s="32"/>
      <c r="E390" s="38"/>
      <c r="F390" s="32"/>
      <c r="G390" s="33"/>
      <c r="H390" s="40"/>
      <c r="I390" s="44"/>
      <c r="J390" s="88">
        <f t="shared" si="5"/>
      </c>
      <c r="K390" s="61">
        <f>VLOOKUP($J390,'H28緑地保全地区'!$I$21:$J$679,2,FALSE)</f>
        <v>28</v>
      </c>
    </row>
    <row r="391" spans="1:12" ht="13.5">
      <c r="A391" s="85" t="s">
        <v>1534</v>
      </c>
      <c r="B391" s="34" t="s">
        <v>771</v>
      </c>
      <c r="C391" s="24" t="s">
        <v>772</v>
      </c>
      <c r="D391" s="35">
        <v>1</v>
      </c>
      <c r="E391" s="37" t="s">
        <v>773</v>
      </c>
      <c r="F391" s="35">
        <v>1</v>
      </c>
      <c r="G391" s="36">
        <v>2.1</v>
      </c>
      <c r="H391" s="41" t="s">
        <v>774</v>
      </c>
      <c r="I391" s="45" t="s">
        <v>0</v>
      </c>
      <c r="J391" s="88" t="str">
        <f t="shared" si="5"/>
        <v>金沢市寺町段丘台地犀川側斜面</v>
      </c>
      <c r="K391" s="61">
        <f>VLOOKUP($J391,'H28緑地保全地区'!$I$21:$J$679,2,FALSE)</f>
        <v>406</v>
      </c>
      <c r="L391" s="1" t="e">
        <f>VLOOKUP($A391,'H28緑地保全地区'!$A$21:$F$679,7,FALSE)-VLOOKUP('H27緑地保全地区'!$A391,'H27緑地保全地区'!$A$21:$G$634,7,FALSE)</f>
        <v>#N/A</v>
      </c>
    </row>
    <row r="392" spans="1:12" ht="13.5">
      <c r="A392" s="85" t="s">
        <v>1535</v>
      </c>
      <c r="B392" s="34"/>
      <c r="C392" s="24" t="s">
        <v>772</v>
      </c>
      <c r="D392" s="35"/>
      <c r="E392" s="37" t="s">
        <v>775</v>
      </c>
      <c r="F392" s="35">
        <v>1</v>
      </c>
      <c r="G392" s="36">
        <v>3.7</v>
      </c>
      <c r="H392" s="41" t="s">
        <v>776</v>
      </c>
      <c r="I392" s="45" t="s">
        <v>777</v>
      </c>
      <c r="J392" s="88" t="str">
        <f t="shared" si="5"/>
        <v>金沢市小立野段丘台地浅野川側斜面</v>
      </c>
      <c r="K392" s="61">
        <f>VLOOKUP($J392,'H28緑地保全地区'!$I$21:$J$679,2,FALSE)</f>
        <v>407</v>
      </c>
      <c r="L392" s="1" t="e">
        <f>VLOOKUP($A392,'H28緑地保全地区'!$A$21:$F$679,7,FALSE)-VLOOKUP('H27緑地保全地区'!$A392,'H27緑地保全地区'!$A$21:$G$634,7,FALSE)</f>
        <v>#N/A</v>
      </c>
    </row>
    <row r="393" spans="1:12" ht="13.5">
      <c r="A393" s="85" t="s">
        <v>1536</v>
      </c>
      <c r="B393" s="34"/>
      <c r="C393" s="24" t="s">
        <v>772</v>
      </c>
      <c r="D393" s="35"/>
      <c r="E393" s="37" t="s">
        <v>778</v>
      </c>
      <c r="F393" s="35">
        <v>1</v>
      </c>
      <c r="G393" s="36">
        <v>2.7</v>
      </c>
      <c r="H393" s="41" t="s">
        <v>779</v>
      </c>
      <c r="I393" s="45" t="s">
        <v>780</v>
      </c>
      <c r="J393" s="88" t="str">
        <f t="shared" si="5"/>
        <v>金沢市小立野段丘台地犀川側斜面</v>
      </c>
      <c r="K393" s="61">
        <f>VLOOKUP($J393,'H28緑地保全地区'!$I$21:$J$679,2,FALSE)</f>
        <v>408</v>
      </c>
      <c r="L393" s="1" t="e">
        <f>VLOOKUP($A393,'H28緑地保全地区'!$A$21:$F$679,7,FALSE)-VLOOKUP('H27緑地保全地区'!$A393,'H27緑地保全地区'!$A$21:$G$634,7,FALSE)</f>
        <v>#N/A</v>
      </c>
    </row>
    <row r="394" spans="2:11" ht="13.5">
      <c r="B394" s="29"/>
      <c r="C394" s="31"/>
      <c r="D394" s="32"/>
      <c r="E394" s="38"/>
      <c r="F394" s="32"/>
      <c r="G394" s="33"/>
      <c r="H394" s="40"/>
      <c r="I394" s="44"/>
      <c r="J394" s="88">
        <f t="shared" si="5"/>
      </c>
      <c r="K394" s="61">
        <f>VLOOKUP($J394,'H28緑地保全地区'!$I$21:$J$679,2,FALSE)</f>
        <v>28</v>
      </c>
    </row>
    <row r="395" spans="1:12" s="60" customFormat="1" ht="13.5">
      <c r="A395" s="86" t="s">
        <v>24</v>
      </c>
      <c r="B395" s="29" t="s">
        <v>781</v>
      </c>
      <c r="C395" s="57" t="s">
        <v>24</v>
      </c>
      <c r="D395" s="32">
        <v>4</v>
      </c>
      <c r="E395" s="38"/>
      <c r="F395" s="32">
        <v>4</v>
      </c>
      <c r="G395" s="33">
        <v>85.9</v>
      </c>
      <c r="H395" s="58"/>
      <c r="I395" s="59"/>
      <c r="J395" s="88" t="str">
        <f t="shared" si="5"/>
        <v>計</v>
      </c>
      <c r="K395" s="61">
        <f>VLOOKUP($J395,'H28緑地保全地区'!$I$21:$J$679,2,FALSE)</f>
        <v>29</v>
      </c>
      <c r="L395" s="1"/>
    </row>
    <row r="396" spans="2:11" ht="13.5">
      <c r="B396" s="29"/>
      <c r="C396" s="31"/>
      <c r="D396" s="32"/>
      <c r="E396" s="38"/>
      <c r="F396" s="32"/>
      <c r="G396" s="33"/>
      <c r="H396" s="40"/>
      <c r="I396" s="44"/>
      <c r="J396" s="88">
        <f t="shared" si="5"/>
      </c>
      <c r="K396" s="61">
        <f>VLOOKUP($J396,'H28緑地保全地区'!$I$21:$J$679,2,FALSE)</f>
        <v>28</v>
      </c>
    </row>
    <row r="397" spans="1:12" ht="13.5">
      <c r="A397" s="85" t="s">
        <v>1537</v>
      </c>
      <c r="B397" s="34" t="s">
        <v>782</v>
      </c>
      <c r="C397" s="24" t="s">
        <v>783</v>
      </c>
      <c r="D397" s="35">
        <v>1</v>
      </c>
      <c r="E397" s="37" t="s">
        <v>784</v>
      </c>
      <c r="F397" s="35">
        <v>1</v>
      </c>
      <c r="G397" s="36">
        <v>40.2</v>
      </c>
      <c r="H397" s="41" t="s">
        <v>785</v>
      </c>
      <c r="I397" s="45" t="s">
        <v>0</v>
      </c>
      <c r="J397" s="88" t="str">
        <f t="shared" si="5"/>
        <v>瑞浪市竜吟峡</v>
      </c>
      <c r="K397" s="61">
        <f>VLOOKUP($J397,'H28緑地保全地区'!$I$21:$J$679,2,FALSE)</f>
        <v>412</v>
      </c>
      <c r="L397" s="1" t="e">
        <f>VLOOKUP($A397,'H28緑地保全地区'!$A$21:$F$679,7,FALSE)-VLOOKUP('H27緑地保全地区'!$A397,'H27緑地保全地区'!$A$21:$G$634,7,FALSE)</f>
        <v>#N/A</v>
      </c>
    </row>
    <row r="398" spans="1:12" ht="13.5">
      <c r="A398" s="85" t="s">
        <v>1538</v>
      </c>
      <c r="B398" s="34" t="s">
        <v>786</v>
      </c>
      <c r="C398" s="24" t="s">
        <v>787</v>
      </c>
      <c r="D398" s="35">
        <v>1</v>
      </c>
      <c r="E398" s="37" t="s">
        <v>788</v>
      </c>
      <c r="F398" s="35">
        <v>1</v>
      </c>
      <c r="G398" s="36">
        <v>1.6</v>
      </c>
      <c r="H398" s="41" t="s">
        <v>789</v>
      </c>
      <c r="I398" s="45" t="s">
        <v>0</v>
      </c>
      <c r="J398" s="88" t="str">
        <f t="shared" si="5"/>
        <v>土岐市仲森</v>
      </c>
      <c r="K398" s="61">
        <f>VLOOKUP($J398,'H28緑地保全地区'!$I$21:$J$679,2,FALSE)</f>
        <v>413</v>
      </c>
      <c r="L398" s="1" t="e">
        <f>VLOOKUP($A398,'H28緑地保全地区'!$A$21:$F$679,7,FALSE)-VLOOKUP('H27緑地保全地区'!$A398,'H27緑地保全地区'!$A$21:$G$634,7,FALSE)</f>
        <v>#N/A</v>
      </c>
    </row>
    <row r="399" spans="1:12" ht="13.5">
      <c r="A399" s="85" t="s">
        <v>1539</v>
      </c>
      <c r="B399" s="34" t="s">
        <v>790</v>
      </c>
      <c r="C399" s="24" t="s">
        <v>791</v>
      </c>
      <c r="D399" s="35">
        <v>1</v>
      </c>
      <c r="E399" s="37" t="s">
        <v>792</v>
      </c>
      <c r="F399" s="35">
        <v>1</v>
      </c>
      <c r="G399" s="36">
        <v>42</v>
      </c>
      <c r="H399" s="41" t="s">
        <v>793</v>
      </c>
      <c r="I399" s="45" t="s">
        <v>0</v>
      </c>
      <c r="J399" s="88" t="str">
        <f t="shared" si="5"/>
        <v>各務原市八木山</v>
      </c>
      <c r="K399" s="61">
        <f>VLOOKUP($J399,'H28緑地保全地区'!$I$21:$J$679,2,FALSE)</f>
        <v>414</v>
      </c>
      <c r="L399" s="1" t="e">
        <f>VLOOKUP($A399,'H28緑地保全地区'!$A$21:$F$679,7,FALSE)-VLOOKUP('H27緑地保全地区'!$A399,'H27緑地保全地区'!$A$21:$G$634,7,FALSE)</f>
        <v>#N/A</v>
      </c>
    </row>
    <row r="400" spans="1:12" ht="13.5">
      <c r="A400" s="85" t="s">
        <v>1540</v>
      </c>
      <c r="B400" s="34" t="s">
        <v>794</v>
      </c>
      <c r="C400" s="24" t="s">
        <v>795</v>
      </c>
      <c r="D400" s="35">
        <v>1</v>
      </c>
      <c r="E400" s="37" t="s">
        <v>796</v>
      </c>
      <c r="F400" s="35">
        <v>1</v>
      </c>
      <c r="G400" s="36">
        <v>2.1</v>
      </c>
      <c r="H400" s="41" t="s">
        <v>797</v>
      </c>
      <c r="I400" s="45" t="s">
        <v>0</v>
      </c>
      <c r="J400" s="88" t="str">
        <f t="shared" si="5"/>
        <v>飛騨市気多若宮</v>
      </c>
      <c r="K400" s="61">
        <f>VLOOKUP($J400,'H28緑地保全地区'!$I$21:$J$679,2,FALSE)</f>
        <v>415</v>
      </c>
      <c r="L400" s="1" t="e">
        <f>VLOOKUP($A400,'H28緑地保全地区'!$A$21:$F$679,7,FALSE)-VLOOKUP('H27緑地保全地区'!$A400,'H27緑地保全地区'!$A$21:$G$634,7,FALSE)</f>
        <v>#N/A</v>
      </c>
    </row>
    <row r="401" spans="2:11" ht="13.5">
      <c r="B401" s="29"/>
      <c r="C401" s="31"/>
      <c r="D401" s="32"/>
      <c r="E401" s="38"/>
      <c r="F401" s="32"/>
      <c r="G401" s="33"/>
      <c r="H401" s="40"/>
      <c r="I401" s="44"/>
      <c r="J401" s="88">
        <f t="shared" si="5"/>
      </c>
      <c r="K401" s="61">
        <f>VLOOKUP($J401,'H28緑地保全地区'!$I$21:$J$679,2,FALSE)</f>
        <v>28</v>
      </c>
    </row>
    <row r="402" spans="1:12" s="60" customFormat="1" ht="13.5">
      <c r="A402" s="86" t="s">
        <v>24</v>
      </c>
      <c r="B402" s="29" t="s">
        <v>798</v>
      </c>
      <c r="C402" s="57" t="s">
        <v>24</v>
      </c>
      <c r="D402" s="32">
        <v>1</v>
      </c>
      <c r="E402" s="38"/>
      <c r="F402" s="32">
        <v>1</v>
      </c>
      <c r="G402" s="33">
        <v>6.7</v>
      </c>
      <c r="H402" s="58"/>
      <c r="I402" s="59"/>
      <c r="J402" s="88" t="str">
        <f t="shared" si="5"/>
        <v>計</v>
      </c>
      <c r="K402" s="61">
        <f>VLOOKUP($J402,'H28緑地保全地区'!$I$21:$J$679,2,FALSE)</f>
        <v>29</v>
      </c>
      <c r="L402" s="1"/>
    </row>
    <row r="403" spans="2:11" ht="13.5">
      <c r="B403" s="29"/>
      <c r="C403" s="31"/>
      <c r="D403" s="32"/>
      <c r="E403" s="38"/>
      <c r="F403" s="32"/>
      <c r="G403" s="33"/>
      <c r="H403" s="40"/>
      <c r="I403" s="44"/>
      <c r="J403" s="88">
        <f t="shared" si="5"/>
      </c>
      <c r="K403" s="61">
        <f>VLOOKUP($J403,'H28緑地保全地区'!$I$21:$J$679,2,FALSE)</f>
        <v>28</v>
      </c>
    </row>
    <row r="404" spans="1:12" ht="27">
      <c r="A404" s="85" t="s">
        <v>1541</v>
      </c>
      <c r="B404" s="34" t="s">
        <v>799</v>
      </c>
      <c r="C404" s="24" t="s">
        <v>800</v>
      </c>
      <c r="D404" s="35">
        <v>1</v>
      </c>
      <c r="E404" s="37" t="s">
        <v>801</v>
      </c>
      <c r="F404" s="35">
        <v>1</v>
      </c>
      <c r="G404" s="36">
        <v>6.7</v>
      </c>
      <c r="H404" s="41" t="s">
        <v>802</v>
      </c>
      <c r="I404" s="45" t="s">
        <v>0</v>
      </c>
      <c r="J404" s="88" t="str">
        <f t="shared" si="5"/>
        <v>浜松市富塚椎ノ木谷</v>
      </c>
      <c r="K404" s="61">
        <f>VLOOKUP($J404,'H28緑地保全地区'!$I$21:$J$679,2,FALSE)</f>
        <v>419</v>
      </c>
      <c r="L404" s="1" t="e">
        <f>VLOOKUP($A404,'H28緑地保全地区'!$A$21:$F$679,7,FALSE)-VLOOKUP('H27緑地保全地区'!$A404,'H27緑地保全地区'!$A$21:$G$634,7,FALSE)</f>
        <v>#N/A</v>
      </c>
    </row>
    <row r="405" spans="2:11" ht="13.5">
      <c r="B405" s="29"/>
      <c r="C405" s="31"/>
      <c r="D405" s="32"/>
      <c r="E405" s="38"/>
      <c r="F405" s="32"/>
      <c r="G405" s="33"/>
      <c r="H405" s="40"/>
      <c r="I405" s="44"/>
      <c r="J405" s="88">
        <f t="shared" si="5"/>
      </c>
      <c r="K405" s="61">
        <f>VLOOKUP($J405,'H28緑地保全地区'!$I$21:$J$679,2,FALSE)</f>
        <v>28</v>
      </c>
    </row>
    <row r="406" spans="1:11" ht="13.5">
      <c r="A406" s="85" t="s">
        <v>24</v>
      </c>
      <c r="B406" s="29" t="s">
        <v>803</v>
      </c>
      <c r="C406" s="31" t="s">
        <v>24</v>
      </c>
      <c r="D406" s="32">
        <v>2</v>
      </c>
      <c r="E406" s="38"/>
      <c r="F406" s="32">
        <v>73</v>
      </c>
      <c r="G406" s="33">
        <v>208.9</v>
      </c>
      <c r="H406" s="40"/>
      <c r="I406" s="44"/>
      <c r="J406" s="88" t="str">
        <f aca="true" t="shared" si="6" ref="J406:J469">C406&amp;E406</f>
        <v>計</v>
      </c>
      <c r="K406" s="61">
        <f>VLOOKUP($J406,'H28緑地保全地区'!$I$21:$J$679,2,FALSE)</f>
        <v>29</v>
      </c>
    </row>
    <row r="407" spans="2:11" ht="13.5">
      <c r="B407" s="29"/>
      <c r="C407" s="31"/>
      <c r="D407" s="32"/>
      <c r="E407" s="38"/>
      <c r="F407" s="32"/>
      <c r="G407" s="33"/>
      <c r="H407" s="40"/>
      <c r="I407" s="44"/>
      <c r="J407" s="88">
        <f t="shared" si="6"/>
      </c>
      <c r="K407" s="61">
        <f>VLOOKUP($J407,'H28緑地保全地区'!$I$21:$J$679,2,FALSE)</f>
        <v>28</v>
      </c>
    </row>
    <row r="408" spans="1:12" ht="13.5">
      <c r="A408" s="85" t="s">
        <v>1685</v>
      </c>
      <c r="B408" s="34" t="s">
        <v>1110</v>
      </c>
      <c r="C408" s="77" t="s">
        <v>1111</v>
      </c>
      <c r="D408" s="78">
        <v>1</v>
      </c>
      <c r="E408" s="79" t="s">
        <v>1112</v>
      </c>
      <c r="F408" s="78">
        <v>1</v>
      </c>
      <c r="G408" s="80">
        <v>0.5</v>
      </c>
      <c r="H408" s="84" t="s">
        <v>1113</v>
      </c>
      <c r="I408" s="82" t="s">
        <v>0</v>
      </c>
      <c r="J408" s="90" t="str">
        <f t="shared" si="6"/>
        <v>名古屋市七所社</v>
      </c>
      <c r="K408" s="83" t="e">
        <f>VLOOKUP($J408,'H28緑地保全地区'!$I$21:$J$679,2,FALSE)</f>
        <v>#N/A</v>
      </c>
      <c r="L408" s="1" t="e">
        <f>VLOOKUP($A408,'H28緑地保全地区'!$A$21:$F$679,7,FALSE)-VLOOKUP('H27緑地保全地区'!$A408,'H27緑地保全地区'!$A$21:$G$634,7,FALSE)</f>
        <v>#N/A</v>
      </c>
    </row>
    <row r="409" spans="1:12" ht="13.5">
      <c r="A409" s="85" t="s">
        <v>1686</v>
      </c>
      <c r="B409" s="34"/>
      <c r="C409" s="77" t="s">
        <v>1111</v>
      </c>
      <c r="D409" s="78"/>
      <c r="E409" s="79" t="s">
        <v>1114</v>
      </c>
      <c r="F409" s="78">
        <v>1</v>
      </c>
      <c r="G409" s="80">
        <v>0.6</v>
      </c>
      <c r="H409" s="84" t="s">
        <v>1115</v>
      </c>
      <c r="I409" s="82" t="s">
        <v>0</v>
      </c>
      <c r="J409" s="90" t="str">
        <f t="shared" si="6"/>
        <v>名古屋市七所神社</v>
      </c>
      <c r="K409" s="83" t="e">
        <f>VLOOKUP($J409,'H28緑地保全地区'!$I$21:$J$679,2,FALSE)</f>
        <v>#N/A</v>
      </c>
      <c r="L409" s="1" t="e">
        <f>VLOOKUP($A409,'H28緑地保全地区'!$A$21:$F$679,7,FALSE)-VLOOKUP('H27緑地保全地区'!$A409,'H27緑地保全地区'!$A$21:$G$634,7,FALSE)</f>
        <v>#N/A</v>
      </c>
    </row>
    <row r="410" spans="1:12" ht="13.5">
      <c r="A410" s="85" t="s">
        <v>1687</v>
      </c>
      <c r="B410" s="34"/>
      <c r="C410" s="77" t="s">
        <v>1111</v>
      </c>
      <c r="D410" s="78"/>
      <c r="E410" s="79" t="s">
        <v>1116</v>
      </c>
      <c r="F410" s="78">
        <v>1</v>
      </c>
      <c r="G410" s="80">
        <v>0.7</v>
      </c>
      <c r="H410" s="84" t="s">
        <v>1117</v>
      </c>
      <c r="I410" s="82" t="s">
        <v>0</v>
      </c>
      <c r="J410" s="90" t="str">
        <f t="shared" si="6"/>
        <v>名古屋市丸山神明社</v>
      </c>
      <c r="K410" s="83" t="e">
        <f>VLOOKUP($J410,'H28緑地保全地区'!$I$21:$J$679,2,FALSE)</f>
        <v>#N/A</v>
      </c>
      <c r="L410" s="1" t="e">
        <f>VLOOKUP($A410,'H28緑地保全地区'!$A$21:$F$679,7,FALSE)-VLOOKUP('H27緑地保全地区'!$A410,'H27緑地保全地区'!$A$21:$G$634,7,FALSE)</f>
        <v>#N/A</v>
      </c>
    </row>
    <row r="411" spans="1:12" ht="13.5">
      <c r="A411" s="85" t="s">
        <v>1688</v>
      </c>
      <c r="B411" s="34"/>
      <c r="C411" s="77" t="s">
        <v>1111</v>
      </c>
      <c r="D411" s="78"/>
      <c r="E411" s="79" t="s">
        <v>1118</v>
      </c>
      <c r="F411" s="78">
        <v>1</v>
      </c>
      <c r="G411" s="80">
        <v>0.2</v>
      </c>
      <c r="H411" s="84" t="s">
        <v>1115</v>
      </c>
      <c r="I411" s="82" t="s">
        <v>0</v>
      </c>
      <c r="J411" s="90" t="str">
        <f t="shared" si="6"/>
        <v>名古屋市丸根砦</v>
      </c>
      <c r="K411" s="83" t="e">
        <f>VLOOKUP($J411,'H28緑地保全地区'!$I$21:$J$679,2,FALSE)</f>
        <v>#N/A</v>
      </c>
      <c r="L411" s="1" t="e">
        <f>VLOOKUP($A411,'H28緑地保全地区'!$A$21:$F$679,7,FALSE)-VLOOKUP('H27緑地保全地区'!$A411,'H27緑地保全地区'!$A$21:$G$634,7,FALSE)</f>
        <v>#N/A</v>
      </c>
    </row>
    <row r="412" spans="1:12" ht="13.5">
      <c r="A412" s="85" t="s">
        <v>1689</v>
      </c>
      <c r="B412" s="34"/>
      <c r="C412" s="77" t="s">
        <v>1111</v>
      </c>
      <c r="D412" s="78"/>
      <c r="E412" s="79" t="s">
        <v>1119</v>
      </c>
      <c r="F412" s="78">
        <v>1</v>
      </c>
      <c r="G412" s="80">
        <v>0.5</v>
      </c>
      <c r="H412" s="84" t="s">
        <v>1113</v>
      </c>
      <c r="I412" s="82" t="s">
        <v>0</v>
      </c>
      <c r="J412" s="90" t="str">
        <f t="shared" si="6"/>
        <v>名古屋市伊奴</v>
      </c>
      <c r="K412" s="83" t="e">
        <f>VLOOKUP($J412,'H28緑地保全地区'!$I$21:$J$679,2,FALSE)</f>
        <v>#N/A</v>
      </c>
      <c r="L412" s="1" t="e">
        <f>VLOOKUP($A412,'H28緑地保全地区'!$A$21:$F$679,7,FALSE)-VLOOKUP('H27緑地保全地区'!$A412,'H27緑地保全地区'!$A$21:$G$634,7,FALSE)</f>
        <v>#N/A</v>
      </c>
    </row>
    <row r="413" spans="1:12" ht="13.5">
      <c r="A413" s="85" t="s">
        <v>1690</v>
      </c>
      <c r="B413" s="34"/>
      <c r="C413" s="77" t="s">
        <v>1111</v>
      </c>
      <c r="D413" s="78"/>
      <c r="E413" s="79" t="s">
        <v>1120</v>
      </c>
      <c r="F413" s="78">
        <v>1</v>
      </c>
      <c r="G413" s="80">
        <v>0.9</v>
      </c>
      <c r="H413" s="84" t="s">
        <v>1115</v>
      </c>
      <c r="I413" s="82" t="s">
        <v>0</v>
      </c>
      <c r="J413" s="90" t="str">
        <f t="shared" si="6"/>
        <v>名古屋市八幡山</v>
      </c>
      <c r="K413" s="83" t="e">
        <f>VLOOKUP($J413,'H28緑地保全地区'!$I$21:$J$679,2,FALSE)</f>
        <v>#N/A</v>
      </c>
      <c r="L413" s="1" t="e">
        <f>VLOOKUP($A413,'H28緑地保全地区'!$A$21:$F$679,7,FALSE)-VLOOKUP('H27緑地保全地区'!$A413,'H27緑地保全地区'!$A$21:$G$634,7,FALSE)</f>
        <v>#N/A</v>
      </c>
    </row>
    <row r="414" spans="1:12" ht="13.5">
      <c r="A414" s="85" t="s">
        <v>1691</v>
      </c>
      <c r="B414" s="34"/>
      <c r="C414" s="77" t="s">
        <v>1111</v>
      </c>
      <c r="D414" s="78"/>
      <c r="E414" s="79" t="s">
        <v>1121</v>
      </c>
      <c r="F414" s="78">
        <v>1</v>
      </c>
      <c r="G414" s="80">
        <v>7.2</v>
      </c>
      <c r="H414" s="84" t="s">
        <v>1122</v>
      </c>
      <c r="I414" s="82" t="s">
        <v>0</v>
      </c>
      <c r="J414" s="90" t="str">
        <f t="shared" si="6"/>
        <v>名古屋市八竜</v>
      </c>
      <c r="K414" s="83" t="e">
        <f>VLOOKUP($J414,'H28緑地保全地区'!$I$21:$J$679,2,FALSE)</f>
        <v>#N/A</v>
      </c>
      <c r="L414" s="1" t="e">
        <f>VLOOKUP($A414,'H28緑地保全地区'!$A$21:$F$679,7,FALSE)-VLOOKUP('H27緑地保全地区'!$A414,'H27緑地保全地区'!$A$21:$G$634,7,FALSE)</f>
        <v>#N/A</v>
      </c>
    </row>
    <row r="415" spans="1:12" ht="13.5">
      <c r="A415" s="85" t="s">
        <v>1692</v>
      </c>
      <c r="B415" s="34"/>
      <c r="C415" s="77" t="s">
        <v>1111</v>
      </c>
      <c r="D415" s="78"/>
      <c r="E415" s="79" t="s">
        <v>1123</v>
      </c>
      <c r="F415" s="78">
        <v>1</v>
      </c>
      <c r="G415" s="80">
        <v>0.2</v>
      </c>
      <c r="H415" s="84" t="s">
        <v>1117</v>
      </c>
      <c r="I415" s="82" t="s">
        <v>0</v>
      </c>
      <c r="J415" s="90" t="str">
        <f t="shared" si="6"/>
        <v>名古屋市前田白山社</v>
      </c>
      <c r="K415" s="83" t="e">
        <f>VLOOKUP($J415,'H28緑地保全地区'!$I$21:$J$679,2,FALSE)</f>
        <v>#N/A</v>
      </c>
      <c r="L415" s="1" t="e">
        <f>VLOOKUP($A415,'H28緑地保全地区'!$A$21:$F$679,7,FALSE)-VLOOKUP('H27緑地保全地区'!$A415,'H27緑地保全地区'!$A$21:$G$634,7,FALSE)</f>
        <v>#N/A</v>
      </c>
    </row>
    <row r="416" spans="1:12" ht="13.5">
      <c r="A416" s="85" t="s">
        <v>1693</v>
      </c>
      <c r="B416" s="34"/>
      <c r="C416" s="77" t="s">
        <v>1111</v>
      </c>
      <c r="D416" s="78"/>
      <c r="E416" s="79" t="s">
        <v>1124</v>
      </c>
      <c r="F416" s="78">
        <v>1</v>
      </c>
      <c r="G416" s="80">
        <v>39</v>
      </c>
      <c r="H416" s="84" t="s">
        <v>1113</v>
      </c>
      <c r="I416" s="82" t="s">
        <v>0</v>
      </c>
      <c r="J416" s="90" t="str">
        <f t="shared" si="6"/>
        <v>名古屋市名古屋城</v>
      </c>
      <c r="K416" s="83" t="e">
        <f>VLOOKUP($J416,'H28緑地保全地区'!$I$21:$J$679,2,FALSE)</f>
        <v>#N/A</v>
      </c>
      <c r="L416" s="1" t="e">
        <f>VLOOKUP($A416,'H28緑地保全地区'!$A$21:$F$679,7,FALSE)-VLOOKUP('H27緑地保全地区'!$A416,'H27緑地保全地区'!$A$21:$G$634,7,FALSE)</f>
        <v>#N/A</v>
      </c>
    </row>
    <row r="417" spans="1:12" ht="13.5">
      <c r="A417" s="85" t="s">
        <v>1694</v>
      </c>
      <c r="B417" s="34"/>
      <c r="C417" s="77" t="s">
        <v>1111</v>
      </c>
      <c r="D417" s="78"/>
      <c r="E417" s="79" t="s">
        <v>1125</v>
      </c>
      <c r="F417" s="78">
        <v>1</v>
      </c>
      <c r="G417" s="80">
        <v>2.6</v>
      </c>
      <c r="H417" s="84" t="s">
        <v>1113</v>
      </c>
      <c r="I417" s="82" t="s">
        <v>0</v>
      </c>
      <c r="J417" s="90" t="str">
        <f t="shared" si="6"/>
        <v>名古屋市呼続</v>
      </c>
      <c r="K417" s="83" t="e">
        <f>VLOOKUP($J417,'H28緑地保全地区'!$I$21:$J$679,2,FALSE)</f>
        <v>#N/A</v>
      </c>
      <c r="L417" s="1" t="e">
        <f>VLOOKUP($A417,'H28緑地保全地区'!$A$21:$F$679,7,FALSE)-VLOOKUP('H27緑地保全地区'!$A417,'H27緑地保全地区'!$A$21:$G$634,7,FALSE)</f>
        <v>#N/A</v>
      </c>
    </row>
    <row r="418" spans="1:12" ht="13.5">
      <c r="A418" s="85" t="s">
        <v>1695</v>
      </c>
      <c r="B418" s="34"/>
      <c r="C418" s="77" t="s">
        <v>1111</v>
      </c>
      <c r="D418" s="78"/>
      <c r="E418" s="79" t="s">
        <v>1126</v>
      </c>
      <c r="F418" s="78">
        <v>1</v>
      </c>
      <c r="G418" s="80">
        <v>0.3</v>
      </c>
      <c r="H418" s="84" t="s">
        <v>1115</v>
      </c>
      <c r="I418" s="82" t="s">
        <v>0</v>
      </c>
      <c r="J418" s="90" t="str">
        <f t="shared" si="6"/>
        <v>名古屋市喜多山</v>
      </c>
      <c r="K418" s="83" t="e">
        <f>VLOOKUP($J418,'H28緑地保全地区'!$I$21:$J$679,2,FALSE)</f>
        <v>#N/A</v>
      </c>
      <c r="L418" s="1" t="e">
        <f>VLOOKUP($A418,'H28緑地保全地区'!$A$21:$F$679,7,FALSE)-VLOOKUP('H27緑地保全地区'!$A418,'H27緑地保全地区'!$A$21:$G$634,7,FALSE)</f>
        <v>#N/A</v>
      </c>
    </row>
    <row r="419" spans="1:12" ht="13.5">
      <c r="A419" s="85" t="s">
        <v>1696</v>
      </c>
      <c r="B419" s="34"/>
      <c r="C419" s="77" t="s">
        <v>1111</v>
      </c>
      <c r="D419" s="78"/>
      <c r="E419" s="79" t="s">
        <v>1127</v>
      </c>
      <c r="F419" s="78">
        <v>1</v>
      </c>
      <c r="G419" s="80">
        <v>0.2</v>
      </c>
      <c r="H419" s="84" t="s">
        <v>1122</v>
      </c>
      <c r="I419" s="82" t="s">
        <v>0</v>
      </c>
      <c r="J419" s="90" t="str">
        <f t="shared" si="6"/>
        <v>名古屋市国玉神社八剱社</v>
      </c>
      <c r="K419" s="83" t="e">
        <f>VLOOKUP($J419,'H28緑地保全地区'!$I$21:$J$679,2,FALSE)</f>
        <v>#N/A</v>
      </c>
      <c r="L419" s="1" t="e">
        <f>VLOOKUP($A419,'H28緑地保全地区'!$A$21:$F$679,7,FALSE)-VLOOKUP('H27緑地保全地区'!$A419,'H27緑地保全地区'!$A$21:$G$634,7,FALSE)</f>
        <v>#N/A</v>
      </c>
    </row>
    <row r="420" spans="1:12" ht="13.5">
      <c r="A420" s="85" t="s">
        <v>1697</v>
      </c>
      <c r="B420" s="34"/>
      <c r="C420" s="77" t="s">
        <v>1111</v>
      </c>
      <c r="D420" s="78"/>
      <c r="E420" s="79" t="s">
        <v>1128</v>
      </c>
      <c r="F420" s="78">
        <v>1</v>
      </c>
      <c r="G420" s="80">
        <v>2.2</v>
      </c>
      <c r="H420" s="84" t="s">
        <v>1115</v>
      </c>
      <c r="I420" s="82" t="s">
        <v>0</v>
      </c>
      <c r="J420" s="90" t="str">
        <f t="shared" si="6"/>
        <v>名古屋市城山八幡</v>
      </c>
      <c r="K420" s="83" t="e">
        <f>VLOOKUP($J420,'H28緑地保全地区'!$I$21:$J$679,2,FALSE)</f>
        <v>#N/A</v>
      </c>
      <c r="L420" s="1" t="e">
        <f>VLOOKUP($A420,'H28緑地保全地区'!$A$21:$F$679,7,FALSE)-VLOOKUP('H27緑地保全地区'!$A420,'H27緑地保全地区'!$A$21:$G$634,7,FALSE)</f>
        <v>#N/A</v>
      </c>
    </row>
    <row r="421" spans="1:12" ht="13.5">
      <c r="A421" s="85" t="s">
        <v>1698</v>
      </c>
      <c r="B421" s="34"/>
      <c r="C421" s="77" t="s">
        <v>1111</v>
      </c>
      <c r="D421" s="78"/>
      <c r="E421" s="79" t="s">
        <v>1129</v>
      </c>
      <c r="F421" s="78">
        <v>1</v>
      </c>
      <c r="G421" s="80">
        <v>3</v>
      </c>
      <c r="H421" s="84" t="s">
        <v>1113</v>
      </c>
      <c r="I421" s="82" t="s">
        <v>0</v>
      </c>
      <c r="J421" s="90" t="str">
        <f t="shared" si="6"/>
        <v>名古屋市大森</v>
      </c>
      <c r="K421" s="83" t="e">
        <f>VLOOKUP($J421,'H28緑地保全地区'!$I$21:$J$679,2,FALSE)</f>
        <v>#N/A</v>
      </c>
      <c r="L421" s="1" t="e">
        <f>VLOOKUP($A421,'H28緑地保全地区'!$A$21:$F$679,7,FALSE)-VLOOKUP('H27緑地保全地区'!$A421,'H27緑地保全地区'!$A$21:$G$634,7,FALSE)</f>
        <v>#N/A</v>
      </c>
    </row>
    <row r="422" spans="1:12" ht="13.5">
      <c r="A422" s="85" t="s">
        <v>1699</v>
      </c>
      <c r="B422" s="34"/>
      <c r="C422" s="77" t="s">
        <v>1111</v>
      </c>
      <c r="D422" s="78"/>
      <c r="E422" s="79" t="s">
        <v>1130</v>
      </c>
      <c r="F422" s="78">
        <v>1</v>
      </c>
      <c r="G422" s="80">
        <v>0.5</v>
      </c>
      <c r="H422" s="84" t="s">
        <v>1117</v>
      </c>
      <c r="I422" s="82" t="s">
        <v>0</v>
      </c>
      <c r="J422" s="90" t="str">
        <f t="shared" si="6"/>
        <v>名古屋市守山白山神社</v>
      </c>
      <c r="K422" s="83" t="e">
        <f>VLOOKUP($J422,'H28緑地保全地区'!$I$21:$J$679,2,FALSE)</f>
        <v>#N/A</v>
      </c>
      <c r="L422" s="1" t="e">
        <f>VLOOKUP($A422,'H28緑地保全地区'!$A$21:$F$679,7,FALSE)-VLOOKUP('H27緑地保全地区'!$A422,'H27緑地保全地区'!$A$21:$G$634,7,FALSE)</f>
        <v>#N/A</v>
      </c>
    </row>
    <row r="423" spans="1:12" ht="13.5">
      <c r="A423" s="85" t="s">
        <v>1700</v>
      </c>
      <c r="B423" s="34"/>
      <c r="C423" s="77" t="s">
        <v>1111</v>
      </c>
      <c r="D423" s="78"/>
      <c r="E423" s="79" t="s">
        <v>1131</v>
      </c>
      <c r="F423" s="78">
        <v>1</v>
      </c>
      <c r="G423" s="80">
        <v>10</v>
      </c>
      <c r="H423" s="84" t="s">
        <v>1132</v>
      </c>
      <c r="I423" s="82" t="s">
        <v>0</v>
      </c>
      <c r="J423" s="90" t="str">
        <f t="shared" si="6"/>
        <v>名古屋市安田池</v>
      </c>
      <c r="K423" s="83" t="e">
        <f>VLOOKUP($J423,'H28緑地保全地区'!$I$21:$J$679,2,FALSE)</f>
        <v>#N/A</v>
      </c>
      <c r="L423" s="1" t="e">
        <f>VLOOKUP($A423,'H28緑地保全地区'!$A$21:$F$679,7,FALSE)-VLOOKUP('H27緑地保全地区'!$A423,'H27緑地保全地区'!$A$21:$G$634,7,FALSE)</f>
        <v>#N/A</v>
      </c>
    </row>
    <row r="424" spans="1:12" ht="13.5">
      <c r="A424" s="85" t="s">
        <v>1701</v>
      </c>
      <c r="B424" s="34"/>
      <c r="C424" s="77" t="s">
        <v>1111</v>
      </c>
      <c r="D424" s="78"/>
      <c r="E424" s="79" t="s">
        <v>1133</v>
      </c>
      <c r="F424" s="78">
        <v>1</v>
      </c>
      <c r="G424" s="80">
        <v>0.6</v>
      </c>
      <c r="H424" s="84" t="s">
        <v>1134</v>
      </c>
      <c r="I424" s="82" t="s">
        <v>0</v>
      </c>
      <c r="J424" s="90" t="str">
        <f t="shared" si="6"/>
        <v>名古屋市宝珠院</v>
      </c>
      <c r="K424" s="83" t="e">
        <f>VLOOKUP($J424,'H28緑地保全地区'!$I$21:$J$679,2,FALSE)</f>
        <v>#N/A</v>
      </c>
      <c r="L424" s="1" t="e">
        <f>VLOOKUP($A424,'H28緑地保全地区'!$A$21:$F$679,7,FALSE)-VLOOKUP('H27緑地保全地区'!$A424,'H27緑地保全地区'!$A$21:$G$634,7,FALSE)</f>
        <v>#N/A</v>
      </c>
    </row>
    <row r="425" spans="1:12" ht="13.5">
      <c r="A425" s="85" t="s">
        <v>1702</v>
      </c>
      <c r="B425" s="34"/>
      <c r="C425" s="77" t="s">
        <v>1111</v>
      </c>
      <c r="D425" s="78"/>
      <c r="E425" s="79" t="s">
        <v>1135</v>
      </c>
      <c r="F425" s="78">
        <v>1</v>
      </c>
      <c r="G425" s="80">
        <v>0.3</v>
      </c>
      <c r="H425" s="84" t="s">
        <v>1134</v>
      </c>
      <c r="I425" s="82" t="s">
        <v>0</v>
      </c>
      <c r="J425" s="90" t="str">
        <f t="shared" si="6"/>
        <v>名古屋市富士見ケ丘</v>
      </c>
      <c r="K425" s="83" t="e">
        <f>VLOOKUP($J425,'H28緑地保全地区'!$I$21:$J$679,2,FALSE)</f>
        <v>#N/A</v>
      </c>
      <c r="L425" s="1" t="e">
        <f>VLOOKUP($A425,'H28緑地保全地区'!$A$21:$F$679,7,FALSE)-VLOOKUP('H27緑地保全地区'!$A425,'H27緑地保全地区'!$A$21:$G$634,7,FALSE)</f>
        <v>#N/A</v>
      </c>
    </row>
    <row r="426" spans="1:12" ht="13.5">
      <c r="A426" s="85" t="s">
        <v>1703</v>
      </c>
      <c r="B426" s="34"/>
      <c r="C426" s="77" t="s">
        <v>1111</v>
      </c>
      <c r="D426" s="78"/>
      <c r="E426" s="79" t="s">
        <v>1136</v>
      </c>
      <c r="F426" s="78">
        <v>1</v>
      </c>
      <c r="G426" s="80">
        <v>0.3</v>
      </c>
      <c r="H426" s="84" t="s">
        <v>1134</v>
      </c>
      <c r="I426" s="82" t="s">
        <v>0</v>
      </c>
      <c r="J426" s="90" t="str">
        <f t="shared" si="6"/>
        <v>名古屋市山神社</v>
      </c>
      <c r="K426" s="83" t="e">
        <f>VLOOKUP($J426,'H28緑地保全地区'!$I$21:$J$679,2,FALSE)</f>
        <v>#N/A</v>
      </c>
      <c r="L426" s="1" t="e">
        <f>VLOOKUP($A426,'H28緑地保全地区'!$A$21:$F$679,7,FALSE)-VLOOKUP('H27緑地保全地区'!$A426,'H27緑地保全地区'!$A$21:$G$634,7,FALSE)</f>
        <v>#N/A</v>
      </c>
    </row>
    <row r="427" spans="1:12" ht="13.5">
      <c r="A427" s="85" t="s">
        <v>1704</v>
      </c>
      <c r="B427" s="34"/>
      <c r="C427" s="77" t="s">
        <v>1111</v>
      </c>
      <c r="D427" s="78"/>
      <c r="E427" s="79" t="s">
        <v>1137</v>
      </c>
      <c r="F427" s="78">
        <v>1</v>
      </c>
      <c r="G427" s="80">
        <v>0.6</v>
      </c>
      <c r="H427" s="84" t="s">
        <v>1122</v>
      </c>
      <c r="I427" s="82" t="s">
        <v>0</v>
      </c>
      <c r="J427" s="90" t="str">
        <f t="shared" si="6"/>
        <v>名古屋市島田神社</v>
      </c>
      <c r="K427" s="83" t="e">
        <f>VLOOKUP($J427,'H28緑地保全地区'!$I$21:$J$679,2,FALSE)</f>
        <v>#N/A</v>
      </c>
      <c r="L427" s="1" t="e">
        <f>VLOOKUP($A427,'H28緑地保全地区'!$A$21:$F$679,7,FALSE)-VLOOKUP('H27緑地保全地区'!$A427,'H27緑地保全地区'!$A$21:$G$634,7,FALSE)</f>
        <v>#N/A</v>
      </c>
    </row>
    <row r="428" spans="1:12" ht="13.5">
      <c r="A428" s="85" t="s">
        <v>1705</v>
      </c>
      <c r="B428" s="34"/>
      <c r="C428" s="77" t="s">
        <v>1111</v>
      </c>
      <c r="D428" s="78"/>
      <c r="E428" s="79" t="s">
        <v>1138</v>
      </c>
      <c r="F428" s="78">
        <v>1</v>
      </c>
      <c r="G428" s="80">
        <v>1.1</v>
      </c>
      <c r="H428" s="84" t="s">
        <v>1113</v>
      </c>
      <c r="I428" s="82" t="s">
        <v>0</v>
      </c>
      <c r="J428" s="90" t="str">
        <f t="shared" si="6"/>
        <v>名古屋市川原</v>
      </c>
      <c r="K428" s="83" t="e">
        <f>VLOOKUP($J428,'H28緑地保全地区'!$I$21:$J$679,2,FALSE)</f>
        <v>#N/A</v>
      </c>
      <c r="L428" s="1" t="e">
        <f>VLOOKUP($A428,'H28緑地保全地区'!$A$21:$F$679,7,FALSE)-VLOOKUP('H27緑地保全地区'!$A428,'H27緑地保全地区'!$A$21:$G$634,7,FALSE)</f>
        <v>#N/A</v>
      </c>
    </row>
    <row r="429" spans="1:12" ht="13.5">
      <c r="A429" s="85" t="s">
        <v>1706</v>
      </c>
      <c r="B429" s="34"/>
      <c r="C429" s="77" t="s">
        <v>1111</v>
      </c>
      <c r="D429" s="78"/>
      <c r="E429" s="79" t="s">
        <v>1139</v>
      </c>
      <c r="F429" s="78">
        <v>1</v>
      </c>
      <c r="G429" s="80">
        <v>8.2</v>
      </c>
      <c r="H429" s="84" t="s">
        <v>1132</v>
      </c>
      <c r="I429" s="82" t="s">
        <v>0</v>
      </c>
      <c r="J429" s="90" t="str">
        <f t="shared" si="6"/>
        <v>名古屋市平和が丘</v>
      </c>
      <c r="K429" s="83" t="e">
        <f>VLOOKUP($J429,'H28緑地保全地区'!$I$21:$J$679,2,FALSE)</f>
        <v>#N/A</v>
      </c>
      <c r="L429" s="1" t="e">
        <f>VLOOKUP($A429,'H28緑地保全地区'!$A$21:$F$679,7,FALSE)-VLOOKUP('H27緑地保全地区'!$A429,'H27緑地保全地区'!$A$21:$G$634,7,FALSE)</f>
        <v>#N/A</v>
      </c>
    </row>
    <row r="430" spans="1:12" ht="13.5">
      <c r="A430" s="85" t="s">
        <v>1707</v>
      </c>
      <c r="B430" s="34"/>
      <c r="C430" s="77" t="s">
        <v>1111</v>
      </c>
      <c r="D430" s="78"/>
      <c r="E430" s="79" t="s">
        <v>1140</v>
      </c>
      <c r="F430" s="78">
        <v>1</v>
      </c>
      <c r="G430" s="80">
        <v>12</v>
      </c>
      <c r="H430" s="84" t="s">
        <v>1132</v>
      </c>
      <c r="I430" s="82" t="s">
        <v>0</v>
      </c>
      <c r="J430" s="90" t="str">
        <f t="shared" si="6"/>
        <v>名古屋市平和公園南部</v>
      </c>
      <c r="K430" s="83" t="e">
        <f>VLOOKUP($J430,'H28緑地保全地区'!$I$21:$J$679,2,FALSE)</f>
        <v>#N/A</v>
      </c>
      <c r="L430" s="1" t="e">
        <f>VLOOKUP($A430,'H28緑地保全地区'!$A$21:$F$679,7,FALSE)-VLOOKUP('H27緑地保全地区'!$A430,'H27緑地保全地区'!$A$21:$G$634,7,FALSE)</f>
        <v>#N/A</v>
      </c>
    </row>
    <row r="431" spans="1:12" ht="13.5">
      <c r="A431" s="85" t="s">
        <v>1708</v>
      </c>
      <c r="B431" s="34"/>
      <c r="C431" s="77" t="s">
        <v>1111</v>
      </c>
      <c r="D431" s="78"/>
      <c r="E431" s="79" t="s">
        <v>1141</v>
      </c>
      <c r="F431" s="78">
        <v>1</v>
      </c>
      <c r="G431" s="80">
        <v>0.3</v>
      </c>
      <c r="H431" s="84" t="s">
        <v>1122</v>
      </c>
      <c r="I431" s="82" t="s">
        <v>0</v>
      </c>
      <c r="J431" s="90" t="str">
        <f t="shared" si="6"/>
        <v>名古屋市御剱八剱</v>
      </c>
      <c r="K431" s="83" t="e">
        <f>VLOOKUP($J431,'H28緑地保全地区'!$I$21:$J$679,2,FALSE)</f>
        <v>#N/A</v>
      </c>
      <c r="L431" s="1" t="e">
        <f>VLOOKUP($A431,'H28緑地保全地区'!$A$21:$F$679,7,FALSE)-VLOOKUP('H27緑地保全地区'!$A431,'H27緑地保全地区'!$A$21:$G$634,7,FALSE)</f>
        <v>#N/A</v>
      </c>
    </row>
    <row r="432" spans="1:12" ht="13.5">
      <c r="A432" s="85" t="s">
        <v>1709</v>
      </c>
      <c r="B432" s="34"/>
      <c r="C432" s="77" t="s">
        <v>1111</v>
      </c>
      <c r="D432" s="78"/>
      <c r="E432" s="79" t="s">
        <v>1142</v>
      </c>
      <c r="F432" s="78">
        <v>1</v>
      </c>
      <c r="G432" s="80">
        <v>2.2</v>
      </c>
      <c r="H432" s="84" t="s">
        <v>1113</v>
      </c>
      <c r="I432" s="82" t="s">
        <v>0</v>
      </c>
      <c r="J432" s="90" t="str">
        <f t="shared" si="6"/>
        <v>名古屋市御幸山</v>
      </c>
      <c r="K432" s="83" t="e">
        <f>VLOOKUP($J432,'H28緑地保全地区'!$I$21:$J$679,2,FALSE)</f>
        <v>#N/A</v>
      </c>
      <c r="L432" s="1" t="e">
        <f>VLOOKUP($A432,'H28緑地保全地区'!$A$21:$F$679,7,FALSE)-VLOOKUP('H27緑地保全地区'!$A432,'H27緑地保全地区'!$A$21:$G$634,7,FALSE)</f>
        <v>#N/A</v>
      </c>
    </row>
    <row r="433" spans="1:12" ht="13.5">
      <c r="A433" s="85" t="s">
        <v>1710</v>
      </c>
      <c r="B433" s="34"/>
      <c r="C433" s="77" t="s">
        <v>1111</v>
      </c>
      <c r="D433" s="78"/>
      <c r="E433" s="79" t="s">
        <v>1143</v>
      </c>
      <c r="F433" s="78">
        <v>1</v>
      </c>
      <c r="G433" s="80">
        <v>1.2</v>
      </c>
      <c r="H433" s="84" t="s">
        <v>1113</v>
      </c>
      <c r="I433" s="82" t="s">
        <v>0</v>
      </c>
      <c r="J433" s="90" t="str">
        <f t="shared" si="6"/>
        <v>名古屋市徳川園</v>
      </c>
      <c r="K433" s="83" t="e">
        <f>VLOOKUP($J433,'H28緑地保全地区'!$I$21:$J$679,2,FALSE)</f>
        <v>#N/A</v>
      </c>
      <c r="L433" s="1" t="e">
        <f>VLOOKUP($A433,'H28緑地保全地区'!$A$21:$F$679,7,FALSE)-VLOOKUP('H27緑地保全地区'!$A433,'H27緑地保全地区'!$A$21:$G$634,7,FALSE)</f>
        <v>#N/A</v>
      </c>
    </row>
    <row r="434" spans="1:12" ht="13.5">
      <c r="A434" s="85" t="s">
        <v>1711</v>
      </c>
      <c r="B434" s="34"/>
      <c r="C434" s="77" t="s">
        <v>1111</v>
      </c>
      <c r="D434" s="78"/>
      <c r="E434" s="79" t="s">
        <v>1144</v>
      </c>
      <c r="F434" s="78">
        <v>1</v>
      </c>
      <c r="G434" s="80">
        <v>1.3</v>
      </c>
      <c r="H434" s="84" t="s">
        <v>1134</v>
      </c>
      <c r="I434" s="82" t="s">
        <v>0</v>
      </c>
      <c r="J434" s="90" t="str">
        <f t="shared" si="6"/>
        <v>名古屋市愛知県護国神社</v>
      </c>
      <c r="K434" s="83" t="e">
        <f>VLOOKUP($J434,'H28緑地保全地区'!$I$21:$J$679,2,FALSE)</f>
        <v>#N/A</v>
      </c>
      <c r="L434" s="1" t="e">
        <f>VLOOKUP($A434,'H28緑地保全地区'!$A$21:$F$679,7,FALSE)-VLOOKUP('H27緑地保全地区'!$A434,'H27緑地保全地区'!$A$21:$G$634,7,FALSE)</f>
        <v>#N/A</v>
      </c>
    </row>
    <row r="435" spans="1:12" ht="13.5">
      <c r="A435" s="85" t="s">
        <v>1712</v>
      </c>
      <c r="B435" s="34"/>
      <c r="C435" s="77" t="s">
        <v>1111</v>
      </c>
      <c r="D435" s="78"/>
      <c r="E435" s="79" t="s">
        <v>1145</v>
      </c>
      <c r="F435" s="78">
        <v>1</v>
      </c>
      <c r="G435" s="80">
        <v>2.4</v>
      </c>
      <c r="H435" s="84" t="s">
        <v>1115</v>
      </c>
      <c r="I435" s="82" t="s">
        <v>0</v>
      </c>
      <c r="J435" s="90" t="str">
        <f t="shared" si="6"/>
        <v>名古屋市成海神社</v>
      </c>
      <c r="K435" s="83" t="e">
        <f>VLOOKUP($J435,'H28緑地保全地区'!$I$21:$J$679,2,FALSE)</f>
        <v>#N/A</v>
      </c>
      <c r="L435" s="1" t="e">
        <f>VLOOKUP($A435,'H28緑地保全地区'!$A$21:$F$679,7,FALSE)-VLOOKUP('H27緑地保全地区'!$A435,'H27緑地保全地区'!$A$21:$G$634,7,FALSE)</f>
        <v>#N/A</v>
      </c>
    </row>
    <row r="436" spans="1:12" ht="13.5">
      <c r="A436" s="85" t="s">
        <v>1713</v>
      </c>
      <c r="B436" s="34"/>
      <c r="C436" s="77" t="s">
        <v>1111</v>
      </c>
      <c r="D436" s="78"/>
      <c r="E436" s="79" t="s">
        <v>1146</v>
      </c>
      <c r="F436" s="78">
        <v>1</v>
      </c>
      <c r="G436" s="80">
        <v>1.5</v>
      </c>
      <c r="H436" s="84" t="s">
        <v>1113</v>
      </c>
      <c r="I436" s="82" t="s">
        <v>0</v>
      </c>
      <c r="J436" s="90" t="str">
        <f t="shared" si="6"/>
        <v>名古屋市断夫山</v>
      </c>
      <c r="K436" s="83" t="e">
        <f>VLOOKUP($J436,'H28緑地保全地区'!$I$21:$J$679,2,FALSE)</f>
        <v>#N/A</v>
      </c>
      <c r="L436" s="1" t="e">
        <f>VLOOKUP($A436,'H28緑地保全地区'!$A$21:$F$679,7,FALSE)-VLOOKUP('H27緑地保全地区'!$A436,'H27緑地保全地区'!$A$21:$G$634,7,FALSE)</f>
        <v>#N/A</v>
      </c>
    </row>
    <row r="437" spans="1:12" ht="13.5">
      <c r="A437" s="85" t="s">
        <v>1714</v>
      </c>
      <c r="B437" s="34"/>
      <c r="C437" s="77" t="s">
        <v>1111</v>
      </c>
      <c r="D437" s="78"/>
      <c r="E437" s="79" t="s">
        <v>1147</v>
      </c>
      <c r="F437" s="78">
        <v>1</v>
      </c>
      <c r="G437" s="80">
        <v>0.3</v>
      </c>
      <c r="H437" s="84" t="s">
        <v>1117</v>
      </c>
      <c r="I437" s="82" t="s">
        <v>0</v>
      </c>
      <c r="J437" s="90" t="str">
        <f t="shared" si="6"/>
        <v>名古屋市日比津白山神社</v>
      </c>
      <c r="K437" s="83" t="e">
        <f>VLOOKUP($J437,'H28緑地保全地区'!$I$21:$J$679,2,FALSE)</f>
        <v>#N/A</v>
      </c>
      <c r="L437" s="1" t="e">
        <f>VLOOKUP($A437,'H28緑地保全地区'!$A$21:$F$679,7,FALSE)-VLOOKUP('H27緑地保全地区'!$A437,'H27緑地保全地区'!$A$21:$G$634,7,FALSE)</f>
        <v>#N/A</v>
      </c>
    </row>
    <row r="438" spans="1:12" ht="13.5">
      <c r="A438" s="85" t="s">
        <v>1715</v>
      </c>
      <c r="B438" s="34"/>
      <c r="C438" s="77" t="s">
        <v>1111</v>
      </c>
      <c r="D438" s="78"/>
      <c r="E438" s="79" t="s">
        <v>1148</v>
      </c>
      <c r="F438" s="78">
        <v>1</v>
      </c>
      <c r="G438" s="80">
        <v>0.4</v>
      </c>
      <c r="H438" s="84" t="s">
        <v>1122</v>
      </c>
      <c r="I438" s="82" t="s">
        <v>0</v>
      </c>
      <c r="J438" s="90" t="str">
        <f t="shared" si="6"/>
        <v>名古屋市日置神社</v>
      </c>
      <c r="K438" s="83" t="e">
        <f>VLOOKUP($J438,'H28緑地保全地区'!$I$21:$J$679,2,FALSE)</f>
        <v>#N/A</v>
      </c>
      <c r="L438" s="1" t="e">
        <f>VLOOKUP($A438,'H28緑地保全地区'!$A$21:$F$679,7,FALSE)-VLOOKUP('H27緑地保全地区'!$A438,'H27緑地保全地区'!$A$21:$G$634,7,FALSE)</f>
        <v>#N/A</v>
      </c>
    </row>
    <row r="439" spans="1:12" ht="13.5">
      <c r="A439" s="85" t="s">
        <v>1716</v>
      </c>
      <c r="B439" s="34"/>
      <c r="C439" s="77" t="s">
        <v>1111</v>
      </c>
      <c r="D439" s="78"/>
      <c r="E439" s="79" t="s">
        <v>1149</v>
      </c>
      <c r="F439" s="78">
        <v>1</v>
      </c>
      <c r="G439" s="80">
        <v>0.3</v>
      </c>
      <c r="H439" s="84" t="s">
        <v>1134</v>
      </c>
      <c r="I439" s="82" t="s">
        <v>0</v>
      </c>
      <c r="J439" s="90" t="str">
        <f t="shared" si="6"/>
        <v>名古屋市星宮社</v>
      </c>
      <c r="K439" s="83" t="e">
        <f>VLOOKUP($J439,'H28緑地保全地区'!$I$21:$J$679,2,FALSE)</f>
        <v>#N/A</v>
      </c>
      <c r="L439" s="1" t="e">
        <f>VLOOKUP($A439,'H28緑地保全地区'!$A$21:$F$679,7,FALSE)-VLOOKUP('H27緑地保全地区'!$A439,'H27緑地保全地区'!$A$21:$G$634,7,FALSE)</f>
        <v>#N/A</v>
      </c>
    </row>
    <row r="440" spans="1:12" ht="13.5">
      <c r="A440" s="85" t="s">
        <v>1717</v>
      </c>
      <c r="B440" s="34"/>
      <c r="C440" s="77" t="s">
        <v>1111</v>
      </c>
      <c r="D440" s="78"/>
      <c r="E440" s="79" t="s">
        <v>1150</v>
      </c>
      <c r="F440" s="78">
        <v>1</v>
      </c>
      <c r="G440" s="80">
        <v>1.7</v>
      </c>
      <c r="H440" s="84" t="s">
        <v>1134</v>
      </c>
      <c r="I440" s="82" t="s">
        <v>0</v>
      </c>
      <c r="J440" s="90" t="str">
        <f t="shared" si="6"/>
        <v>名古屋市木ケ崎長母寺</v>
      </c>
      <c r="K440" s="83" t="e">
        <f>VLOOKUP($J440,'H28緑地保全地区'!$I$21:$J$679,2,FALSE)</f>
        <v>#N/A</v>
      </c>
      <c r="L440" s="1" t="e">
        <f>VLOOKUP($A440,'H28緑地保全地区'!$A$21:$F$679,7,FALSE)-VLOOKUP('H27緑地保全地区'!$A440,'H27緑地保全地区'!$A$21:$G$634,7,FALSE)</f>
        <v>#N/A</v>
      </c>
    </row>
    <row r="441" spans="1:12" ht="13.5">
      <c r="A441" s="85" t="s">
        <v>1718</v>
      </c>
      <c r="B441" s="34"/>
      <c r="C441" s="77" t="s">
        <v>1111</v>
      </c>
      <c r="D441" s="78"/>
      <c r="E441" s="79" t="s">
        <v>1151</v>
      </c>
      <c r="F441" s="78">
        <v>1</v>
      </c>
      <c r="G441" s="80">
        <v>0.3</v>
      </c>
      <c r="H441" s="84" t="s">
        <v>1117</v>
      </c>
      <c r="I441" s="82" t="s">
        <v>0</v>
      </c>
      <c r="J441" s="90" t="str">
        <f t="shared" si="6"/>
        <v>名古屋市本願寺八幡社</v>
      </c>
      <c r="K441" s="83" t="e">
        <f>VLOOKUP($J441,'H28緑地保全地区'!$I$21:$J$679,2,FALSE)</f>
        <v>#N/A</v>
      </c>
      <c r="L441" s="1" t="e">
        <f>VLOOKUP($A441,'H28緑地保全地区'!$A$21:$F$679,7,FALSE)-VLOOKUP('H27緑地保全地区'!$A441,'H27緑地保全地区'!$A$21:$G$634,7,FALSE)</f>
        <v>#N/A</v>
      </c>
    </row>
    <row r="442" spans="1:12" ht="13.5">
      <c r="A442" s="85" t="s">
        <v>1719</v>
      </c>
      <c r="B442" s="34"/>
      <c r="C442" s="77" t="s">
        <v>1111</v>
      </c>
      <c r="D442" s="78"/>
      <c r="E442" s="79" t="s">
        <v>1152</v>
      </c>
      <c r="F442" s="78">
        <v>1</v>
      </c>
      <c r="G442" s="80">
        <v>13</v>
      </c>
      <c r="H442" s="84" t="s">
        <v>1132</v>
      </c>
      <c r="I442" s="82" t="s">
        <v>0</v>
      </c>
      <c r="J442" s="90" t="str">
        <f t="shared" si="6"/>
        <v>名古屋市東山公園天白渓湿地</v>
      </c>
      <c r="K442" s="83" t="e">
        <f>VLOOKUP($J442,'H28緑地保全地区'!$I$21:$J$679,2,FALSE)</f>
        <v>#N/A</v>
      </c>
      <c r="L442" s="1" t="e">
        <f>VLOOKUP($A442,'H28緑地保全地区'!$A$21:$F$679,7,FALSE)-VLOOKUP('H27緑地保全地区'!$A442,'H27緑地保全地区'!$A$21:$G$634,7,FALSE)</f>
        <v>#N/A</v>
      </c>
    </row>
    <row r="443" spans="1:12" ht="13.5">
      <c r="A443" s="85" t="s">
        <v>1720</v>
      </c>
      <c r="B443" s="34"/>
      <c r="C443" s="77" t="s">
        <v>1111</v>
      </c>
      <c r="D443" s="78"/>
      <c r="E443" s="79" t="s">
        <v>1153</v>
      </c>
      <c r="F443" s="78">
        <v>1</v>
      </c>
      <c r="G443" s="80">
        <v>0.2</v>
      </c>
      <c r="H443" s="84" t="s">
        <v>1117</v>
      </c>
      <c r="I443" s="82" t="s">
        <v>0</v>
      </c>
      <c r="J443" s="90" t="str">
        <f t="shared" si="6"/>
        <v>名古屋市東栄八幡社</v>
      </c>
      <c r="K443" s="83" t="e">
        <f>VLOOKUP($J443,'H28緑地保全地区'!$I$21:$J$679,2,FALSE)</f>
        <v>#N/A</v>
      </c>
      <c r="L443" s="1" t="e">
        <f>VLOOKUP($A443,'H28緑地保全地区'!$A$21:$F$679,7,FALSE)-VLOOKUP('H27緑地保全地区'!$A443,'H27緑地保全地区'!$A$21:$G$634,7,FALSE)</f>
        <v>#N/A</v>
      </c>
    </row>
    <row r="444" spans="1:12" ht="13.5">
      <c r="A444" s="85" t="s">
        <v>1721</v>
      </c>
      <c r="B444" s="34"/>
      <c r="C444" s="77" t="s">
        <v>1111</v>
      </c>
      <c r="D444" s="78"/>
      <c r="E444" s="79" t="s">
        <v>1154</v>
      </c>
      <c r="F444" s="78">
        <v>1</v>
      </c>
      <c r="G444" s="80">
        <v>0.6</v>
      </c>
      <c r="H444" s="84" t="s">
        <v>1122</v>
      </c>
      <c r="I444" s="82" t="s">
        <v>0</v>
      </c>
      <c r="J444" s="90" t="str">
        <f t="shared" si="6"/>
        <v>名古屋市松蔭庵</v>
      </c>
      <c r="K444" s="83" t="e">
        <f>VLOOKUP($J444,'H28緑地保全地区'!$I$21:$J$679,2,FALSE)</f>
        <v>#N/A</v>
      </c>
      <c r="L444" s="1" t="e">
        <f>VLOOKUP($A444,'H28緑地保全地区'!$A$21:$F$679,7,FALSE)-VLOOKUP('H27緑地保全地区'!$A444,'H27緑地保全地区'!$A$21:$G$634,7,FALSE)</f>
        <v>#N/A</v>
      </c>
    </row>
    <row r="445" spans="1:12" ht="13.5">
      <c r="A445" s="85" t="s">
        <v>1722</v>
      </c>
      <c r="B445" s="34"/>
      <c r="C445" s="77" t="s">
        <v>1111</v>
      </c>
      <c r="D445" s="78"/>
      <c r="E445" s="79" t="s">
        <v>1155</v>
      </c>
      <c r="F445" s="78">
        <v>1</v>
      </c>
      <c r="G445" s="80">
        <v>0.3</v>
      </c>
      <c r="H445" s="84" t="s">
        <v>1117</v>
      </c>
      <c r="I445" s="82" t="s">
        <v>0</v>
      </c>
      <c r="J445" s="90" t="str">
        <f t="shared" si="6"/>
        <v>名古屋市栄生八幡</v>
      </c>
      <c r="K445" s="83" t="e">
        <f>VLOOKUP($J445,'H28緑地保全地区'!$I$21:$J$679,2,FALSE)</f>
        <v>#N/A</v>
      </c>
      <c r="L445" s="1" t="e">
        <f>VLOOKUP($A445,'H28緑地保全地区'!$A$21:$F$679,7,FALSE)-VLOOKUP('H27緑地保全地区'!$A445,'H27緑地保全地区'!$A$21:$G$634,7,FALSE)</f>
        <v>#N/A</v>
      </c>
    </row>
    <row r="446" spans="1:12" ht="13.5">
      <c r="A446" s="85" t="s">
        <v>1723</v>
      </c>
      <c r="B446" s="34"/>
      <c r="C446" s="77" t="s">
        <v>1111</v>
      </c>
      <c r="D446" s="78"/>
      <c r="E446" s="79" t="s">
        <v>1156</v>
      </c>
      <c r="F446" s="78">
        <v>1</v>
      </c>
      <c r="G446" s="80">
        <v>0.6</v>
      </c>
      <c r="H446" s="84" t="s">
        <v>1113</v>
      </c>
      <c r="I446" s="82" t="s">
        <v>0</v>
      </c>
      <c r="J446" s="90" t="str">
        <f t="shared" si="6"/>
        <v>名古屋市桜田八幡</v>
      </c>
      <c r="K446" s="83" t="e">
        <f>VLOOKUP($J446,'H28緑地保全地区'!$I$21:$J$679,2,FALSE)</f>
        <v>#N/A</v>
      </c>
      <c r="L446" s="1" t="e">
        <f>VLOOKUP($A446,'H28緑地保全地区'!$A$21:$F$679,7,FALSE)-VLOOKUP('H27緑地保全地区'!$A446,'H27緑地保全地区'!$A$21:$G$634,7,FALSE)</f>
        <v>#N/A</v>
      </c>
    </row>
    <row r="447" spans="1:12" ht="13.5">
      <c r="A447" s="85" t="s">
        <v>1724</v>
      </c>
      <c r="B447" s="34"/>
      <c r="C447" s="77" t="s">
        <v>1111</v>
      </c>
      <c r="D447" s="78"/>
      <c r="E447" s="79" t="s">
        <v>1157</v>
      </c>
      <c r="F447" s="78">
        <v>1</v>
      </c>
      <c r="G447" s="80">
        <v>0.4</v>
      </c>
      <c r="H447" s="84" t="s">
        <v>1122</v>
      </c>
      <c r="I447" s="82" t="s">
        <v>0</v>
      </c>
      <c r="J447" s="90" t="str">
        <f t="shared" si="6"/>
        <v>名古屋市桜神明社</v>
      </c>
      <c r="K447" s="83" t="e">
        <f>VLOOKUP($J447,'H28緑地保全地区'!$I$21:$J$679,2,FALSE)</f>
        <v>#N/A</v>
      </c>
      <c r="L447" s="1" t="e">
        <f>VLOOKUP($A447,'H28緑地保全地区'!$A$21:$F$679,7,FALSE)-VLOOKUP('H27緑地保全地区'!$A447,'H27緑地保全地区'!$A$21:$G$634,7,FALSE)</f>
        <v>#N/A</v>
      </c>
    </row>
    <row r="448" spans="1:12" ht="13.5">
      <c r="A448" s="85" t="s">
        <v>1725</v>
      </c>
      <c r="B448" s="34"/>
      <c r="C448" s="77" t="s">
        <v>1111</v>
      </c>
      <c r="D448" s="78"/>
      <c r="E448" s="79" t="s">
        <v>1158</v>
      </c>
      <c r="F448" s="78">
        <v>1</v>
      </c>
      <c r="G448" s="80">
        <v>2</v>
      </c>
      <c r="H448" s="84" t="s">
        <v>1113</v>
      </c>
      <c r="I448" s="82" t="s">
        <v>0</v>
      </c>
      <c r="J448" s="90" t="str">
        <f t="shared" si="6"/>
        <v>名古屋市桶狭間</v>
      </c>
      <c r="K448" s="83" t="e">
        <f>VLOOKUP($J448,'H28緑地保全地区'!$I$21:$J$679,2,FALSE)</f>
        <v>#N/A</v>
      </c>
      <c r="L448" s="1" t="e">
        <f>VLOOKUP($A448,'H28緑地保全地区'!$A$21:$F$679,7,FALSE)-VLOOKUP('H27緑地保全地区'!$A448,'H27緑地保全地区'!$A$21:$G$634,7,FALSE)</f>
        <v>#N/A</v>
      </c>
    </row>
    <row r="449" spans="1:12" ht="13.5">
      <c r="A449" s="85" t="s">
        <v>1726</v>
      </c>
      <c r="B449" s="34"/>
      <c r="C449" s="77" t="s">
        <v>1111</v>
      </c>
      <c r="D449" s="78"/>
      <c r="E449" s="79" t="s">
        <v>1159</v>
      </c>
      <c r="F449" s="78">
        <v>1</v>
      </c>
      <c r="G449" s="80">
        <v>0.2</v>
      </c>
      <c r="H449" s="84" t="s">
        <v>1117</v>
      </c>
      <c r="I449" s="82" t="s">
        <v>0</v>
      </c>
      <c r="J449" s="90" t="str">
        <f t="shared" si="6"/>
        <v>名古屋市森孝八劔</v>
      </c>
      <c r="K449" s="83" t="e">
        <f>VLOOKUP($J449,'H28緑地保全地区'!$I$21:$J$679,2,FALSE)</f>
        <v>#N/A</v>
      </c>
      <c r="L449" s="1" t="e">
        <f>VLOOKUP($A449,'H28緑地保全地区'!$A$21:$F$679,7,FALSE)-VLOOKUP('H27緑地保全地区'!$A449,'H27緑地保全地区'!$A$21:$G$634,7,FALSE)</f>
        <v>#N/A</v>
      </c>
    </row>
    <row r="450" spans="1:12" ht="13.5">
      <c r="A450" s="85" t="s">
        <v>1727</v>
      </c>
      <c r="B450" s="34"/>
      <c r="C450" s="77" t="s">
        <v>1111</v>
      </c>
      <c r="D450" s="78"/>
      <c r="E450" s="79" t="s">
        <v>1160</v>
      </c>
      <c r="F450" s="78">
        <v>1</v>
      </c>
      <c r="G450" s="80">
        <v>0.3</v>
      </c>
      <c r="H450" s="84" t="s">
        <v>1117</v>
      </c>
      <c r="I450" s="82" t="s">
        <v>0</v>
      </c>
      <c r="J450" s="90" t="str">
        <f t="shared" si="6"/>
        <v>名古屋市瀬古高牟神社</v>
      </c>
      <c r="K450" s="83" t="e">
        <f>VLOOKUP($J450,'H28緑地保全地区'!$I$21:$J$679,2,FALSE)</f>
        <v>#N/A</v>
      </c>
      <c r="L450" s="1" t="e">
        <f>VLOOKUP($A450,'H28緑地保全地区'!$A$21:$F$679,7,FALSE)-VLOOKUP('H27緑地保全地区'!$A450,'H27緑地保全地区'!$A$21:$G$634,7,FALSE)</f>
        <v>#N/A</v>
      </c>
    </row>
    <row r="451" spans="1:12" ht="13.5">
      <c r="A451" s="85" t="s">
        <v>1728</v>
      </c>
      <c r="B451" s="34"/>
      <c r="C451" s="77" t="s">
        <v>1111</v>
      </c>
      <c r="D451" s="78"/>
      <c r="E451" s="79" t="s">
        <v>1161</v>
      </c>
      <c r="F451" s="78">
        <v>1</v>
      </c>
      <c r="G451" s="80">
        <v>7.6</v>
      </c>
      <c r="H451" s="84" t="s">
        <v>1113</v>
      </c>
      <c r="I451" s="82" t="s">
        <v>0</v>
      </c>
      <c r="J451" s="90" t="str">
        <f t="shared" si="6"/>
        <v>名古屋市火上山</v>
      </c>
      <c r="K451" s="83" t="e">
        <f>VLOOKUP($J451,'H28緑地保全地区'!$I$21:$J$679,2,FALSE)</f>
        <v>#N/A</v>
      </c>
      <c r="L451" s="1" t="e">
        <f>VLOOKUP($A451,'H28緑地保全地区'!$A$21:$F$679,7,FALSE)-VLOOKUP('H27緑地保全地区'!$A451,'H27緑地保全地区'!$A$21:$G$634,7,FALSE)</f>
        <v>#N/A</v>
      </c>
    </row>
    <row r="452" spans="1:12" ht="13.5">
      <c r="A452" s="85" t="s">
        <v>1729</v>
      </c>
      <c r="B452" s="34"/>
      <c r="C452" s="77" t="s">
        <v>1111</v>
      </c>
      <c r="D452" s="78"/>
      <c r="E452" s="79" t="s">
        <v>1162</v>
      </c>
      <c r="F452" s="78">
        <v>1</v>
      </c>
      <c r="G452" s="80">
        <v>0.6</v>
      </c>
      <c r="H452" s="84" t="s">
        <v>1115</v>
      </c>
      <c r="I452" s="82" t="s">
        <v>0</v>
      </c>
      <c r="J452" s="90" t="str">
        <f t="shared" si="6"/>
        <v>名古屋市無明洞</v>
      </c>
      <c r="K452" s="83" t="e">
        <f>VLOOKUP($J452,'H28緑地保全地区'!$I$21:$J$679,2,FALSE)</f>
        <v>#N/A</v>
      </c>
      <c r="L452" s="1" t="e">
        <f>VLOOKUP($A452,'H28緑地保全地区'!$A$21:$F$679,7,FALSE)-VLOOKUP('H27緑地保全地区'!$A452,'H27緑地保全地区'!$A$21:$G$634,7,FALSE)</f>
        <v>#N/A</v>
      </c>
    </row>
    <row r="453" spans="1:12" ht="13.5">
      <c r="A453" s="85" t="s">
        <v>1730</v>
      </c>
      <c r="B453" s="34"/>
      <c r="C453" s="77" t="s">
        <v>1111</v>
      </c>
      <c r="D453" s="78"/>
      <c r="E453" s="79" t="s">
        <v>1163</v>
      </c>
      <c r="F453" s="78">
        <v>1</v>
      </c>
      <c r="G453" s="80">
        <v>11</v>
      </c>
      <c r="H453" s="84" t="s">
        <v>1115</v>
      </c>
      <c r="I453" s="82"/>
      <c r="J453" s="90" t="str">
        <f t="shared" si="6"/>
        <v>名古屋市熊野</v>
      </c>
      <c r="K453" s="83" t="e">
        <f>VLOOKUP($J453,'H28緑地保全地区'!$I$21:$J$679,2,FALSE)</f>
        <v>#N/A</v>
      </c>
      <c r="L453" s="1" t="e">
        <f>VLOOKUP($A453,'H28緑地保全地区'!$A$21:$F$679,7,FALSE)-VLOOKUP('H27緑地保全地区'!$A453,'H27緑地保全地区'!$A$21:$G$634,7,FALSE)</f>
        <v>#N/A</v>
      </c>
    </row>
    <row r="454" spans="1:12" ht="13.5">
      <c r="A454" s="85" t="s">
        <v>1731</v>
      </c>
      <c r="B454" s="34"/>
      <c r="C454" s="77" t="s">
        <v>1111</v>
      </c>
      <c r="D454" s="78"/>
      <c r="E454" s="79" t="s">
        <v>1164</v>
      </c>
      <c r="F454" s="78">
        <v>1</v>
      </c>
      <c r="G454" s="80">
        <v>0.5</v>
      </c>
      <c r="H454" s="84" t="s">
        <v>1113</v>
      </c>
      <c r="I454" s="82" t="s">
        <v>0</v>
      </c>
      <c r="J454" s="90" t="str">
        <f t="shared" si="6"/>
        <v>名古屋市熊野三社</v>
      </c>
      <c r="K454" s="83" t="e">
        <f>VLOOKUP($J454,'H28緑地保全地区'!$I$21:$J$679,2,FALSE)</f>
        <v>#N/A</v>
      </c>
      <c r="L454" s="1" t="e">
        <f>VLOOKUP($A454,'H28緑地保全地区'!$A$21:$F$679,7,FALSE)-VLOOKUP('H27緑地保全地区'!$A454,'H27緑地保全地区'!$A$21:$G$634,7,FALSE)</f>
        <v>#N/A</v>
      </c>
    </row>
    <row r="455" spans="1:12" ht="13.5">
      <c r="A455" s="85" t="s">
        <v>1732</v>
      </c>
      <c r="B455" s="34"/>
      <c r="C455" s="77" t="s">
        <v>1111</v>
      </c>
      <c r="D455" s="78"/>
      <c r="E455" s="79" t="s">
        <v>1165</v>
      </c>
      <c r="F455" s="78">
        <v>1</v>
      </c>
      <c r="G455" s="80">
        <v>19.1</v>
      </c>
      <c r="H455" s="84" t="s">
        <v>1113</v>
      </c>
      <c r="I455" s="82" t="s">
        <v>0</v>
      </c>
      <c r="J455" s="90" t="str">
        <f t="shared" si="6"/>
        <v>名古屋市熱田神宮</v>
      </c>
      <c r="K455" s="83" t="e">
        <f>VLOOKUP($J455,'H28緑地保全地区'!$I$21:$J$679,2,FALSE)</f>
        <v>#N/A</v>
      </c>
      <c r="L455" s="1" t="e">
        <f>VLOOKUP($A455,'H28緑地保全地区'!$A$21:$F$679,7,FALSE)-VLOOKUP('H27緑地保全地区'!$A455,'H27緑地保全地区'!$A$21:$G$634,7,FALSE)</f>
        <v>#N/A</v>
      </c>
    </row>
    <row r="456" spans="1:12" ht="13.5">
      <c r="A456" s="85" t="s">
        <v>1733</v>
      </c>
      <c r="B456" s="34"/>
      <c r="C456" s="77" t="s">
        <v>1111</v>
      </c>
      <c r="D456" s="78"/>
      <c r="E456" s="79" t="s">
        <v>1166</v>
      </c>
      <c r="F456" s="78">
        <v>1</v>
      </c>
      <c r="G456" s="80">
        <v>0.8</v>
      </c>
      <c r="H456" s="84" t="s">
        <v>1113</v>
      </c>
      <c r="I456" s="82" t="s">
        <v>0</v>
      </c>
      <c r="J456" s="90" t="str">
        <f t="shared" si="6"/>
        <v>名古屋市片山</v>
      </c>
      <c r="K456" s="83" t="e">
        <f>VLOOKUP($J456,'H28緑地保全地区'!$I$21:$J$679,2,FALSE)</f>
        <v>#N/A</v>
      </c>
      <c r="L456" s="1" t="e">
        <f>VLOOKUP($A456,'H28緑地保全地区'!$A$21:$F$679,7,FALSE)-VLOOKUP('H27緑地保全地区'!$A456,'H27緑地保全地区'!$A$21:$G$634,7,FALSE)</f>
        <v>#N/A</v>
      </c>
    </row>
    <row r="457" spans="1:12" ht="13.5">
      <c r="A457" s="85" t="s">
        <v>1734</v>
      </c>
      <c r="B457" s="34"/>
      <c r="C457" s="77" t="s">
        <v>1111</v>
      </c>
      <c r="D457" s="78"/>
      <c r="E457" s="79" t="s">
        <v>1167</v>
      </c>
      <c r="F457" s="78">
        <v>1</v>
      </c>
      <c r="G457" s="80">
        <v>0.5</v>
      </c>
      <c r="H457" s="84" t="s">
        <v>1122</v>
      </c>
      <c r="I457" s="82" t="s">
        <v>0</v>
      </c>
      <c r="J457" s="90" t="str">
        <f t="shared" si="6"/>
        <v>名古屋市猪子石神明社</v>
      </c>
      <c r="K457" s="83" t="e">
        <f>VLOOKUP($J457,'H28緑地保全地区'!$I$21:$J$679,2,FALSE)</f>
        <v>#N/A</v>
      </c>
      <c r="L457" s="1" t="e">
        <f>VLOOKUP($A457,'H28緑地保全地区'!$A$21:$F$679,7,FALSE)-VLOOKUP('H27緑地保全地区'!$A457,'H27緑地保全地区'!$A$21:$G$634,7,FALSE)</f>
        <v>#N/A</v>
      </c>
    </row>
    <row r="458" spans="1:12" ht="13.5">
      <c r="A458" s="85" t="s">
        <v>1735</v>
      </c>
      <c r="B458" s="34"/>
      <c r="C458" s="77" t="s">
        <v>1111</v>
      </c>
      <c r="D458" s="78"/>
      <c r="E458" s="79" t="s">
        <v>1168</v>
      </c>
      <c r="F458" s="78">
        <v>1</v>
      </c>
      <c r="G458" s="80">
        <v>0.3</v>
      </c>
      <c r="H458" s="84" t="s">
        <v>1113</v>
      </c>
      <c r="I458" s="82" t="s">
        <v>0</v>
      </c>
      <c r="J458" s="90" t="str">
        <f t="shared" si="6"/>
        <v>名古屋市田光八幡</v>
      </c>
      <c r="K458" s="83" t="e">
        <f>VLOOKUP($J458,'H28緑地保全地区'!$I$21:$J$679,2,FALSE)</f>
        <v>#N/A</v>
      </c>
      <c r="L458" s="1" t="e">
        <f>VLOOKUP($A458,'H28緑地保全地区'!$A$21:$F$679,7,FALSE)-VLOOKUP('H27緑地保全地区'!$A458,'H27緑地保全地区'!$A$21:$G$634,7,FALSE)</f>
        <v>#N/A</v>
      </c>
    </row>
    <row r="459" spans="1:12" ht="13.5">
      <c r="A459" s="85" t="s">
        <v>1736</v>
      </c>
      <c r="B459" s="34"/>
      <c r="C459" s="77" t="s">
        <v>1111</v>
      </c>
      <c r="D459" s="78"/>
      <c r="E459" s="79" t="s">
        <v>1169</v>
      </c>
      <c r="F459" s="78">
        <v>1</v>
      </c>
      <c r="G459" s="80">
        <v>0.8</v>
      </c>
      <c r="H459" s="84" t="s">
        <v>1170</v>
      </c>
      <c r="I459" s="82" t="s">
        <v>0</v>
      </c>
      <c r="J459" s="90" t="str">
        <f t="shared" si="6"/>
        <v>名古屋市白毫寺</v>
      </c>
      <c r="K459" s="83" t="e">
        <f>VLOOKUP($J459,'H28緑地保全地区'!$I$21:$J$679,2,FALSE)</f>
        <v>#N/A</v>
      </c>
      <c r="L459" s="1" t="e">
        <f>VLOOKUP($A459,'H28緑地保全地区'!$A$21:$F$679,7,FALSE)-VLOOKUP('H27緑地保全地区'!$A459,'H27緑地保全地区'!$A$21:$G$634,7,FALSE)</f>
        <v>#N/A</v>
      </c>
    </row>
    <row r="460" spans="1:12" ht="13.5">
      <c r="A460" s="85" t="s">
        <v>1737</v>
      </c>
      <c r="B460" s="34"/>
      <c r="C460" s="77" t="s">
        <v>1111</v>
      </c>
      <c r="D460" s="78"/>
      <c r="E460" s="79" t="s">
        <v>1171</v>
      </c>
      <c r="F460" s="78">
        <v>1</v>
      </c>
      <c r="G460" s="80">
        <v>0.5</v>
      </c>
      <c r="H460" s="84" t="s">
        <v>1113</v>
      </c>
      <c r="I460" s="82" t="s">
        <v>0</v>
      </c>
      <c r="J460" s="90" t="str">
        <f t="shared" si="6"/>
        <v>名古屋市白鳥</v>
      </c>
      <c r="K460" s="83" t="e">
        <f>VLOOKUP($J460,'H28緑地保全地区'!$I$21:$J$679,2,FALSE)</f>
        <v>#N/A</v>
      </c>
      <c r="L460" s="1" t="e">
        <f>VLOOKUP($A460,'H28緑地保全地区'!$A$21:$F$679,7,FALSE)-VLOOKUP('H27緑地保全地区'!$A460,'H27緑地保全地区'!$A$21:$G$634,7,FALSE)</f>
        <v>#N/A</v>
      </c>
    </row>
    <row r="461" spans="1:12" ht="13.5">
      <c r="A461" s="85" t="s">
        <v>1738</v>
      </c>
      <c r="B461" s="34"/>
      <c r="C461" s="77" t="s">
        <v>1111</v>
      </c>
      <c r="D461" s="78"/>
      <c r="E461" s="79" t="s">
        <v>1172</v>
      </c>
      <c r="F461" s="78">
        <v>1</v>
      </c>
      <c r="G461" s="80">
        <v>0.2</v>
      </c>
      <c r="H461" s="84" t="s">
        <v>1117</v>
      </c>
      <c r="I461" s="82" t="s">
        <v>0</v>
      </c>
      <c r="J461" s="90" t="str">
        <f t="shared" si="6"/>
        <v>名古屋市福徳八龍社</v>
      </c>
      <c r="K461" s="83" t="e">
        <f>VLOOKUP($J461,'H28緑地保全地区'!$I$21:$J$679,2,FALSE)</f>
        <v>#N/A</v>
      </c>
      <c r="L461" s="1" t="e">
        <f>VLOOKUP($A461,'H28緑地保全地区'!$A$21:$F$679,7,FALSE)-VLOOKUP('H27緑地保全地区'!$A461,'H27緑地保全地区'!$A$21:$G$634,7,FALSE)</f>
        <v>#N/A</v>
      </c>
    </row>
    <row r="462" spans="1:12" ht="13.5">
      <c r="A462" s="85" t="s">
        <v>1739</v>
      </c>
      <c r="B462" s="34"/>
      <c r="C462" s="77" t="s">
        <v>1111</v>
      </c>
      <c r="D462" s="78"/>
      <c r="E462" s="79" t="s">
        <v>1173</v>
      </c>
      <c r="F462" s="78">
        <v>1</v>
      </c>
      <c r="G462" s="80">
        <v>1.9</v>
      </c>
      <c r="H462" s="84" t="s">
        <v>1115</v>
      </c>
      <c r="I462" s="82" t="s">
        <v>0</v>
      </c>
      <c r="J462" s="90" t="str">
        <f t="shared" si="6"/>
        <v>名古屋市秋葉山</v>
      </c>
      <c r="K462" s="83" t="e">
        <f>VLOOKUP($J462,'H28緑地保全地区'!$I$21:$J$679,2,FALSE)</f>
        <v>#N/A</v>
      </c>
      <c r="L462" s="1" t="e">
        <f>VLOOKUP($A462,'H28緑地保全地区'!$A$21:$F$679,7,FALSE)-VLOOKUP('H27緑地保全地区'!$A462,'H27緑地保全地区'!$A$21:$G$634,7,FALSE)</f>
        <v>#N/A</v>
      </c>
    </row>
    <row r="463" spans="1:12" ht="13.5">
      <c r="A463" s="85" t="s">
        <v>1740</v>
      </c>
      <c r="B463" s="34"/>
      <c r="C463" s="77" t="s">
        <v>1111</v>
      </c>
      <c r="D463" s="78"/>
      <c r="E463" s="79" t="s">
        <v>1174</v>
      </c>
      <c r="F463" s="78">
        <v>1</v>
      </c>
      <c r="G463" s="80">
        <v>0.2</v>
      </c>
      <c r="H463" s="84" t="s">
        <v>1117</v>
      </c>
      <c r="I463" s="82" t="s">
        <v>0</v>
      </c>
      <c r="J463" s="90" t="str">
        <f t="shared" si="6"/>
        <v>名古屋市稲葉地神明社</v>
      </c>
      <c r="K463" s="83" t="e">
        <f>VLOOKUP($J463,'H28緑地保全地区'!$I$21:$J$679,2,FALSE)</f>
        <v>#N/A</v>
      </c>
      <c r="L463" s="1" t="e">
        <f>VLOOKUP($A463,'H28緑地保全地区'!$A$21:$F$679,7,FALSE)-VLOOKUP('H27緑地保全地区'!$A463,'H27緑地保全地区'!$A$21:$G$634,7,FALSE)</f>
        <v>#N/A</v>
      </c>
    </row>
    <row r="464" spans="1:12" ht="13.5">
      <c r="A464" s="85" t="s">
        <v>1741</v>
      </c>
      <c r="B464" s="34"/>
      <c r="C464" s="77" t="s">
        <v>1111</v>
      </c>
      <c r="D464" s="78"/>
      <c r="E464" s="79" t="s">
        <v>1175</v>
      </c>
      <c r="F464" s="78">
        <v>1</v>
      </c>
      <c r="G464" s="80">
        <v>2.2</v>
      </c>
      <c r="H464" s="84" t="s">
        <v>1113</v>
      </c>
      <c r="I464" s="82" t="s">
        <v>0</v>
      </c>
      <c r="J464" s="90" t="str">
        <f t="shared" si="6"/>
        <v>名古屋市竜泉寺</v>
      </c>
      <c r="K464" s="83" t="e">
        <f>VLOOKUP($J464,'H28緑地保全地区'!$I$21:$J$679,2,FALSE)</f>
        <v>#N/A</v>
      </c>
      <c r="L464" s="1" t="e">
        <f>VLOOKUP($A464,'H28緑地保全地区'!$A$21:$F$679,7,FALSE)-VLOOKUP('H27緑地保全地区'!$A464,'H27緑地保全地区'!$A$21:$G$634,7,FALSE)</f>
        <v>#N/A</v>
      </c>
    </row>
    <row r="465" spans="1:12" ht="13.5">
      <c r="A465" s="85" t="s">
        <v>1742</v>
      </c>
      <c r="B465" s="34"/>
      <c r="C465" s="77" t="s">
        <v>1111</v>
      </c>
      <c r="D465" s="78"/>
      <c r="E465" s="79" t="s">
        <v>1176</v>
      </c>
      <c r="F465" s="78">
        <v>1</v>
      </c>
      <c r="G465" s="80">
        <v>0.5</v>
      </c>
      <c r="H465" s="84" t="s">
        <v>1122</v>
      </c>
      <c r="I465" s="82" t="s">
        <v>0</v>
      </c>
      <c r="J465" s="90" t="str">
        <f t="shared" si="6"/>
        <v>名古屋市築地神社</v>
      </c>
      <c r="K465" s="83" t="e">
        <f>VLOOKUP($J465,'H28緑地保全地区'!$I$21:$J$679,2,FALSE)</f>
        <v>#N/A</v>
      </c>
      <c r="L465" s="1" t="e">
        <f>VLOOKUP($A465,'H28緑地保全地区'!$A$21:$F$679,7,FALSE)-VLOOKUP('H27緑地保全地区'!$A465,'H27緑地保全地区'!$A$21:$G$634,7,FALSE)</f>
        <v>#N/A</v>
      </c>
    </row>
    <row r="466" spans="1:12" ht="13.5">
      <c r="A466" s="85" t="s">
        <v>1743</v>
      </c>
      <c r="B466" s="34"/>
      <c r="C466" s="77" t="s">
        <v>1111</v>
      </c>
      <c r="D466" s="78"/>
      <c r="E466" s="79" t="s">
        <v>1177</v>
      </c>
      <c r="F466" s="78">
        <v>1</v>
      </c>
      <c r="G466" s="80">
        <v>0.3</v>
      </c>
      <c r="H466" s="84" t="s">
        <v>1113</v>
      </c>
      <c r="I466" s="82" t="s">
        <v>0</v>
      </c>
      <c r="J466" s="90" t="str">
        <f t="shared" si="6"/>
        <v>名古屋市篠原八幡</v>
      </c>
      <c r="K466" s="83" t="e">
        <f>VLOOKUP($J466,'H28緑地保全地区'!$I$21:$J$679,2,FALSE)</f>
        <v>#N/A</v>
      </c>
      <c r="L466" s="1" t="e">
        <f>VLOOKUP($A466,'H28緑地保全地区'!$A$21:$F$679,7,FALSE)-VLOOKUP('H27緑地保全地区'!$A466,'H27緑地保全地区'!$A$21:$G$634,7,FALSE)</f>
        <v>#N/A</v>
      </c>
    </row>
    <row r="467" spans="1:12" ht="13.5">
      <c r="A467" s="85" t="s">
        <v>1744</v>
      </c>
      <c r="B467" s="34"/>
      <c r="C467" s="77" t="s">
        <v>1111</v>
      </c>
      <c r="D467" s="78"/>
      <c r="E467" s="79" t="s">
        <v>1178</v>
      </c>
      <c r="F467" s="78">
        <v>1</v>
      </c>
      <c r="G467" s="80">
        <v>2</v>
      </c>
      <c r="H467" s="84" t="s">
        <v>1113</v>
      </c>
      <c r="I467" s="82"/>
      <c r="J467" s="90" t="str">
        <f t="shared" si="6"/>
        <v>名古屋市米塚</v>
      </c>
      <c r="K467" s="83" t="e">
        <f>VLOOKUP($J467,'H28緑地保全地区'!$I$21:$J$679,2,FALSE)</f>
        <v>#N/A</v>
      </c>
      <c r="L467" s="1" t="e">
        <f>VLOOKUP($A467,'H28緑地保全地区'!$A$21:$F$679,7,FALSE)-VLOOKUP('H27緑地保全地区'!$A467,'H27緑地保全地区'!$A$21:$G$634,7,FALSE)</f>
        <v>#N/A</v>
      </c>
    </row>
    <row r="468" spans="1:12" ht="13.5">
      <c r="A468" s="85" t="s">
        <v>1745</v>
      </c>
      <c r="B468" s="34"/>
      <c r="C468" s="77" t="s">
        <v>1111</v>
      </c>
      <c r="D468" s="78"/>
      <c r="E468" s="79" t="s">
        <v>1179</v>
      </c>
      <c r="F468" s="78">
        <v>1</v>
      </c>
      <c r="G468" s="80">
        <v>12.5</v>
      </c>
      <c r="H468" s="84" t="s">
        <v>1113</v>
      </c>
      <c r="I468" s="82" t="s">
        <v>0</v>
      </c>
      <c r="J468" s="90" t="str">
        <f t="shared" si="6"/>
        <v>名古屋市興正寺</v>
      </c>
      <c r="K468" s="83" t="e">
        <f>VLOOKUP($J468,'H28緑地保全地区'!$I$21:$J$679,2,FALSE)</f>
        <v>#N/A</v>
      </c>
      <c r="L468" s="1" t="e">
        <f>VLOOKUP($A468,'H28緑地保全地区'!$A$21:$F$679,7,FALSE)-VLOOKUP('H27緑地保全地区'!$A468,'H27緑地保全地区'!$A$21:$G$634,7,FALSE)</f>
        <v>#N/A</v>
      </c>
    </row>
    <row r="469" spans="1:12" ht="13.5">
      <c r="A469" s="85" t="s">
        <v>1746</v>
      </c>
      <c r="B469" s="34"/>
      <c r="C469" s="77" t="s">
        <v>1111</v>
      </c>
      <c r="D469" s="78"/>
      <c r="E469" s="79" t="s">
        <v>1180</v>
      </c>
      <c r="F469" s="78">
        <v>1</v>
      </c>
      <c r="G469" s="80">
        <v>0.7</v>
      </c>
      <c r="H469" s="84" t="s">
        <v>1134</v>
      </c>
      <c r="I469" s="82" t="s">
        <v>0</v>
      </c>
      <c r="J469" s="90" t="str">
        <f t="shared" si="6"/>
        <v>名古屋市見附</v>
      </c>
      <c r="K469" s="83" t="e">
        <f>VLOOKUP($J469,'H28緑地保全地区'!$I$21:$J$679,2,FALSE)</f>
        <v>#N/A</v>
      </c>
      <c r="L469" s="1" t="e">
        <f>VLOOKUP($A469,'H28緑地保全地区'!$A$21:$F$679,7,FALSE)-VLOOKUP('H27緑地保全地区'!$A469,'H27緑地保全地区'!$A$21:$G$634,7,FALSE)</f>
        <v>#N/A</v>
      </c>
    </row>
    <row r="470" spans="1:12" ht="13.5">
      <c r="A470" s="85" t="s">
        <v>1747</v>
      </c>
      <c r="B470" s="34"/>
      <c r="C470" s="77" t="s">
        <v>1111</v>
      </c>
      <c r="D470" s="78"/>
      <c r="E470" s="79" t="s">
        <v>1181</v>
      </c>
      <c r="F470" s="78">
        <v>1</v>
      </c>
      <c r="G470" s="80">
        <v>0.3</v>
      </c>
      <c r="H470" s="84" t="s">
        <v>1134</v>
      </c>
      <c r="I470" s="82" t="s">
        <v>0</v>
      </c>
      <c r="J470" s="90" t="str">
        <f aca="true" t="shared" si="7" ref="J470:J533">C470&amp;E470</f>
        <v>名古屋市観音寺</v>
      </c>
      <c r="K470" s="83" t="e">
        <f>VLOOKUP($J470,'H28緑地保全地区'!$I$21:$J$679,2,FALSE)</f>
        <v>#N/A</v>
      </c>
      <c r="L470" s="1" t="e">
        <f>VLOOKUP($A470,'H28緑地保全地区'!$A$21:$F$679,7,FALSE)-VLOOKUP('H27緑地保全地区'!$A470,'H27緑地保全地区'!$A$21:$G$634,7,FALSE)</f>
        <v>#N/A</v>
      </c>
    </row>
    <row r="471" spans="1:12" ht="13.5">
      <c r="A471" s="85" t="s">
        <v>1748</v>
      </c>
      <c r="B471" s="34"/>
      <c r="C471" s="77" t="s">
        <v>1111</v>
      </c>
      <c r="D471" s="78"/>
      <c r="E471" s="79" t="s">
        <v>1182</v>
      </c>
      <c r="F471" s="78">
        <v>1</v>
      </c>
      <c r="G471" s="80">
        <v>1</v>
      </c>
      <c r="H471" s="84" t="s">
        <v>1122</v>
      </c>
      <c r="I471" s="82" t="s">
        <v>0</v>
      </c>
      <c r="J471" s="90" t="str">
        <f t="shared" si="7"/>
        <v>名古屋市諏訪山諏訪社</v>
      </c>
      <c r="K471" s="83" t="e">
        <f>VLOOKUP($J471,'H28緑地保全地区'!$I$21:$J$679,2,FALSE)</f>
        <v>#N/A</v>
      </c>
      <c r="L471" s="1" t="e">
        <f>VLOOKUP($A471,'H28緑地保全地区'!$A$21:$F$679,7,FALSE)-VLOOKUP('H27緑地保全地区'!$A471,'H27緑地保全地区'!$A$21:$G$634,7,FALSE)</f>
        <v>#N/A</v>
      </c>
    </row>
    <row r="472" spans="1:12" ht="13.5">
      <c r="A472" s="85" t="s">
        <v>1749</v>
      </c>
      <c r="B472" s="34"/>
      <c r="C472" s="77" t="s">
        <v>1111</v>
      </c>
      <c r="D472" s="78"/>
      <c r="E472" s="79" t="s">
        <v>1183</v>
      </c>
      <c r="F472" s="78">
        <v>1</v>
      </c>
      <c r="G472" s="80">
        <v>1.5</v>
      </c>
      <c r="H472" s="84" t="s">
        <v>1115</v>
      </c>
      <c r="I472" s="82" t="s">
        <v>0</v>
      </c>
      <c r="J472" s="90" t="str">
        <f t="shared" si="7"/>
        <v>名古屋市諏訪社</v>
      </c>
      <c r="K472" s="83" t="e">
        <f>VLOOKUP($J472,'H28緑地保全地区'!$I$21:$J$679,2,FALSE)</f>
        <v>#N/A</v>
      </c>
      <c r="L472" s="1" t="e">
        <f>VLOOKUP($A472,'H28緑地保全地区'!$A$21:$F$679,7,FALSE)-VLOOKUP('H27緑地保全地区'!$A472,'H27緑地保全地区'!$A$21:$G$634,7,FALSE)</f>
        <v>#N/A</v>
      </c>
    </row>
    <row r="473" spans="1:12" ht="13.5">
      <c r="A473" s="85" t="s">
        <v>1750</v>
      </c>
      <c r="B473" s="34"/>
      <c r="C473" s="77" t="s">
        <v>1111</v>
      </c>
      <c r="D473" s="78"/>
      <c r="E473" s="79" t="s">
        <v>1184</v>
      </c>
      <c r="F473" s="78">
        <v>1</v>
      </c>
      <c r="G473" s="80">
        <v>1.3</v>
      </c>
      <c r="H473" s="84" t="s">
        <v>1134</v>
      </c>
      <c r="I473" s="82" t="s">
        <v>0</v>
      </c>
      <c r="J473" s="90" t="str">
        <f t="shared" si="7"/>
        <v>名古屋市貴船社</v>
      </c>
      <c r="K473" s="83" t="e">
        <f>VLOOKUP($J473,'H28緑地保全地区'!$I$21:$J$679,2,FALSE)</f>
        <v>#N/A</v>
      </c>
      <c r="L473" s="1" t="e">
        <f>VLOOKUP($A473,'H28緑地保全地区'!$A$21:$F$679,7,FALSE)-VLOOKUP('H27緑地保全地区'!$A473,'H27緑地保全地区'!$A$21:$G$634,7,FALSE)</f>
        <v>#N/A</v>
      </c>
    </row>
    <row r="474" spans="1:12" ht="13.5">
      <c r="A474" s="85" t="s">
        <v>1751</v>
      </c>
      <c r="B474" s="34"/>
      <c r="C474" s="77" t="s">
        <v>1111</v>
      </c>
      <c r="D474" s="78"/>
      <c r="E474" s="79" t="s">
        <v>1185</v>
      </c>
      <c r="F474" s="78">
        <v>1</v>
      </c>
      <c r="G474" s="80">
        <v>0.3</v>
      </c>
      <c r="H474" s="84" t="s">
        <v>1117</v>
      </c>
      <c r="I474" s="82" t="s">
        <v>0</v>
      </c>
      <c r="J474" s="90" t="str">
        <f t="shared" si="7"/>
        <v>名古屋市野並八剱社</v>
      </c>
      <c r="K474" s="83" t="e">
        <f>VLOOKUP($J474,'H28緑地保全地区'!$I$21:$J$679,2,FALSE)</f>
        <v>#N/A</v>
      </c>
      <c r="L474" s="1" t="e">
        <f>VLOOKUP($A474,'H28緑地保全地区'!$A$21:$F$679,7,FALSE)-VLOOKUP('H27緑地保全地区'!$A474,'H27緑地保全地区'!$A$21:$G$634,7,FALSE)</f>
        <v>#N/A</v>
      </c>
    </row>
    <row r="475" spans="1:12" ht="13.5">
      <c r="A475" s="85" t="s">
        <v>1752</v>
      </c>
      <c r="B475" s="34"/>
      <c r="C475" s="77" t="s">
        <v>1111</v>
      </c>
      <c r="D475" s="78"/>
      <c r="E475" s="79" t="s">
        <v>1186</v>
      </c>
      <c r="F475" s="78">
        <v>1</v>
      </c>
      <c r="G475" s="80">
        <v>2.6</v>
      </c>
      <c r="H475" s="84" t="s">
        <v>1115</v>
      </c>
      <c r="I475" s="82" t="s">
        <v>0</v>
      </c>
      <c r="J475" s="90" t="str">
        <f t="shared" si="7"/>
        <v>名古屋市針名神社</v>
      </c>
      <c r="K475" s="83" t="e">
        <f>VLOOKUP($J475,'H28緑地保全地区'!$I$21:$J$679,2,FALSE)</f>
        <v>#N/A</v>
      </c>
      <c r="L475" s="1" t="e">
        <f>VLOOKUP($A475,'H28緑地保全地区'!$A$21:$F$679,7,FALSE)-VLOOKUP('H27緑地保全地区'!$A475,'H27緑地保全地区'!$A$21:$G$634,7,FALSE)</f>
        <v>#N/A</v>
      </c>
    </row>
    <row r="476" spans="1:12" ht="13.5">
      <c r="A476" s="85" t="s">
        <v>1753</v>
      </c>
      <c r="B476" s="34"/>
      <c r="C476" s="77" t="s">
        <v>1111</v>
      </c>
      <c r="D476" s="78"/>
      <c r="E476" s="79" t="s">
        <v>1187</v>
      </c>
      <c r="F476" s="78">
        <v>1</v>
      </c>
      <c r="G476" s="80">
        <v>0.4</v>
      </c>
      <c r="H476" s="84" t="s">
        <v>1113</v>
      </c>
      <c r="I476" s="82" t="s">
        <v>0</v>
      </c>
      <c r="J476" s="90" t="str">
        <f t="shared" si="7"/>
        <v>名古屋市長良八劔</v>
      </c>
      <c r="K476" s="83" t="e">
        <f>VLOOKUP($J476,'H28緑地保全地区'!$I$21:$J$679,2,FALSE)</f>
        <v>#N/A</v>
      </c>
      <c r="L476" s="1" t="e">
        <f>VLOOKUP($A476,'H28緑地保全地区'!$A$21:$F$679,7,FALSE)-VLOOKUP('H27緑地保全地区'!$A476,'H27緑地保全地区'!$A$21:$G$634,7,FALSE)</f>
        <v>#N/A</v>
      </c>
    </row>
    <row r="477" spans="1:12" ht="13.5">
      <c r="A477" s="85" t="s">
        <v>1754</v>
      </c>
      <c r="B477" s="34"/>
      <c r="C477" s="77" t="s">
        <v>1111</v>
      </c>
      <c r="D477" s="78"/>
      <c r="E477" s="79" t="s">
        <v>1188</v>
      </c>
      <c r="F477" s="78">
        <v>1</v>
      </c>
      <c r="G477" s="80">
        <v>0.6</v>
      </c>
      <c r="H477" s="84" t="s">
        <v>1113</v>
      </c>
      <c r="I477" s="82" t="s">
        <v>0</v>
      </c>
      <c r="J477" s="90" t="str">
        <f t="shared" si="7"/>
        <v>名古屋市闇之森八幡</v>
      </c>
      <c r="K477" s="83" t="e">
        <f>VLOOKUP($J477,'H28緑地保全地区'!$I$21:$J$679,2,FALSE)</f>
        <v>#N/A</v>
      </c>
      <c r="L477" s="1" t="e">
        <f>VLOOKUP($A477,'H28緑地保全地区'!$A$21:$F$679,7,FALSE)-VLOOKUP('H27緑地保全地区'!$A477,'H27緑地保全地区'!$A$21:$G$634,7,FALSE)</f>
        <v>#N/A</v>
      </c>
    </row>
    <row r="478" spans="1:12" ht="13.5">
      <c r="A478" s="85" t="s">
        <v>1755</v>
      </c>
      <c r="B478" s="34"/>
      <c r="C478" s="77" t="s">
        <v>1111</v>
      </c>
      <c r="D478" s="78"/>
      <c r="E478" s="79" t="s">
        <v>1189</v>
      </c>
      <c r="F478" s="78">
        <v>1</v>
      </c>
      <c r="G478" s="80">
        <v>1.7</v>
      </c>
      <c r="H478" s="84" t="s">
        <v>1113</v>
      </c>
      <c r="I478" s="82" t="s">
        <v>0</v>
      </c>
      <c r="J478" s="90" t="str">
        <f t="shared" si="7"/>
        <v>名古屋市高蔵</v>
      </c>
      <c r="K478" s="83" t="e">
        <f>VLOOKUP($J478,'H28緑地保全地区'!$I$21:$J$679,2,FALSE)</f>
        <v>#N/A</v>
      </c>
      <c r="L478" s="1" t="e">
        <f>VLOOKUP($A478,'H28緑地保全地区'!$A$21:$F$679,7,FALSE)-VLOOKUP('H27緑地保全地区'!$A478,'H27緑地保全地区'!$A$21:$G$634,7,FALSE)</f>
        <v>#N/A</v>
      </c>
    </row>
    <row r="479" spans="1:12" ht="13.5">
      <c r="A479" s="85" t="s">
        <v>1756</v>
      </c>
      <c r="B479" s="34"/>
      <c r="C479" s="77" t="s">
        <v>1111</v>
      </c>
      <c r="D479" s="78"/>
      <c r="E479" s="79" t="s">
        <v>1190</v>
      </c>
      <c r="F479" s="78">
        <v>1</v>
      </c>
      <c r="G479" s="80">
        <v>6.1</v>
      </c>
      <c r="H479" s="84" t="s">
        <v>1113</v>
      </c>
      <c r="I479" s="82" t="s">
        <v>0</v>
      </c>
      <c r="J479" s="90" t="str">
        <f t="shared" si="7"/>
        <v>名古屋市鷲津</v>
      </c>
      <c r="K479" s="83" t="e">
        <f>VLOOKUP($J479,'H28緑地保全地区'!$I$21:$J$679,2,FALSE)</f>
        <v>#N/A</v>
      </c>
      <c r="L479" s="1" t="e">
        <f>VLOOKUP($A479,'H28緑地保全地区'!$A$21:$F$679,7,FALSE)-VLOOKUP('H27緑地保全地区'!$A479,'H27緑地保全地区'!$A$21:$G$634,7,FALSE)</f>
        <v>#N/A</v>
      </c>
    </row>
    <row r="480" spans="1:12" ht="13.5">
      <c r="A480" s="85" t="s">
        <v>1542</v>
      </c>
      <c r="B480" s="34" t="s">
        <v>804</v>
      </c>
      <c r="C480" s="24" t="s">
        <v>805</v>
      </c>
      <c r="D480" s="35">
        <v>1</v>
      </c>
      <c r="E480" s="37" t="s">
        <v>806</v>
      </c>
      <c r="F480" s="35">
        <v>1</v>
      </c>
      <c r="G480" s="36">
        <v>9.7</v>
      </c>
      <c r="H480" s="41" t="s">
        <v>1191</v>
      </c>
      <c r="I480" s="45" t="s">
        <v>0</v>
      </c>
      <c r="J480" s="88" t="str">
        <f t="shared" si="7"/>
        <v>春日井市高蔵林</v>
      </c>
      <c r="K480" s="61">
        <f>VLOOKUP($J480,'H28緑地保全地区'!$I$21:$J$679,2,FALSE)</f>
        <v>423</v>
      </c>
      <c r="L480" s="1" t="e">
        <f>VLOOKUP($A480,'H28緑地保全地区'!$A$21:$F$679,7,FALSE)-VLOOKUP('H27緑地保全地区'!$A480,'H27緑地保全地区'!$A$21:$G$634,7,FALSE)</f>
        <v>#N/A</v>
      </c>
    </row>
    <row r="481" spans="2:11" ht="13.5">
      <c r="B481" s="29"/>
      <c r="C481" s="31"/>
      <c r="D481" s="32"/>
      <c r="E481" s="38"/>
      <c r="F481" s="32"/>
      <c r="G481" s="33"/>
      <c r="H481" s="40"/>
      <c r="I481" s="44"/>
      <c r="J481" s="88">
        <f t="shared" si="7"/>
      </c>
      <c r="K481" s="61">
        <f>VLOOKUP($J481,'H28緑地保全地区'!$I$21:$J$679,2,FALSE)</f>
        <v>28</v>
      </c>
    </row>
    <row r="482" spans="1:12" s="60" customFormat="1" ht="13.5">
      <c r="A482" s="86" t="s">
        <v>24</v>
      </c>
      <c r="B482" s="29" t="s">
        <v>807</v>
      </c>
      <c r="C482" s="57" t="s">
        <v>24</v>
      </c>
      <c r="D482" s="32">
        <v>1</v>
      </c>
      <c r="E482" s="38"/>
      <c r="F482" s="32">
        <v>4</v>
      </c>
      <c r="G482" s="33">
        <v>238</v>
      </c>
      <c r="H482" s="58"/>
      <c r="I482" s="59"/>
      <c r="J482" s="88" t="str">
        <f t="shared" si="7"/>
        <v>計</v>
      </c>
      <c r="K482" s="61">
        <f>VLOOKUP($J482,'H28緑地保全地区'!$I$21:$J$679,2,FALSE)</f>
        <v>29</v>
      </c>
      <c r="L482" s="1"/>
    </row>
    <row r="483" spans="2:11" ht="13.5">
      <c r="B483" s="29"/>
      <c r="C483" s="31"/>
      <c r="D483" s="32"/>
      <c r="E483" s="38"/>
      <c r="F483" s="32"/>
      <c r="G483" s="33"/>
      <c r="H483" s="40"/>
      <c r="I483" s="44"/>
      <c r="J483" s="88">
        <f t="shared" si="7"/>
      </c>
      <c r="K483" s="61">
        <f>VLOOKUP($J483,'H28緑地保全地区'!$I$21:$J$679,2,FALSE)</f>
        <v>28</v>
      </c>
    </row>
    <row r="484" spans="1:12" ht="13.5">
      <c r="A484" s="85" t="s">
        <v>1543</v>
      </c>
      <c r="B484" s="34" t="s">
        <v>808</v>
      </c>
      <c r="C484" s="24" t="s">
        <v>809</v>
      </c>
      <c r="D484" s="35">
        <v>1</v>
      </c>
      <c r="E484" s="37" t="s">
        <v>810</v>
      </c>
      <c r="F484" s="35">
        <v>1</v>
      </c>
      <c r="G484" s="36">
        <v>14</v>
      </c>
      <c r="H484" s="41" t="s">
        <v>811</v>
      </c>
      <c r="I484" s="45" t="s">
        <v>812</v>
      </c>
      <c r="J484" s="88" t="str">
        <f t="shared" si="7"/>
        <v>京都市吉田山</v>
      </c>
      <c r="K484" s="61">
        <f>VLOOKUP($J484,'H28緑地保全地区'!$I$21:$J$679,2,FALSE)</f>
        <v>427</v>
      </c>
      <c r="L484" s="1" t="e">
        <f>VLOOKUP($A484,'H28緑地保全地区'!$A$21:$F$679,7,FALSE)-VLOOKUP('H27緑地保全地区'!$A484,'H27緑地保全地区'!$A$21:$G$634,7,FALSE)</f>
        <v>#N/A</v>
      </c>
    </row>
    <row r="485" spans="1:12" ht="13.5">
      <c r="A485" s="85" t="s">
        <v>1544</v>
      </c>
      <c r="B485" s="34"/>
      <c r="C485" s="24" t="s">
        <v>809</v>
      </c>
      <c r="D485" s="35"/>
      <c r="E485" s="37" t="s">
        <v>813</v>
      </c>
      <c r="F485" s="35">
        <v>1</v>
      </c>
      <c r="G485" s="36">
        <v>37</v>
      </c>
      <c r="H485" s="41" t="s">
        <v>814</v>
      </c>
      <c r="I485" s="45" t="s">
        <v>172</v>
      </c>
      <c r="J485" s="88" t="str">
        <f t="shared" si="7"/>
        <v>京都市善峰寺</v>
      </c>
      <c r="K485" s="61">
        <f>VLOOKUP($J485,'H28緑地保全地区'!$I$21:$J$679,2,FALSE)</f>
        <v>428</v>
      </c>
      <c r="L485" s="1" t="e">
        <f>VLOOKUP($A485,'H28緑地保全地区'!$A$21:$F$679,7,FALSE)-VLOOKUP('H27緑地保全地区'!$A485,'H27緑地保全地区'!$A$21:$G$634,7,FALSE)</f>
        <v>#N/A</v>
      </c>
    </row>
    <row r="486" spans="1:12" ht="13.5">
      <c r="A486" s="85" t="s">
        <v>1545</v>
      </c>
      <c r="B486" s="34"/>
      <c r="C486" s="24" t="s">
        <v>809</v>
      </c>
      <c r="D486" s="35"/>
      <c r="E486" s="37" t="s">
        <v>815</v>
      </c>
      <c r="F486" s="35">
        <v>1</v>
      </c>
      <c r="G486" s="36">
        <v>175</v>
      </c>
      <c r="H486" s="41" t="s">
        <v>814</v>
      </c>
      <c r="I486" s="45" t="s">
        <v>172</v>
      </c>
      <c r="J486" s="88" t="str">
        <f t="shared" si="7"/>
        <v>京都市小塩山</v>
      </c>
      <c r="K486" s="61">
        <f>VLOOKUP($J486,'H28緑地保全地区'!$I$21:$J$679,2,FALSE)</f>
        <v>429</v>
      </c>
      <c r="L486" s="1" t="e">
        <f>VLOOKUP($A486,'H28緑地保全地区'!$A$21:$F$679,7,FALSE)-VLOOKUP('H27緑地保全地区'!$A486,'H27緑地保全地区'!$A$21:$G$634,7,FALSE)</f>
        <v>#N/A</v>
      </c>
    </row>
    <row r="487" spans="1:12" ht="13.5">
      <c r="A487" s="85" t="s">
        <v>1546</v>
      </c>
      <c r="B487" s="34"/>
      <c r="C487" s="24" t="s">
        <v>809</v>
      </c>
      <c r="D487" s="35"/>
      <c r="E487" s="37" t="s">
        <v>816</v>
      </c>
      <c r="F487" s="35">
        <v>1</v>
      </c>
      <c r="G487" s="36">
        <v>12</v>
      </c>
      <c r="H487" s="41" t="s">
        <v>817</v>
      </c>
      <c r="I487" s="45" t="s">
        <v>812</v>
      </c>
      <c r="J487" s="88" t="str">
        <f t="shared" si="7"/>
        <v>京都市洛西中央</v>
      </c>
      <c r="K487" s="61">
        <f>VLOOKUP($J487,'H28緑地保全地区'!$I$21:$J$679,2,FALSE)</f>
        <v>430</v>
      </c>
      <c r="L487" s="1" t="e">
        <f>VLOOKUP($A487,'H28緑地保全地区'!$A$21:$F$679,7,FALSE)-VLOOKUP('H27緑地保全地区'!$A487,'H27緑地保全地区'!$A$21:$G$634,7,FALSE)</f>
        <v>#N/A</v>
      </c>
    </row>
    <row r="488" spans="2:11" ht="13.5">
      <c r="B488" s="29"/>
      <c r="C488" s="31"/>
      <c r="D488" s="32"/>
      <c r="E488" s="38"/>
      <c r="F488" s="32"/>
      <c r="G488" s="33"/>
      <c r="H488" s="40"/>
      <c r="I488" s="44"/>
      <c r="J488" s="88">
        <f t="shared" si="7"/>
      </c>
      <c r="K488" s="61">
        <f>VLOOKUP($J488,'H28緑地保全地区'!$I$21:$J$679,2,FALSE)</f>
        <v>28</v>
      </c>
    </row>
    <row r="489" spans="1:12" s="60" customFormat="1" ht="13.5">
      <c r="A489" s="86" t="s">
        <v>24</v>
      </c>
      <c r="B489" s="29" t="s">
        <v>818</v>
      </c>
      <c r="C489" s="57" t="s">
        <v>24</v>
      </c>
      <c r="D489" s="32">
        <v>3</v>
      </c>
      <c r="E489" s="38"/>
      <c r="F489" s="32">
        <v>3</v>
      </c>
      <c r="G489" s="33">
        <v>2.4</v>
      </c>
      <c r="H489" s="58"/>
      <c r="I489" s="59"/>
      <c r="J489" s="88" t="str">
        <f t="shared" si="7"/>
        <v>計</v>
      </c>
      <c r="K489" s="61">
        <f>VLOOKUP($J489,'H28緑地保全地区'!$I$21:$J$679,2,FALSE)</f>
        <v>29</v>
      </c>
      <c r="L489" s="1"/>
    </row>
    <row r="490" spans="2:11" ht="13.5">
      <c r="B490" s="29"/>
      <c r="C490" s="31"/>
      <c r="D490" s="32"/>
      <c r="E490" s="38"/>
      <c r="F490" s="32"/>
      <c r="G490" s="33"/>
      <c r="H490" s="40"/>
      <c r="I490" s="44"/>
      <c r="J490" s="88">
        <f t="shared" si="7"/>
      </c>
      <c r="K490" s="61">
        <f>VLOOKUP($J490,'H28緑地保全地区'!$I$21:$J$679,2,FALSE)</f>
        <v>28</v>
      </c>
    </row>
    <row r="491" spans="1:12" ht="13.5">
      <c r="A491" s="85" t="s">
        <v>1547</v>
      </c>
      <c r="B491" s="34" t="s">
        <v>819</v>
      </c>
      <c r="C491" s="24" t="s">
        <v>820</v>
      </c>
      <c r="D491" s="35">
        <v>1</v>
      </c>
      <c r="E491" s="37" t="s">
        <v>821</v>
      </c>
      <c r="F491" s="35">
        <v>1</v>
      </c>
      <c r="G491" s="36">
        <v>0.5</v>
      </c>
      <c r="H491" s="41" t="s">
        <v>822</v>
      </c>
      <c r="I491" s="45" t="s">
        <v>0</v>
      </c>
      <c r="J491" s="88" t="str">
        <f t="shared" si="7"/>
        <v>大阪市加賀屋</v>
      </c>
      <c r="K491" s="61">
        <f>VLOOKUP($J491,'H28緑地保全地区'!$I$21:$J$679,2,FALSE)</f>
        <v>434</v>
      </c>
      <c r="L491" s="1" t="e">
        <f>VLOOKUP($A491,'H28緑地保全地区'!$A$21:$F$679,7,FALSE)-VLOOKUP('H27緑地保全地区'!$A491,'H27緑地保全地区'!$A$21:$G$634,7,FALSE)</f>
        <v>#N/A</v>
      </c>
    </row>
    <row r="492" spans="1:12" ht="13.5">
      <c r="A492" s="85" t="s">
        <v>1548</v>
      </c>
      <c r="B492" s="34" t="s">
        <v>827</v>
      </c>
      <c r="C492" s="24" t="s">
        <v>828</v>
      </c>
      <c r="D492" s="35">
        <v>1</v>
      </c>
      <c r="E492" s="37" t="s">
        <v>829</v>
      </c>
      <c r="F492" s="35">
        <v>1</v>
      </c>
      <c r="G492" s="36">
        <v>0.5</v>
      </c>
      <c r="H492" s="41" t="s">
        <v>830</v>
      </c>
      <c r="I492" s="45" t="s">
        <v>0</v>
      </c>
      <c r="J492" s="88" t="str">
        <f t="shared" si="7"/>
        <v>東大阪市今米</v>
      </c>
      <c r="K492" s="61">
        <f>VLOOKUP($J492,'H28緑地保全地区'!$I$21:$J$679,2,FALSE)</f>
        <v>436</v>
      </c>
      <c r="L492" s="1" t="e">
        <f>VLOOKUP($A492,'H28緑地保全地区'!$A$21:$F$679,7,FALSE)-VLOOKUP('H27緑地保全地区'!$A492,'H27緑地保全地区'!$A$21:$G$634,7,FALSE)</f>
        <v>#N/A</v>
      </c>
    </row>
    <row r="493" spans="1:12" ht="13.5">
      <c r="A493" s="85" t="s">
        <v>1549</v>
      </c>
      <c r="B493" s="34" t="s">
        <v>831</v>
      </c>
      <c r="C493" s="24" t="s">
        <v>832</v>
      </c>
      <c r="D493" s="35">
        <v>1</v>
      </c>
      <c r="E493" s="37" t="s">
        <v>833</v>
      </c>
      <c r="F493" s="35">
        <v>1</v>
      </c>
      <c r="G493" s="36">
        <v>1.4</v>
      </c>
      <c r="H493" s="41" t="s">
        <v>834</v>
      </c>
      <c r="I493" s="45" t="s">
        <v>0</v>
      </c>
      <c r="J493" s="88" t="str">
        <f t="shared" si="7"/>
        <v>泉南市男神社</v>
      </c>
      <c r="K493" s="61">
        <f>VLOOKUP($J493,'H28緑地保全地区'!$I$21:$J$679,2,FALSE)</f>
        <v>437</v>
      </c>
      <c r="L493" s="1" t="e">
        <f>VLOOKUP($A493,'H28緑地保全地区'!$A$21:$F$679,7,FALSE)-VLOOKUP('H27緑地保全地区'!$A493,'H27緑地保全地区'!$A$21:$G$634,7,FALSE)</f>
        <v>#N/A</v>
      </c>
    </row>
    <row r="494" spans="2:11" ht="13.5">
      <c r="B494" s="29"/>
      <c r="C494" s="31"/>
      <c r="D494" s="32"/>
      <c r="E494" s="38"/>
      <c r="F494" s="32"/>
      <c r="G494" s="33"/>
      <c r="H494" s="40"/>
      <c r="I494" s="44"/>
      <c r="J494" s="88">
        <f t="shared" si="7"/>
      </c>
      <c r="K494" s="61">
        <f>VLOOKUP($J494,'H28緑地保全地区'!$I$21:$J$679,2,FALSE)</f>
        <v>28</v>
      </c>
    </row>
    <row r="495" spans="1:12" s="60" customFormat="1" ht="13.5">
      <c r="A495" s="86" t="s">
        <v>24</v>
      </c>
      <c r="B495" s="29" t="s">
        <v>835</v>
      </c>
      <c r="C495" s="57" t="s">
        <v>24</v>
      </c>
      <c r="D495" s="32">
        <v>4</v>
      </c>
      <c r="E495" s="38"/>
      <c r="F495" s="32">
        <v>39</v>
      </c>
      <c r="G495" s="33">
        <v>2970</v>
      </c>
      <c r="H495" s="58"/>
      <c r="I495" s="59"/>
      <c r="J495" s="88" t="str">
        <f t="shared" si="7"/>
        <v>計</v>
      </c>
      <c r="K495" s="61">
        <f>VLOOKUP($J495,'H28緑地保全地区'!$I$21:$J$679,2,FALSE)</f>
        <v>29</v>
      </c>
      <c r="L495" s="1"/>
    </row>
    <row r="496" spans="2:11" ht="13.5">
      <c r="B496" s="29"/>
      <c r="C496" s="31"/>
      <c r="D496" s="32"/>
      <c r="E496" s="38"/>
      <c r="F496" s="32"/>
      <c r="G496" s="33"/>
      <c r="H496" s="40"/>
      <c r="I496" s="44"/>
      <c r="J496" s="88">
        <f t="shared" si="7"/>
      </c>
      <c r="K496" s="61">
        <f>VLOOKUP($J496,'H28緑地保全地区'!$I$21:$J$679,2,FALSE)</f>
        <v>28</v>
      </c>
    </row>
    <row r="497" spans="1:12" ht="13.5">
      <c r="A497" s="85" t="s">
        <v>1550</v>
      </c>
      <c r="B497" s="34" t="s">
        <v>836</v>
      </c>
      <c r="C497" s="24" t="s">
        <v>837</v>
      </c>
      <c r="D497" s="35">
        <v>1</v>
      </c>
      <c r="E497" s="37" t="s">
        <v>838</v>
      </c>
      <c r="F497" s="35">
        <v>1</v>
      </c>
      <c r="G497" s="36">
        <v>513</v>
      </c>
      <c r="H497" s="41" t="s">
        <v>1192</v>
      </c>
      <c r="I497" s="45" t="s">
        <v>172</v>
      </c>
      <c r="J497" s="88" t="str">
        <f t="shared" si="7"/>
        <v>神戸市摩耶・諏訪山</v>
      </c>
      <c r="K497" s="61">
        <f>VLOOKUP($J497,'H28緑地保全地区'!$I$21:$J$679,2,FALSE)</f>
        <v>441</v>
      </c>
      <c r="L497" s="1" t="e">
        <f>VLOOKUP($A497,'H28緑地保全地区'!$A$21:$F$679,7,FALSE)-VLOOKUP('H27緑地保全地区'!$A497,'H27緑地保全地区'!$A$21:$G$634,7,FALSE)</f>
        <v>#N/A</v>
      </c>
    </row>
    <row r="498" spans="1:12" ht="13.5">
      <c r="A498" s="85" t="s">
        <v>1551</v>
      </c>
      <c r="B498" s="34"/>
      <c r="C498" s="24" t="s">
        <v>837</v>
      </c>
      <c r="D498" s="35"/>
      <c r="E498" s="37" t="s">
        <v>839</v>
      </c>
      <c r="F498" s="35">
        <v>1</v>
      </c>
      <c r="G498" s="36">
        <v>24</v>
      </c>
      <c r="H498" s="41" t="s">
        <v>851</v>
      </c>
      <c r="I498" s="45" t="s">
        <v>0</v>
      </c>
      <c r="J498" s="88" t="str">
        <f t="shared" si="7"/>
        <v>神戸市一里山町</v>
      </c>
      <c r="K498" s="61">
        <f>VLOOKUP($J498,'H28緑地保全地区'!$I$21:$J$679,2,FALSE)</f>
        <v>442</v>
      </c>
      <c r="L498" s="1" t="e">
        <f>VLOOKUP($A498,'H28緑地保全地区'!$A$21:$F$679,7,FALSE)-VLOOKUP('H27緑地保全地区'!$A498,'H27緑地保全地区'!$A$21:$G$634,7,FALSE)</f>
        <v>#N/A</v>
      </c>
    </row>
    <row r="499" spans="1:12" ht="13.5">
      <c r="A499" s="85" t="s">
        <v>1552</v>
      </c>
      <c r="B499" s="34"/>
      <c r="C499" s="24" t="s">
        <v>837</v>
      </c>
      <c r="D499" s="35"/>
      <c r="E499" s="37" t="s">
        <v>840</v>
      </c>
      <c r="F499" s="35">
        <v>1</v>
      </c>
      <c r="G499" s="36">
        <v>68</v>
      </c>
      <c r="H499" s="41" t="s">
        <v>176</v>
      </c>
      <c r="I499" s="45" t="s">
        <v>172</v>
      </c>
      <c r="J499" s="88" t="str">
        <f t="shared" si="7"/>
        <v>神戸市千刈</v>
      </c>
      <c r="K499" s="61">
        <f>VLOOKUP($J499,'H28緑地保全地区'!$I$21:$J$679,2,FALSE)</f>
        <v>443</v>
      </c>
      <c r="L499" s="1" t="e">
        <f>VLOOKUP($A499,'H28緑地保全地区'!$A$21:$F$679,7,FALSE)-VLOOKUP('H27緑地保全地区'!$A499,'H27緑地保全地区'!$A$21:$G$634,7,FALSE)</f>
        <v>#N/A</v>
      </c>
    </row>
    <row r="500" spans="1:12" ht="13.5">
      <c r="A500" s="85" t="s">
        <v>1553</v>
      </c>
      <c r="B500" s="34"/>
      <c r="C500" s="24" t="s">
        <v>837</v>
      </c>
      <c r="D500" s="35"/>
      <c r="E500" s="37" t="s">
        <v>841</v>
      </c>
      <c r="F500" s="35">
        <v>1</v>
      </c>
      <c r="G500" s="36">
        <v>63</v>
      </c>
      <c r="H500" s="41" t="s">
        <v>176</v>
      </c>
      <c r="I500" s="45" t="s">
        <v>172</v>
      </c>
      <c r="J500" s="88" t="str">
        <f t="shared" si="7"/>
        <v>神戸市坊主山</v>
      </c>
      <c r="K500" s="61">
        <f>VLOOKUP($J500,'H28緑地保全地区'!$I$21:$J$679,2,FALSE)</f>
        <v>444</v>
      </c>
      <c r="L500" s="1" t="e">
        <f>VLOOKUP($A500,'H28緑地保全地区'!$A$21:$F$679,7,FALSE)-VLOOKUP('H27緑地保全地区'!$A500,'H27緑地保全地区'!$A$21:$G$634,7,FALSE)</f>
        <v>#N/A</v>
      </c>
    </row>
    <row r="501" spans="1:12" ht="13.5">
      <c r="A501" s="85" t="s">
        <v>1554</v>
      </c>
      <c r="B501" s="34"/>
      <c r="C501" s="24" t="s">
        <v>837</v>
      </c>
      <c r="D501" s="35"/>
      <c r="E501" s="37" t="s">
        <v>842</v>
      </c>
      <c r="F501" s="35">
        <v>1</v>
      </c>
      <c r="G501" s="36">
        <v>2.7</v>
      </c>
      <c r="H501" s="41" t="s">
        <v>851</v>
      </c>
      <c r="I501" s="45" t="s">
        <v>0</v>
      </c>
      <c r="J501" s="88" t="str">
        <f t="shared" si="7"/>
        <v>神戸市坊主山渦森台</v>
      </c>
      <c r="K501" s="61">
        <f>VLOOKUP($J501,'H28緑地保全地区'!$I$21:$J$679,2,FALSE)</f>
        <v>445</v>
      </c>
      <c r="L501" s="1" t="e">
        <f>VLOOKUP($A501,'H28緑地保全地区'!$A$21:$F$679,7,FALSE)-VLOOKUP('H27緑地保全地区'!$A501,'H27緑地保全地区'!$A$21:$G$634,7,FALSE)</f>
        <v>#N/A</v>
      </c>
    </row>
    <row r="502" spans="1:12" ht="13.5">
      <c r="A502" s="85" t="s">
        <v>1555</v>
      </c>
      <c r="B502" s="34"/>
      <c r="C502" s="24" t="s">
        <v>837</v>
      </c>
      <c r="D502" s="35"/>
      <c r="E502" s="37" t="s">
        <v>843</v>
      </c>
      <c r="F502" s="35">
        <v>1</v>
      </c>
      <c r="G502" s="36">
        <v>3.7</v>
      </c>
      <c r="H502" s="41" t="s">
        <v>851</v>
      </c>
      <c r="I502" s="45" t="s">
        <v>0</v>
      </c>
      <c r="J502" s="88" t="str">
        <f t="shared" si="7"/>
        <v>神戸市坊主山鶴甲</v>
      </c>
      <c r="K502" s="61">
        <f>VLOOKUP($J502,'H28緑地保全地区'!$I$21:$J$679,2,FALSE)</f>
        <v>446</v>
      </c>
      <c r="L502" s="1" t="e">
        <f>VLOOKUP($A502,'H28緑地保全地区'!$A$21:$F$679,7,FALSE)-VLOOKUP('H27緑地保全地区'!$A502,'H27緑地保全地区'!$A$21:$G$634,7,FALSE)</f>
        <v>#N/A</v>
      </c>
    </row>
    <row r="503" spans="1:12" ht="13.5">
      <c r="A503" s="85" t="s">
        <v>1556</v>
      </c>
      <c r="B503" s="34"/>
      <c r="C503" s="24" t="s">
        <v>837</v>
      </c>
      <c r="D503" s="35"/>
      <c r="E503" s="37" t="s">
        <v>844</v>
      </c>
      <c r="F503" s="35">
        <v>1</v>
      </c>
      <c r="G503" s="36">
        <v>46</v>
      </c>
      <c r="H503" s="41" t="s">
        <v>176</v>
      </c>
      <c r="I503" s="45" t="s">
        <v>0</v>
      </c>
      <c r="J503" s="88" t="str">
        <f t="shared" si="7"/>
        <v>神戸市太山寺</v>
      </c>
      <c r="K503" s="61">
        <f>VLOOKUP($J503,'H28緑地保全地区'!$I$21:$J$679,2,FALSE)</f>
        <v>447</v>
      </c>
      <c r="L503" s="1" t="e">
        <f>VLOOKUP($A503,'H28緑地保全地区'!$A$21:$F$679,7,FALSE)-VLOOKUP('H27緑地保全地区'!$A503,'H27緑地保全地区'!$A$21:$G$634,7,FALSE)</f>
        <v>#N/A</v>
      </c>
    </row>
    <row r="504" spans="1:12" ht="13.5">
      <c r="A504" s="85" t="s">
        <v>1557</v>
      </c>
      <c r="B504" s="34"/>
      <c r="C504" s="24" t="s">
        <v>837</v>
      </c>
      <c r="D504" s="35"/>
      <c r="E504" s="37" t="s">
        <v>845</v>
      </c>
      <c r="F504" s="35">
        <v>1</v>
      </c>
      <c r="G504" s="36">
        <v>762</v>
      </c>
      <c r="H504" s="41" t="s">
        <v>176</v>
      </c>
      <c r="I504" s="45" t="s">
        <v>172</v>
      </c>
      <c r="J504" s="88" t="str">
        <f t="shared" si="7"/>
        <v>神戸市帝釈丹生山</v>
      </c>
      <c r="K504" s="61">
        <f>VLOOKUP($J504,'H28緑地保全地区'!$I$21:$J$679,2,FALSE)</f>
        <v>448</v>
      </c>
      <c r="L504" s="1" t="e">
        <f>VLOOKUP($A504,'H28緑地保全地区'!$A$21:$F$679,7,FALSE)-VLOOKUP('H27緑地保全地区'!$A504,'H27緑地保全地区'!$A$21:$G$634,7,FALSE)</f>
        <v>#N/A</v>
      </c>
    </row>
    <row r="505" spans="1:12" ht="13.5">
      <c r="A505" s="85" t="s">
        <v>1558</v>
      </c>
      <c r="B505" s="34"/>
      <c r="C505" s="24" t="s">
        <v>837</v>
      </c>
      <c r="D505" s="35"/>
      <c r="E505" s="37" t="s">
        <v>846</v>
      </c>
      <c r="F505" s="35">
        <v>1</v>
      </c>
      <c r="G505" s="36">
        <v>125</v>
      </c>
      <c r="H505" s="41" t="s">
        <v>176</v>
      </c>
      <c r="I505" s="45" t="s">
        <v>172</v>
      </c>
      <c r="J505" s="88" t="str">
        <f t="shared" si="7"/>
        <v>神戸市打越山</v>
      </c>
      <c r="K505" s="61">
        <f>VLOOKUP($J505,'H28緑地保全地区'!$I$21:$J$679,2,FALSE)</f>
        <v>449</v>
      </c>
      <c r="L505" s="1" t="e">
        <f>VLOOKUP($A505,'H28緑地保全地区'!$A$21:$F$679,7,FALSE)-VLOOKUP('H27緑地保全地区'!$A505,'H27緑地保全地区'!$A$21:$G$634,7,FALSE)</f>
        <v>#N/A</v>
      </c>
    </row>
    <row r="506" spans="1:12" ht="13.5">
      <c r="A506" s="85" t="s">
        <v>1559</v>
      </c>
      <c r="B506" s="34"/>
      <c r="C506" s="24" t="s">
        <v>837</v>
      </c>
      <c r="D506" s="35"/>
      <c r="E506" s="37" t="s">
        <v>847</v>
      </c>
      <c r="F506" s="35">
        <v>1</v>
      </c>
      <c r="G506" s="36">
        <v>7.2</v>
      </c>
      <c r="H506" s="41" t="s">
        <v>851</v>
      </c>
      <c r="I506" s="45" t="s">
        <v>0</v>
      </c>
      <c r="J506" s="88" t="str">
        <f t="shared" si="7"/>
        <v>神戸市打越山西</v>
      </c>
      <c r="K506" s="61">
        <f>VLOOKUP($J506,'H28緑地保全地区'!$I$21:$J$679,2,FALSE)</f>
        <v>450</v>
      </c>
      <c r="L506" s="1" t="e">
        <f>VLOOKUP($A506,'H28緑地保全地区'!$A$21:$F$679,7,FALSE)-VLOOKUP('H27緑地保全地区'!$A506,'H27緑地保全地区'!$A$21:$G$634,7,FALSE)</f>
        <v>#N/A</v>
      </c>
    </row>
    <row r="507" spans="1:12" ht="13.5">
      <c r="A507" s="85" t="s">
        <v>1560</v>
      </c>
      <c r="B507" s="34"/>
      <c r="C507" s="24" t="s">
        <v>837</v>
      </c>
      <c r="D507" s="35"/>
      <c r="E507" s="37" t="s">
        <v>848</v>
      </c>
      <c r="F507" s="35">
        <v>1</v>
      </c>
      <c r="G507" s="36">
        <v>5.7</v>
      </c>
      <c r="H507" s="41" t="s">
        <v>851</v>
      </c>
      <c r="I507" s="45" t="s">
        <v>172</v>
      </c>
      <c r="J507" s="88" t="str">
        <f t="shared" si="7"/>
        <v>神戸市ひよどりごえ</v>
      </c>
      <c r="K507" s="61">
        <f>VLOOKUP($J507,'H28緑地保全地区'!$I$21:$J$679,2,FALSE)</f>
        <v>451</v>
      </c>
      <c r="L507" s="1" t="e">
        <f>VLOOKUP($A507,'H28緑地保全地区'!$A$21:$F$679,7,FALSE)-VLOOKUP('H27緑地保全地区'!$A507,'H27緑地保全地区'!$A$21:$G$634,7,FALSE)</f>
        <v>#N/A</v>
      </c>
    </row>
    <row r="508" spans="1:12" ht="13.5">
      <c r="A508" s="85" t="s">
        <v>1561</v>
      </c>
      <c r="B508" s="34"/>
      <c r="C508" s="24" t="s">
        <v>837</v>
      </c>
      <c r="D508" s="35"/>
      <c r="E508" s="37" t="s">
        <v>849</v>
      </c>
      <c r="F508" s="35">
        <v>1</v>
      </c>
      <c r="G508" s="36">
        <v>0.2</v>
      </c>
      <c r="H508" s="41" t="s">
        <v>851</v>
      </c>
      <c r="I508" s="45" t="s">
        <v>0</v>
      </c>
      <c r="J508" s="88" t="str">
        <f t="shared" si="7"/>
        <v>神戸市摩耶諏訪山再度谷</v>
      </c>
      <c r="K508" s="61">
        <f>VLOOKUP($J508,'H28緑地保全地区'!$I$21:$J$679,2,FALSE)</f>
        <v>452</v>
      </c>
      <c r="L508" s="1" t="e">
        <f>VLOOKUP($A508,'H28緑地保全地区'!$A$21:$F$679,7,FALSE)-VLOOKUP('H27緑地保全地区'!$A508,'H27緑地保全地区'!$A$21:$G$634,7,FALSE)</f>
        <v>#N/A</v>
      </c>
    </row>
    <row r="509" spans="1:12" ht="13.5">
      <c r="A509" s="85" t="s">
        <v>1562</v>
      </c>
      <c r="B509" s="34"/>
      <c r="C509" s="24" t="s">
        <v>837</v>
      </c>
      <c r="D509" s="35"/>
      <c r="E509" s="37" t="s">
        <v>850</v>
      </c>
      <c r="F509" s="35">
        <v>1</v>
      </c>
      <c r="G509" s="36">
        <v>0.8</v>
      </c>
      <c r="H509" s="41" t="s">
        <v>851</v>
      </c>
      <c r="I509" s="45" t="s">
        <v>0</v>
      </c>
      <c r="J509" s="88" t="str">
        <f t="shared" si="7"/>
        <v>神戸市摩耶諏訪山清水町</v>
      </c>
      <c r="K509" s="61">
        <f>VLOOKUP($J509,'H28緑地保全地区'!$I$21:$J$679,2,FALSE)</f>
        <v>453</v>
      </c>
      <c r="L509" s="1" t="e">
        <f>VLOOKUP($A509,'H28緑地保全地区'!$A$21:$F$679,7,FALSE)-VLOOKUP('H27緑地保全地区'!$A509,'H27緑地保全地区'!$A$21:$G$634,7,FALSE)</f>
        <v>#N/A</v>
      </c>
    </row>
    <row r="510" spans="1:12" ht="13.5">
      <c r="A510" s="85" t="s">
        <v>1563</v>
      </c>
      <c r="B510" s="34"/>
      <c r="C510" s="24" t="s">
        <v>837</v>
      </c>
      <c r="D510" s="35"/>
      <c r="E510" s="37" t="s">
        <v>852</v>
      </c>
      <c r="F510" s="35">
        <v>1</v>
      </c>
      <c r="G510" s="36">
        <v>3.7</v>
      </c>
      <c r="H510" s="41" t="s">
        <v>851</v>
      </c>
      <c r="I510" s="45" t="s">
        <v>0</v>
      </c>
      <c r="J510" s="88" t="str">
        <f t="shared" si="7"/>
        <v>神戸市摩耶諏訪山烏原</v>
      </c>
      <c r="K510" s="61">
        <f>VLOOKUP($J510,'H28緑地保全地区'!$I$21:$J$679,2,FALSE)</f>
        <v>454</v>
      </c>
      <c r="L510" s="1" t="e">
        <f>VLOOKUP($A510,'H28緑地保全地区'!$A$21:$F$679,7,FALSE)-VLOOKUP('H27緑地保全地区'!$A510,'H27緑地保全地区'!$A$21:$G$634,7,FALSE)</f>
        <v>#N/A</v>
      </c>
    </row>
    <row r="511" spans="1:12" ht="13.5">
      <c r="A511" s="85" t="s">
        <v>1564</v>
      </c>
      <c r="B511" s="34"/>
      <c r="C511" s="24" t="s">
        <v>837</v>
      </c>
      <c r="D511" s="35"/>
      <c r="E511" s="37" t="s">
        <v>853</v>
      </c>
      <c r="F511" s="35">
        <v>1</v>
      </c>
      <c r="G511" s="36">
        <v>174</v>
      </c>
      <c r="H511" s="41" t="s">
        <v>1192</v>
      </c>
      <c r="I511" s="45" t="s">
        <v>172</v>
      </c>
      <c r="J511" s="88" t="str">
        <f t="shared" si="7"/>
        <v>神戸市東須磨</v>
      </c>
      <c r="K511" s="61">
        <f>VLOOKUP($J511,'H28緑地保全地区'!$I$21:$J$679,2,FALSE)</f>
        <v>455</v>
      </c>
      <c r="L511" s="1" t="e">
        <f>VLOOKUP($A511,'H28緑地保全地区'!$A$21:$F$679,7,FALSE)-VLOOKUP('H27緑地保全地区'!$A511,'H27緑地保全地区'!$A$21:$G$634,7,FALSE)</f>
        <v>#N/A</v>
      </c>
    </row>
    <row r="512" spans="1:12" ht="13.5">
      <c r="A512" s="85" t="s">
        <v>1565</v>
      </c>
      <c r="B512" s="34"/>
      <c r="C512" s="24" t="s">
        <v>837</v>
      </c>
      <c r="D512" s="35"/>
      <c r="E512" s="37" t="s">
        <v>854</v>
      </c>
      <c r="F512" s="35">
        <v>1</v>
      </c>
      <c r="G512" s="36">
        <v>4.4</v>
      </c>
      <c r="H512" s="41" t="s">
        <v>851</v>
      </c>
      <c r="I512" s="45" t="s">
        <v>0</v>
      </c>
      <c r="J512" s="88" t="str">
        <f t="shared" si="7"/>
        <v>神戸市東須磨大手</v>
      </c>
      <c r="K512" s="61">
        <f>VLOOKUP($J512,'H28緑地保全地区'!$I$21:$J$679,2,FALSE)</f>
        <v>456</v>
      </c>
      <c r="L512" s="1" t="e">
        <f>VLOOKUP($A512,'H28緑地保全地区'!$A$21:$F$679,7,FALSE)-VLOOKUP('H27緑地保全地区'!$A512,'H27緑地保全地区'!$A$21:$G$634,7,FALSE)</f>
        <v>#N/A</v>
      </c>
    </row>
    <row r="513" spans="1:12" ht="13.5">
      <c r="A513" s="85" t="s">
        <v>1566</v>
      </c>
      <c r="B513" s="34"/>
      <c r="C513" s="24" t="s">
        <v>837</v>
      </c>
      <c r="D513" s="35"/>
      <c r="E513" s="37" t="s">
        <v>855</v>
      </c>
      <c r="F513" s="35">
        <v>1</v>
      </c>
      <c r="G513" s="36">
        <v>0.6</v>
      </c>
      <c r="H513" s="41" t="s">
        <v>851</v>
      </c>
      <c r="I513" s="45" t="s">
        <v>0</v>
      </c>
      <c r="J513" s="88" t="str">
        <f t="shared" si="7"/>
        <v>神戸市東須磨明神町</v>
      </c>
      <c r="K513" s="61">
        <f>VLOOKUP($J513,'H28緑地保全地区'!$I$21:$J$679,2,FALSE)</f>
        <v>457</v>
      </c>
      <c r="L513" s="1" t="e">
        <f>VLOOKUP($A513,'H28緑地保全地区'!$A$21:$F$679,7,FALSE)-VLOOKUP('H27緑地保全地区'!$A513,'H27緑地保全地区'!$A$21:$G$634,7,FALSE)</f>
        <v>#N/A</v>
      </c>
    </row>
    <row r="514" spans="1:12" ht="13.5">
      <c r="A514" s="85" t="s">
        <v>1567</v>
      </c>
      <c r="B514" s="34"/>
      <c r="C514" s="24" t="s">
        <v>837</v>
      </c>
      <c r="D514" s="35"/>
      <c r="E514" s="37" t="s">
        <v>856</v>
      </c>
      <c r="F514" s="35">
        <v>1</v>
      </c>
      <c r="G514" s="36">
        <v>1.5</v>
      </c>
      <c r="H514" s="41" t="s">
        <v>851</v>
      </c>
      <c r="I514" s="45" t="s">
        <v>0</v>
      </c>
      <c r="J514" s="88" t="str">
        <f t="shared" si="7"/>
        <v>神戸市東須磨高尾台北</v>
      </c>
      <c r="K514" s="61">
        <f>VLOOKUP($J514,'H28緑地保全地区'!$I$21:$J$679,2,FALSE)</f>
        <v>458</v>
      </c>
      <c r="L514" s="1" t="e">
        <f>VLOOKUP($A514,'H28緑地保全地区'!$A$21:$F$679,7,FALSE)-VLOOKUP('H27緑地保全地区'!$A514,'H27緑地保全地区'!$A$21:$G$634,7,FALSE)</f>
        <v>#N/A</v>
      </c>
    </row>
    <row r="515" spans="1:12" ht="13.5">
      <c r="A515" s="85" t="s">
        <v>1568</v>
      </c>
      <c r="B515" s="34"/>
      <c r="C515" s="24" t="s">
        <v>837</v>
      </c>
      <c r="D515" s="35"/>
      <c r="E515" s="37" t="s">
        <v>857</v>
      </c>
      <c r="F515" s="35">
        <v>1</v>
      </c>
      <c r="G515" s="36">
        <v>12</v>
      </c>
      <c r="H515" s="41" t="s">
        <v>851</v>
      </c>
      <c r="I515" s="45" t="s">
        <v>0</v>
      </c>
      <c r="J515" s="88" t="str">
        <f t="shared" si="7"/>
        <v>神戸市横尾山多井畑</v>
      </c>
      <c r="K515" s="61">
        <f>VLOOKUP($J515,'H28緑地保全地区'!$I$21:$J$679,2,FALSE)</f>
        <v>459</v>
      </c>
      <c r="L515" s="1" t="e">
        <f>VLOOKUP($A515,'H28緑地保全地区'!$A$21:$F$679,7,FALSE)-VLOOKUP('H27緑地保全地区'!$A515,'H27緑地保全地区'!$A$21:$G$634,7,FALSE)</f>
        <v>#N/A</v>
      </c>
    </row>
    <row r="516" spans="1:12" ht="13.5">
      <c r="A516" s="85" t="s">
        <v>1569</v>
      </c>
      <c r="B516" s="34"/>
      <c r="C516" s="24" t="s">
        <v>837</v>
      </c>
      <c r="D516" s="35"/>
      <c r="E516" s="37" t="s">
        <v>858</v>
      </c>
      <c r="F516" s="35">
        <v>1</v>
      </c>
      <c r="G516" s="36">
        <v>0.8</v>
      </c>
      <c r="H516" s="41" t="s">
        <v>1193</v>
      </c>
      <c r="I516" s="45" t="s">
        <v>0</v>
      </c>
      <c r="J516" s="88" t="str">
        <f t="shared" si="7"/>
        <v>神戸市篠原</v>
      </c>
      <c r="K516" s="61">
        <f>VLOOKUP($J516,'H28緑地保全地区'!$I$21:$J$679,2,FALSE)</f>
        <v>460</v>
      </c>
      <c r="L516" s="1" t="e">
        <f>VLOOKUP($A516,'H28緑地保全地区'!$A$21:$F$679,7,FALSE)-VLOOKUP('H27緑地保全地区'!$A516,'H27緑地保全地区'!$A$21:$G$634,7,FALSE)</f>
        <v>#N/A</v>
      </c>
    </row>
    <row r="517" spans="1:12" ht="13.5">
      <c r="A517" s="85" t="s">
        <v>1570</v>
      </c>
      <c r="B517" s="34"/>
      <c r="C517" s="24" t="s">
        <v>837</v>
      </c>
      <c r="D517" s="35"/>
      <c r="E517" s="37" t="s">
        <v>859</v>
      </c>
      <c r="F517" s="35">
        <v>1</v>
      </c>
      <c r="G517" s="36">
        <v>13</v>
      </c>
      <c r="H517" s="41" t="s">
        <v>851</v>
      </c>
      <c r="I517" s="45" t="s">
        <v>0</v>
      </c>
      <c r="J517" s="88" t="str">
        <f t="shared" si="7"/>
        <v>神戸市ひよどりごえ西</v>
      </c>
      <c r="K517" s="61">
        <f>VLOOKUP($J517,'H28緑地保全地区'!$I$21:$J$679,2,FALSE)</f>
        <v>461</v>
      </c>
      <c r="L517" s="1" t="e">
        <f>VLOOKUP($A517,'H28緑地保全地区'!$A$21:$F$679,7,FALSE)-VLOOKUP('H27緑地保全地区'!$A517,'H27緑地保全地区'!$A$21:$G$634,7,FALSE)</f>
        <v>#N/A</v>
      </c>
    </row>
    <row r="518" spans="1:12" ht="13.5">
      <c r="A518" s="85" t="s">
        <v>1571</v>
      </c>
      <c r="B518" s="34"/>
      <c r="C518" s="24" t="s">
        <v>837</v>
      </c>
      <c r="D518" s="35"/>
      <c r="E518" s="37" t="s">
        <v>860</v>
      </c>
      <c r="F518" s="35">
        <v>1</v>
      </c>
      <c r="G518" s="36">
        <v>23</v>
      </c>
      <c r="H518" s="41" t="s">
        <v>1192</v>
      </c>
      <c r="I518" s="45" t="s">
        <v>172</v>
      </c>
      <c r="J518" s="88" t="str">
        <f t="shared" si="7"/>
        <v>神戸市西須磨</v>
      </c>
      <c r="K518" s="61">
        <f>VLOOKUP($J518,'H28緑地保全地区'!$I$21:$J$679,2,FALSE)</f>
        <v>462</v>
      </c>
      <c r="L518" s="1" t="e">
        <f>VLOOKUP($A518,'H28緑地保全地区'!$A$21:$F$679,7,FALSE)-VLOOKUP('H27緑地保全地区'!$A518,'H27緑地保全地区'!$A$21:$G$634,7,FALSE)</f>
        <v>#N/A</v>
      </c>
    </row>
    <row r="519" spans="1:12" ht="13.5">
      <c r="A519" s="85" t="s">
        <v>1572</v>
      </c>
      <c r="B519" s="34"/>
      <c r="C519" s="24" t="s">
        <v>837</v>
      </c>
      <c r="D519" s="35"/>
      <c r="E519" s="37" t="s">
        <v>863</v>
      </c>
      <c r="F519" s="35">
        <v>1</v>
      </c>
      <c r="G519" s="36">
        <v>225</v>
      </c>
      <c r="H519" s="41" t="s">
        <v>851</v>
      </c>
      <c r="I519" s="45" t="s">
        <v>0</v>
      </c>
      <c r="J519" s="88" t="str">
        <f t="shared" si="7"/>
        <v>神戸市金鳥山・十文字</v>
      </c>
      <c r="K519" s="61">
        <f>VLOOKUP($J519,'H28緑地保全地区'!$I$21:$J$679,2,FALSE)</f>
        <v>464</v>
      </c>
      <c r="L519" s="1" t="e">
        <f>VLOOKUP($A519,'H28緑地保全地区'!$A$21:$F$679,7,FALSE)-VLOOKUP('H27緑地保全地区'!$A519,'H27緑地保全地区'!$A$21:$G$634,7,FALSE)</f>
        <v>#N/A</v>
      </c>
    </row>
    <row r="520" spans="1:12" ht="13.5">
      <c r="A520" s="85" t="s">
        <v>1573</v>
      </c>
      <c r="B520" s="34"/>
      <c r="C520" s="24" t="s">
        <v>837</v>
      </c>
      <c r="D520" s="35"/>
      <c r="E520" s="37" t="s">
        <v>864</v>
      </c>
      <c r="F520" s="35">
        <v>1</v>
      </c>
      <c r="G520" s="36">
        <v>81</v>
      </c>
      <c r="H520" s="41" t="s">
        <v>176</v>
      </c>
      <c r="I520" s="45" t="s">
        <v>172</v>
      </c>
      <c r="J520" s="88" t="str">
        <f t="shared" si="7"/>
        <v>神戸市鉢伏山</v>
      </c>
      <c r="K520" s="61">
        <f>VLOOKUP($J520,'H28緑地保全地区'!$I$21:$J$679,2,FALSE)</f>
        <v>465</v>
      </c>
      <c r="L520" s="1" t="e">
        <f>VLOOKUP($A520,'H28緑地保全地区'!$A$21:$F$679,7,FALSE)-VLOOKUP('H27緑地保全地区'!$A520,'H27緑地保全地区'!$A$21:$G$634,7,FALSE)</f>
        <v>#N/A</v>
      </c>
    </row>
    <row r="521" spans="1:12" ht="13.5">
      <c r="A521" s="85" t="s">
        <v>1574</v>
      </c>
      <c r="B521" s="34"/>
      <c r="C521" s="24" t="s">
        <v>837</v>
      </c>
      <c r="D521" s="35"/>
      <c r="E521" s="37" t="s">
        <v>865</v>
      </c>
      <c r="F521" s="35">
        <v>1</v>
      </c>
      <c r="G521" s="36">
        <v>63</v>
      </c>
      <c r="H521" s="41" t="s">
        <v>176</v>
      </c>
      <c r="I521" s="45" t="s">
        <v>0</v>
      </c>
      <c r="J521" s="88" t="str">
        <f t="shared" si="7"/>
        <v>神戸市鉢伏山西</v>
      </c>
      <c r="K521" s="61">
        <f>VLOOKUP($J521,'H28緑地保全地区'!$I$21:$J$679,2,FALSE)</f>
        <v>466</v>
      </c>
      <c r="L521" s="1" t="e">
        <f>VLOOKUP($A521,'H28緑地保全地区'!$A$21:$F$679,7,FALSE)-VLOOKUP('H27緑地保全地区'!$A521,'H27緑地保全地区'!$A$21:$G$634,7,FALSE)</f>
        <v>#N/A</v>
      </c>
    </row>
    <row r="522" spans="1:12" ht="13.5">
      <c r="A522" s="85" t="s">
        <v>1575</v>
      </c>
      <c r="B522" s="34"/>
      <c r="C522" s="24" t="s">
        <v>837</v>
      </c>
      <c r="D522" s="35"/>
      <c r="E522" s="37" t="s">
        <v>866</v>
      </c>
      <c r="F522" s="35">
        <v>1</v>
      </c>
      <c r="G522" s="36">
        <v>192</v>
      </c>
      <c r="H522" s="41" t="s">
        <v>176</v>
      </c>
      <c r="I522" s="45" t="s">
        <v>172</v>
      </c>
      <c r="J522" s="88" t="str">
        <f t="shared" si="7"/>
        <v>神戸市鎌倉峡</v>
      </c>
      <c r="K522" s="61">
        <f>VLOOKUP($J522,'H28緑地保全地区'!$I$21:$J$679,2,FALSE)</f>
        <v>467</v>
      </c>
      <c r="L522" s="1" t="e">
        <f>VLOOKUP($A522,'H28緑地保全地区'!$A$21:$F$679,7,FALSE)-VLOOKUP('H27緑地保全地区'!$A522,'H27緑地保全地区'!$A$21:$G$634,7,FALSE)</f>
        <v>#N/A</v>
      </c>
    </row>
    <row r="523" spans="1:12" ht="13.5">
      <c r="A523" s="85" t="s">
        <v>1576</v>
      </c>
      <c r="B523" s="34"/>
      <c r="C523" s="24" t="s">
        <v>837</v>
      </c>
      <c r="D523" s="35"/>
      <c r="E523" s="37" t="s">
        <v>867</v>
      </c>
      <c r="F523" s="35">
        <v>1</v>
      </c>
      <c r="G523" s="36">
        <v>48</v>
      </c>
      <c r="H523" s="41" t="s">
        <v>176</v>
      </c>
      <c r="I523" s="45" t="s">
        <v>0</v>
      </c>
      <c r="J523" s="88" t="str">
        <f t="shared" si="7"/>
        <v>神戸市雄岡山・雌岡山</v>
      </c>
      <c r="K523" s="61">
        <f>VLOOKUP($J523,'H28緑地保全地区'!$I$21:$J$679,2,FALSE)</f>
        <v>468</v>
      </c>
      <c r="L523" s="1" t="e">
        <f>VLOOKUP($A523,'H28緑地保全地区'!$A$21:$F$679,7,FALSE)-VLOOKUP('H27緑地保全地区'!$A523,'H27緑地保全地区'!$A$21:$G$634,7,FALSE)</f>
        <v>#N/A</v>
      </c>
    </row>
    <row r="524" spans="1:12" ht="13.5">
      <c r="A524" s="85" t="s">
        <v>1577</v>
      </c>
      <c r="B524" s="34"/>
      <c r="C524" s="24" t="s">
        <v>837</v>
      </c>
      <c r="D524" s="35"/>
      <c r="E524" s="37" t="s">
        <v>868</v>
      </c>
      <c r="F524" s="35">
        <v>1</v>
      </c>
      <c r="G524" s="36">
        <v>136</v>
      </c>
      <c r="H524" s="41" t="s">
        <v>1192</v>
      </c>
      <c r="I524" s="45" t="s">
        <v>172</v>
      </c>
      <c r="J524" s="88" t="str">
        <f t="shared" si="7"/>
        <v>神戸市高取</v>
      </c>
      <c r="K524" s="61">
        <f>VLOOKUP($J524,'H28緑地保全地区'!$I$21:$J$679,2,FALSE)</f>
        <v>469</v>
      </c>
      <c r="L524" s="1" t="e">
        <f>VLOOKUP($A524,'H28緑地保全地区'!$A$21:$F$679,7,FALSE)-VLOOKUP('H27緑地保全地区'!$A524,'H27緑地保全地区'!$A$21:$G$634,7,FALSE)</f>
        <v>#N/A</v>
      </c>
    </row>
    <row r="525" spans="1:12" ht="13.5">
      <c r="A525" s="85" t="s">
        <v>1578</v>
      </c>
      <c r="B525" s="34"/>
      <c r="C525" s="24" t="s">
        <v>837</v>
      </c>
      <c r="D525" s="35"/>
      <c r="E525" s="37" t="s">
        <v>869</v>
      </c>
      <c r="F525" s="35">
        <v>1</v>
      </c>
      <c r="G525" s="36">
        <v>0.7</v>
      </c>
      <c r="H525" s="41" t="s">
        <v>851</v>
      </c>
      <c r="I525" s="45" t="s">
        <v>0</v>
      </c>
      <c r="J525" s="88" t="str">
        <f t="shared" si="7"/>
        <v>神戸市高取妙法寺</v>
      </c>
      <c r="K525" s="61">
        <f>VLOOKUP($J525,'H28緑地保全地区'!$I$21:$J$679,2,FALSE)</f>
        <v>470</v>
      </c>
      <c r="L525" s="1" t="e">
        <f>VLOOKUP($A525,'H28緑地保全地区'!$A$21:$F$679,7,FALSE)-VLOOKUP('H27緑地保全地区'!$A525,'H27緑地保全地区'!$A$21:$G$634,7,FALSE)</f>
        <v>#N/A</v>
      </c>
    </row>
    <row r="526" spans="1:12" ht="13.5">
      <c r="A526" s="85" t="s">
        <v>1579</v>
      </c>
      <c r="B526" s="34"/>
      <c r="C526" s="24" t="s">
        <v>837</v>
      </c>
      <c r="D526" s="35"/>
      <c r="E526" s="37" t="s">
        <v>870</v>
      </c>
      <c r="F526" s="35">
        <v>1</v>
      </c>
      <c r="G526" s="36">
        <v>1.4</v>
      </c>
      <c r="H526" s="41" t="s">
        <v>851</v>
      </c>
      <c r="I526" s="45" t="s">
        <v>0</v>
      </c>
      <c r="J526" s="88" t="str">
        <f t="shared" si="7"/>
        <v>神戸市高取池田宮町</v>
      </c>
      <c r="K526" s="61">
        <f>VLOOKUP($J526,'H28緑地保全地区'!$I$21:$J$679,2,FALSE)</f>
        <v>471</v>
      </c>
      <c r="L526" s="1" t="e">
        <f>VLOOKUP($A526,'H28緑地保全地区'!$A$21:$F$679,7,FALSE)-VLOOKUP('H27緑地保全地区'!$A526,'H27緑地保全地区'!$A$21:$G$634,7,FALSE)</f>
        <v>#N/A</v>
      </c>
    </row>
    <row r="527" spans="1:12" ht="13.5">
      <c r="A527" s="85" t="s">
        <v>1580</v>
      </c>
      <c r="B527" s="34"/>
      <c r="C527" s="24" t="s">
        <v>837</v>
      </c>
      <c r="D527" s="35"/>
      <c r="E527" s="37" t="s">
        <v>871</v>
      </c>
      <c r="F527" s="35">
        <v>1</v>
      </c>
      <c r="G527" s="36">
        <v>2.9</v>
      </c>
      <c r="H527" s="41" t="s">
        <v>851</v>
      </c>
      <c r="I527" s="45" t="s">
        <v>0</v>
      </c>
      <c r="J527" s="88" t="str">
        <f t="shared" si="7"/>
        <v>神戸市高取長者町</v>
      </c>
      <c r="K527" s="61">
        <f>VLOOKUP($J527,'H28緑地保全地区'!$I$21:$J$679,2,FALSE)</f>
        <v>472</v>
      </c>
      <c r="L527" s="1" t="e">
        <f>VLOOKUP($A527,'H28緑地保全地区'!$A$21:$F$679,7,FALSE)-VLOOKUP('H27緑地保全地区'!$A527,'H27緑地保全地区'!$A$21:$G$634,7,FALSE)</f>
        <v>#N/A</v>
      </c>
    </row>
    <row r="528" spans="1:12" ht="13.5">
      <c r="A528" s="85" t="s">
        <v>1581</v>
      </c>
      <c r="B528" s="34" t="s">
        <v>872</v>
      </c>
      <c r="C528" s="24" t="s">
        <v>873</v>
      </c>
      <c r="D528" s="35">
        <v>1</v>
      </c>
      <c r="E528" s="37" t="s">
        <v>874</v>
      </c>
      <c r="F528" s="35">
        <v>1</v>
      </c>
      <c r="G528" s="36">
        <v>5.8</v>
      </c>
      <c r="H528" s="41" t="s">
        <v>875</v>
      </c>
      <c r="I528" s="45" t="s">
        <v>0</v>
      </c>
      <c r="J528" s="88" t="str">
        <f t="shared" si="7"/>
        <v>西宮市角石</v>
      </c>
      <c r="K528" s="61">
        <f>VLOOKUP($J528,'H28緑地保全地区'!$I$21:$J$679,2,FALSE)</f>
        <v>473</v>
      </c>
      <c r="L528" s="1" t="e">
        <f>VLOOKUP($A528,'H28緑地保全地区'!$A$21:$F$679,7,FALSE)-VLOOKUP('H27緑地保全地区'!$A528,'H27緑地保全地区'!$A$21:$G$634,7,FALSE)</f>
        <v>#N/A</v>
      </c>
    </row>
    <row r="529" spans="1:12" ht="13.5">
      <c r="A529" s="85" t="s">
        <v>1582</v>
      </c>
      <c r="B529" s="34"/>
      <c r="C529" s="24" t="s">
        <v>873</v>
      </c>
      <c r="D529" s="35"/>
      <c r="E529" s="37" t="s">
        <v>876</v>
      </c>
      <c r="F529" s="35">
        <v>1</v>
      </c>
      <c r="G529" s="36">
        <v>24</v>
      </c>
      <c r="H529" s="41" t="s">
        <v>851</v>
      </c>
      <c r="I529" s="45" t="s">
        <v>172</v>
      </c>
      <c r="J529" s="88" t="str">
        <f t="shared" si="7"/>
        <v>西宮市剱谷・苦楽園</v>
      </c>
      <c r="K529" s="61">
        <f>VLOOKUP($J529,'H28緑地保全地区'!$I$21:$J$679,2,FALSE)</f>
        <v>474</v>
      </c>
      <c r="L529" s="1" t="e">
        <f>VLOOKUP($A529,'H28緑地保全地区'!$A$21:$F$679,7,FALSE)-VLOOKUP('H27緑地保全地区'!$A529,'H27緑地保全地区'!$A$21:$G$634,7,FALSE)</f>
        <v>#N/A</v>
      </c>
    </row>
    <row r="530" spans="1:12" ht="13.5">
      <c r="A530" s="85" t="s">
        <v>1583</v>
      </c>
      <c r="B530" s="34"/>
      <c r="C530" s="24" t="s">
        <v>873</v>
      </c>
      <c r="D530" s="35"/>
      <c r="E530" s="37" t="s">
        <v>877</v>
      </c>
      <c r="F530" s="35">
        <v>1</v>
      </c>
      <c r="G530" s="36">
        <v>10</v>
      </c>
      <c r="H530" s="41" t="s">
        <v>851</v>
      </c>
      <c r="I530" s="45" t="s">
        <v>0</v>
      </c>
      <c r="J530" s="88" t="str">
        <f t="shared" si="7"/>
        <v>西宮市生瀬</v>
      </c>
      <c r="K530" s="61">
        <f>VLOOKUP($J530,'H28緑地保全地区'!$I$21:$J$679,2,FALSE)</f>
        <v>475</v>
      </c>
      <c r="L530" s="1" t="e">
        <f>VLOOKUP($A530,'H28緑地保全地区'!$A$21:$F$679,7,FALSE)-VLOOKUP('H27緑地保全地区'!$A530,'H27緑地保全地区'!$A$21:$G$634,7,FALSE)</f>
        <v>#N/A</v>
      </c>
    </row>
    <row r="531" spans="1:12" ht="13.5">
      <c r="A531" s="85" t="s">
        <v>1584</v>
      </c>
      <c r="B531" s="34"/>
      <c r="C531" s="24" t="s">
        <v>873</v>
      </c>
      <c r="D531" s="35"/>
      <c r="E531" s="37" t="s">
        <v>878</v>
      </c>
      <c r="F531" s="35">
        <v>1</v>
      </c>
      <c r="G531" s="36">
        <v>6</v>
      </c>
      <c r="H531" s="41" t="s">
        <v>851</v>
      </c>
      <c r="I531" s="45" t="s">
        <v>172</v>
      </c>
      <c r="J531" s="88" t="str">
        <f t="shared" si="7"/>
        <v>西宮市良元・生瀬</v>
      </c>
      <c r="K531" s="61">
        <f>VLOOKUP($J531,'H28緑地保全地区'!$I$21:$J$679,2,FALSE)</f>
        <v>476</v>
      </c>
      <c r="L531" s="1" t="e">
        <f>VLOOKUP($A531,'H28緑地保全地区'!$A$21:$F$679,7,FALSE)-VLOOKUP('H27緑地保全地区'!$A531,'H27緑地保全地区'!$A$21:$G$634,7,FALSE)</f>
        <v>#N/A</v>
      </c>
    </row>
    <row r="532" spans="1:12" ht="13.5">
      <c r="A532" s="85" t="s">
        <v>1585</v>
      </c>
      <c r="B532" s="34"/>
      <c r="C532" s="24" t="s">
        <v>873</v>
      </c>
      <c r="D532" s="35"/>
      <c r="E532" s="37" t="s">
        <v>879</v>
      </c>
      <c r="F532" s="35">
        <v>1</v>
      </c>
      <c r="G532" s="36">
        <v>0.8</v>
      </c>
      <c r="H532" s="41" t="s">
        <v>875</v>
      </c>
      <c r="I532" s="45" t="s">
        <v>0</v>
      </c>
      <c r="J532" s="88" t="str">
        <f t="shared" si="7"/>
        <v>西宮市苦楽園</v>
      </c>
      <c r="K532" s="61">
        <f>VLOOKUP($J532,'H28緑地保全地区'!$I$21:$J$679,2,FALSE)</f>
        <v>477</v>
      </c>
      <c r="L532" s="1" t="e">
        <f>VLOOKUP($A532,'H28緑地保全地区'!$A$21:$F$679,7,FALSE)-VLOOKUP('H27緑地保全地区'!$A532,'H27緑地保全地区'!$A$21:$G$634,7,FALSE)</f>
        <v>#N/A</v>
      </c>
    </row>
    <row r="533" spans="1:12" ht="13.5">
      <c r="A533" s="85" t="s">
        <v>1586</v>
      </c>
      <c r="B533" s="34"/>
      <c r="C533" s="24" t="s">
        <v>880</v>
      </c>
      <c r="D533" s="35">
        <v>1</v>
      </c>
      <c r="E533" s="37" t="s">
        <v>881</v>
      </c>
      <c r="F533" s="35">
        <v>1</v>
      </c>
      <c r="G533" s="36">
        <v>15</v>
      </c>
      <c r="H533" s="41" t="s">
        <v>1194</v>
      </c>
      <c r="I533" s="45" t="s">
        <v>172</v>
      </c>
      <c r="J533" s="88" t="str">
        <f t="shared" si="7"/>
        <v>芦屋市会下山</v>
      </c>
      <c r="K533" s="61">
        <f>VLOOKUP($J533,'H28緑地保全地区'!$I$21:$J$679,2,FALSE)</f>
        <v>478</v>
      </c>
      <c r="L533" s="1" t="e">
        <f>VLOOKUP($A533,'H28緑地保全地区'!$A$21:$F$679,7,FALSE)-VLOOKUP('H27緑地保全地区'!$A533,'H27緑地保全地区'!$A$21:$G$634,7,FALSE)</f>
        <v>#N/A</v>
      </c>
    </row>
    <row r="534" spans="1:12" ht="13.5">
      <c r="A534" s="85" t="s">
        <v>1587</v>
      </c>
      <c r="B534" s="34"/>
      <c r="C534" s="24" t="s">
        <v>880</v>
      </c>
      <c r="D534" s="35"/>
      <c r="E534" s="37" t="s">
        <v>876</v>
      </c>
      <c r="F534" s="35"/>
      <c r="G534" s="36">
        <v>14</v>
      </c>
      <c r="H534" s="41" t="s">
        <v>851</v>
      </c>
      <c r="I534" s="45" t="s">
        <v>172</v>
      </c>
      <c r="J534" s="88" t="str">
        <f aca="true" t="shared" si="8" ref="J534:J597">C534&amp;E534</f>
        <v>芦屋市剱谷・苦楽園</v>
      </c>
      <c r="K534" s="61">
        <f>VLOOKUP($J534,'H28緑地保全地区'!$I$21:$J$679,2,FALSE)</f>
        <v>479</v>
      </c>
      <c r="L534" s="1" t="e">
        <f>VLOOKUP($A534,'H28緑地保全地区'!$A$21:$F$679,7,FALSE)-VLOOKUP('H27緑地保全地区'!$A534,'H27緑地保全地区'!$A$21:$G$634,7,FALSE)</f>
        <v>#N/A</v>
      </c>
    </row>
    <row r="535" spans="1:12" ht="13.5">
      <c r="A535" s="85" t="s">
        <v>1588</v>
      </c>
      <c r="B535" s="34"/>
      <c r="C535" s="24" t="s">
        <v>882</v>
      </c>
      <c r="D535" s="35">
        <v>1</v>
      </c>
      <c r="E535" s="37" t="s">
        <v>883</v>
      </c>
      <c r="F535" s="35">
        <v>1</v>
      </c>
      <c r="G535" s="36">
        <v>6.1</v>
      </c>
      <c r="H535" s="41" t="s">
        <v>884</v>
      </c>
      <c r="I535" s="45" t="s">
        <v>0</v>
      </c>
      <c r="J535" s="88" t="str">
        <f t="shared" si="8"/>
        <v>宝塚市中山台</v>
      </c>
      <c r="K535" s="61">
        <f>VLOOKUP($J535,'H28緑地保全地区'!$I$21:$J$679,2,FALSE)</f>
        <v>480</v>
      </c>
      <c r="L535" s="1" t="e">
        <f>VLOOKUP($A535,'H28緑地保全地区'!$A$21:$F$679,7,FALSE)-VLOOKUP('H27緑地保全地区'!$A535,'H27緑地保全地区'!$A$21:$G$634,7,FALSE)</f>
        <v>#N/A</v>
      </c>
    </row>
    <row r="536" spans="1:12" ht="13.5">
      <c r="A536" s="85" t="s">
        <v>1589</v>
      </c>
      <c r="B536" s="34"/>
      <c r="C536" s="24" t="s">
        <v>882</v>
      </c>
      <c r="D536" s="35"/>
      <c r="E536" s="37" t="s">
        <v>885</v>
      </c>
      <c r="F536" s="35">
        <v>1</v>
      </c>
      <c r="G536" s="36">
        <v>67</v>
      </c>
      <c r="H536" s="41" t="s">
        <v>884</v>
      </c>
      <c r="I536" s="45" t="s">
        <v>172</v>
      </c>
      <c r="J536" s="88" t="str">
        <f t="shared" si="8"/>
        <v>宝塚市北中山</v>
      </c>
      <c r="K536" s="61">
        <f>VLOOKUP($J536,'H28緑地保全地区'!$I$21:$J$679,2,FALSE)</f>
        <v>481</v>
      </c>
      <c r="L536" s="1" t="e">
        <f>VLOOKUP($A536,'H28緑地保全地区'!$A$21:$F$679,7,FALSE)-VLOOKUP('H27緑地保全地区'!$A536,'H27緑地保全地区'!$A$21:$G$634,7,FALSE)</f>
        <v>#N/A</v>
      </c>
    </row>
    <row r="537" spans="1:12" ht="13.5">
      <c r="A537" s="85" t="s">
        <v>1590</v>
      </c>
      <c r="B537" s="34"/>
      <c r="C537" s="24" t="s">
        <v>882</v>
      </c>
      <c r="D537" s="35"/>
      <c r="E537" s="37" t="s">
        <v>878</v>
      </c>
      <c r="F537" s="35"/>
      <c r="G537" s="36">
        <v>217</v>
      </c>
      <c r="H537" s="41" t="s">
        <v>851</v>
      </c>
      <c r="I537" s="45" t="s">
        <v>0</v>
      </c>
      <c r="J537" s="88" t="str">
        <f t="shared" si="8"/>
        <v>宝塚市良元・生瀬</v>
      </c>
      <c r="K537" s="61">
        <f>VLOOKUP($J537,'H28緑地保全地区'!$I$21:$J$679,2,FALSE)</f>
        <v>482</v>
      </c>
      <c r="L537" s="1" t="e">
        <f>VLOOKUP($A537,'H28緑地保全地区'!$A$21:$F$679,7,FALSE)-VLOOKUP('H27緑地保全地区'!$A537,'H27緑地保全地区'!$A$21:$G$634,7,FALSE)</f>
        <v>#N/A</v>
      </c>
    </row>
    <row r="538" spans="2:11" ht="13.5">
      <c r="B538" s="29"/>
      <c r="C538" s="31"/>
      <c r="D538" s="32"/>
      <c r="E538" s="38"/>
      <c r="F538" s="32"/>
      <c r="G538" s="33"/>
      <c r="H538" s="40"/>
      <c r="I538" s="44"/>
      <c r="J538" s="88">
        <f t="shared" si="8"/>
      </c>
      <c r="K538" s="61">
        <f>VLOOKUP($J538,'H28緑地保全地区'!$I$21:$J$679,2,FALSE)</f>
        <v>28</v>
      </c>
    </row>
    <row r="539" spans="1:12" s="60" customFormat="1" ht="13.5">
      <c r="A539" s="86" t="s">
        <v>24</v>
      </c>
      <c r="B539" s="29" t="s">
        <v>891</v>
      </c>
      <c r="C539" s="57" t="s">
        <v>24</v>
      </c>
      <c r="D539" s="32">
        <v>1</v>
      </c>
      <c r="E539" s="38"/>
      <c r="F539" s="32">
        <v>1</v>
      </c>
      <c r="G539" s="33">
        <v>180</v>
      </c>
      <c r="H539" s="58"/>
      <c r="I539" s="59"/>
      <c r="J539" s="88" t="str">
        <f t="shared" si="8"/>
        <v>計</v>
      </c>
      <c r="K539" s="61">
        <f>VLOOKUP($J539,'H28緑地保全地区'!$I$21:$J$679,2,FALSE)</f>
        <v>29</v>
      </c>
      <c r="L539" s="1"/>
    </row>
    <row r="540" spans="2:11" ht="13.5">
      <c r="B540" s="29"/>
      <c r="C540" s="31"/>
      <c r="D540" s="32"/>
      <c r="E540" s="38"/>
      <c r="F540" s="32"/>
      <c r="G540" s="33"/>
      <c r="H540" s="40"/>
      <c r="I540" s="44"/>
      <c r="J540" s="88">
        <f t="shared" si="8"/>
      </c>
      <c r="K540" s="61">
        <f>VLOOKUP($J540,'H28緑地保全地区'!$I$21:$J$679,2,FALSE)</f>
        <v>28</v>
      </c>
    </row>
    <row r="541" spans="1:12" ht="13.5">
      <c r="A541" s="85" t="s">
        <v>1591</v>
      </c>
      <c r="B541" s="34" t="s">
        <v>892</v>
      </c>
      <c r="C541" s="24" t="s">
        <v>893</v>
      </c>
      <c r="D541" s="35">
        <v>1</v>
      </c>
      <c r="E541" s="37" t="s">
        <v>894</v>
      </c>
      <c r="F541" s="35">
        <v>1</v>
      </c>
      <c r="G541" s="36">
        <v>180</v>
      </c>
      <c r="H541" s="41" t="s">
        <v>895</v>
      </c>
      <c r="I541" s="45" t="s">
        <v>0</v>
      </c>
      <c r="J541" s="88" t="str">
        <f t="shared" si="8"/>
        <v>宇部市櫟原如意寺</v>
      </c>
      <c r="K541" s="61">
        <f>VLOOKUP($J541,'H28緑地保全地区'!$I$21:$J$679,2,FALSE)</f>
        <v>490</v>
      </c>
      <c r="L541" s="1" t="e">
        <f>VLOOKUP($A541,'H28緑地保全地区'!$A$21:$F$679,7,FALSE)-VLOOKUP('H27緑地保全地区'!$A541,'H27緑地保全地区'!$A$21:$G$634,7,FALSE)</f>
        <v>#N/A</v>
      </c>
    </row>
    <row r="542" spans="2:11" ht="13.5">
      <c r="B542" s="29"/>
      <c r="C542" s="31"/>
      <c r="D542" s="32"/>
      <c r="E542" s="38"/>
      <c r="F542" s="32"/>
      <c r="G542" s="33"/>
      <c r="H542" s="40"/>
      <c r="I542" s="44"/>
      <c r="J542" s="88">
        <f t="shared" si="8"/>
      </c>
      <c r="K542" s="61">
        <f>VLOOKUP($J542,'H28緑地保全地区'!$I$21:$J$679,2,FALSE)</f>
        <v>28</v>
      </c>
    </row>
    <row r="543" spans="1:12" s="60" customFormat="1" ht="13.5">
      <c r="A543" s="86" t="s">
        <v>24</v>
      </c>
      <c r="B543" s="29" t="s">
        <v>896</v>
      </c>
      <c r="C543" s="57" t="s">
        <v>24</v>
      </c>
      <c r="D543" s="32">
        <v>3</v>
      </c>
      <c r="E543" s="38"/>
      <c r="F543" s="32">
        <v>90</v>
      </c>
      <c r="G543" s="33">
        <v>204.6</v>
      </c>
      <c r="H543" s="58"/>
      <c r="I543" s="59"/>
      <c r="J543" s="88" t="str">
        <f t="shared" si="8"/>
        <v>計</v>
      </c>
      <c r="K543" s="61">
        <f>VLOOKUP($J543,'H28緑地保全地区'!$I$21:$J$679,2,FALSE)</f>
        <v>29</v>
      </c>
      <c r="L543" s="1"/>
    </row>
    <row r="544" spans="2:11" ht="13.5">
      <c r="B544" s="29"/>
      <c r="C544" s="31"/>
      <c r="D544" s="32"/>
      <c r="E544" s="38"/>
      <c r="F544" s="32"/>
      <c r="G544" s="33"/>
      <c r="H544" s="40"/>
      <c r="I544" s="44"/>
      <c r="J544" s="88">
        <f t="shared" si="8"/>
      </c>
      <c r="K544" s="61">
        <f>VLOOKUP($J544,'H28緑地保全地区'!$I$21:$J$679,2,FALSE)</f>
        <v>28</v>
      </c>
    </row>
    <row r="545" spans="1:12" ht="13.5">
      <c r="A545" s="85" t="s">
        <v>1592</v>
      </c>
      <c r="B545" s="34" t="s">
        <v>897</v>
      </c>
      <c r="C545" s="24" t="s">
        <v>898</v>
      </c>
      <c r="D545" s="35">
        <v>1</v>
      </c>
      <c r="E545" s="37" t="s">
        <v>899</v>
      </c>
      <c r="F545" s="35">
        <v>1</v>
      </c>
      <c r="G545" s="36">
        <v>5</v>
      </c>
      <c r="H545" s="41" t="s">
        <v>900</v>
      </c>
      <c r="I545" s="45" t="s">
        <v>0</v>
      </c>
      <c r="J545" s="88" t="str">
        <f t="shared" si="8"/>
        <v>北九州市二島</v>
      </c>
      <c r="K545" s="61">
        <f>VLOOKUP($J545,'H28緑地保全地区'!$I$21:$J$679,2,FALSE)</f>
        <v>494</v>
      </c>
      <c r="L545" s="1" t="e">
        <f>VLOOKUP($A545,'H28緑地保全地区'!$A$21:$F$679,7,FALSE)-VLOOKUP('H27緑地保全地区'!$A545,'H27緑地保全地区'!$A$21:$G$634,7,FALSE)</f>
        <v>#N/A</v>
      </c>
    </row>
    <row r="546" spans="1:12" ht="13.5">
      <c r="A546" s="85" t="s">
        <v>1593</v>
      </c>
      <c r="B546" s="34"/>
      <c r="C546" s="24" t="s">
        <v>898</v>
      </c>
      <c r="D546" s="35"/>
      <c r="E546" s="37" t="s">
        <v>901</v>
      </c>
      <c r="F546" s="35">
        <v>1</v>
      </c>
      <c r="G546" s="36">
        <v>0.8</v>
      </c>
      <c r="H546" s="41" t="s">
        <v>902</v>
      </c>
      <c r="I546" s="45" t="s">
        <v>0</v>
      </c>
      <c r="J546" s="88" t="str">
        <f t="shared" si="8"/>
        <v>北九州市八所</v>
      </c>
      <c r="K546" s="61">
        <f>VLOOKUP($J546,'H28緑地保全地区'!$I$21:$J$679,2,FALSE)</f>
        <v>495</v>
      </c>
      <c r="L546" s="1" t="e">
        <f>VLOOKUP($A546,'H28緑地保全地区'!$A$21:$F$679,7,FALSE)-VLOOKUP('H27緑地保全地区'!$A546,'H27緑地保全地区'!$A$21:$G$634,7,FALSE)</f>
        <v>#N/A</v>
      </c>
    </row>
    <row r="547" spans="1:12" ht="13.5">
      <c r="A547" s="85" t="s">
        <v>1594</v>
      </c>
      <c r="B547" s="34"/>
      <c r="C547" s="24" t="s">
        <v>898</v>
      </c>
      <c r="D547" s="35"/>
      <c r="E547" s="37" t="s">
        <v>903</v>
      </c>
      <c r="F547" s="35">
        <v>1</v>
      </c>
      <c r="G547" s="36">
        <v>1.7</v>
      </c>
      <c r="H547" s="41" t="s">
        <v>902</v>
      </c>
      <c r="I547" s="45" t="s">
        <v>0</v>
      </c>
      <c r="J547" s="88" t="str">
        <f t="shared" si="8"/>
        <v>北九州市八旗八幡</v>
      </c>
      <c r="K547" s="61">
        <f>VLOOKUP($J547,'H28緑地保全地区'!$I$21:$J$679,2,FALSE)</f>
        <v>496</v>
      </c>
      <c r="L547" s="1" t="e">
        <f>VLOOKUP($A547,'H28緑地保全地区'!$A$21:$F$679,7,FALSE)-VLOOKUP('H27緑地保全地区'!$A547,'H27緑地保全地区'!$A$21:$G$634,7,FALSE)</f>
        <v>#N/A</v>
      </c>
    </row>
    <row r="548" spans="1:12" ht="13.5">
      <c r="A548" s="85" t="s">
        <v>1595</v>
      </c>
      <c r="B548" s="34"/>
      <c r="C548" s="24" t="s">
        <v>898</v>
      </c>
      <c r="D548" s="35"/>
      <c r="E548" s="37" t="s">
        <v>904</v>
      </c>
      <c r="F548" s="35">
        <v>1</v>
      </c>
      <c r="G548" s="36">
        <v>1.6</v>
      </c>
      <c r="H548" s="41" t="s">
        <v>905</v>
      </c>
      <c r="I548" s="45" t="s">
        <v>0</v>
      </c>
      <c r="J548" s="88" t="str">
        <f t="shared" si="8"/>
        <v>北九州市前岳</v>
      </c>
      <c r="K548" s="61">
        <f>VLOOKUP($J548,'H28緑地保全地区'!$I$21:$J$679,2,FALSE)</f>
        <v>497</v>
      </c>
      <c r="L548" s="1" t="e">
        <f>VLOOKUP($A548,'H28緑地保全地区'!$A$21:$F$679,7,FALSE)-VLOOKUP('H27緑地保全地区'!$A548,'H27緑地保全地区'!$A$21:$G$634,7,FALSE)</f>
        <v>#N/A</v>
      </c>
    </row>
    <row r="549" spans="1:12" ht="13.5">
      <c r="A549" s="85" t="s">
        <v>1596</v>
      </c>
      <c r="B549" s="34"/>
      <c r="C549" s="24" t="s">
        <v>898</v>
      </c>
      <c r="D549" s="35"/>
      <c r="E549" s="37" t="s">
        <v>906</v>
      </c>
      <c r="F549" s="35">
        <v>1</v>
      </c>
      <c r="G549" s="36">
        <v>1.5</v>
      </c>
      <c r="H549" s="41" t="s">
        <v>905</v>
      </c>
      <c r="I549" s="45" t="s">
        <v>0</v>
      </c>
      <c r="J549" s="88" t="str">
        <f t="shared" si="8"/>
        <v>北九州市吉志</v>
      </c>
      <c r="K549" s="61">
        <f>VLOOKUP($J549,'H28緑地保全地区'!$I$21:$J$679,2,FALSE)</f>
        <v>498</v>
      </c>
      <c r="L549" s="1" t="e">
        <f>VLOOKUP($A549,'H28緑地保全地区'!$A$21:$F$679,7,FALSE)-VLOOKUP('H27緑地保全地区'!$A549,'H27緑地保全地区'!$A$21:$G$634,7,FALSE)</f>
        <v>#N/A</v>
      </c>
    </row>
    <row r="550" spans="1:12" ht="13.5">
      <c r="A550" s="85" t="s">
        <v>1597</v>
      </c>
      <c r="B550" s="34"/>
      <c r="C550" s="24" t="s">
        <v>898</v>
      </c>
      <c r="D550" s="35"/>
      <c r="E550" s="37" t="s">
        <v>907</v>
      </c>
      <c r="F550" s="35">
        <v>1</v>
      </c>
      <c r="G550" s="36">
        <v>1.3</v>
      </c>
      <c r="H550" s="41" t="s">
        <v>902</v>
      </c>
      <c r="I550" s="45" t="s">
        <v>0</v>
      </c>
      <c r="J550" s="88" t="str">
        <f t="shared" si="8"/>
        <v>北九州市夜宮</v>
      </c>
      <c r="K550" s="61">
        <f>VLOOKUP($J550,'H28緑地保全地区'!$I$21:$J$679,2,FALSE)</f>
        <v>499</v>
      </c>
      <c r="L550" s="1" t="e">
        <f>VLOOKUP($A550,'H28緑地保全地区'!$A$21:$F$679,7,FALSE)-VLOOKUP('H27緑地保全地区'!$A550,'H27緑地保全地区'!$A$21:$G$634,7,FALSE)</f>
        <v>#N/A</v>
      </c>
    </row>
    <row r="551" spans="1:12" ht="13.5">
      <c r="A551" s="85" t="s">
        <v>1598</v>
      </c>
      <c r="B551" s="34"/>
      <c r="C551" s="24" t="s">
        <v>898</v>
      </c>
      <c r="D551" s="35"/>
      <c r="E551" s="37" t="s">
        <v>908</v>
      </c>
      <c r="F551" s="35">
        <v>1</v>
      </c>
      <c r="G551" s="36">
        <v>1.6</v>
      </c>
      <c r="H551" s="41" t="s">
        <v>909</v>
      </c>
      <c r="I551" s="45" t="s">
        <v>0</v>
      </c>
      <c r="J551" s="88" t="str">
        <f t="shared" si="8"/>
        <v>北九州市大谷池</v>
      </c>
      <c r="K551" s="61">
        <f>VLOOKUP($J551,'H28緑地保全地区'!$I$21:$J$679,2,FALSE)</f>
        <v>500</v>
      </c>
      <c r="L551" s="1" t="e">
        <f>VLOOKUP($A551,'H28緑地保全地区'!$A$21:$F$679,7,FALSE)-VLOOKUP('H27緑地保全地区'!$A551,'H27緑地保全地区'!$A$21:$G$634,7,FALSE)</f>
        <v>#N/A</v>
      </c>
    </row>
    <row r="552" spans="1:12" ht="13.5">
      <c r="A552" s="85" t="s">
        <v>1599</v>
      </c>
      <c r="B552" s="34"/>
      <c r="C552" s="24" t="s">
        <v>898</v>
      </c>
      <c r="D552" s="35"/>
      <c r="E552" s="37" t="s">
        <v>910</v>
      </c>
      <c r="F552" s="35">
        <v>1</v>
      </c>
      <c r="G552" s="36">
        <v>4.9</v>
      </c>
      <c r="H552" s="41" t="s">
        <v>911</v>
      </c>
      <c r="I552" s="45" t="s">
        <v>0</v>
      </c>
      <c r="J552" s="88" t="str">
        <f t="shared" si="8"/>
        <v>北九州市小嵐山</v>
      </c>
      <c r="K552" s="61">
        <f>VLOOKUP($J552,'H28緑地保全地区'!$I$21:$J$679,2,FALSE)</f>
        <v>501</v>
      </c>
      <c r="L552" s="1" t="e">
        <f>VLOOKUP($A552,'H28緑地保全地区'!$A$21:$F$679,7,FALSE)-VLOOKUP('H27緑地保全地区'!$A552,'H27緑地保全地区'!$A$21:$G$634,7,FALSE)</f>
        <v>#N/A</v>
      </c>
    </row>
    <row r="553" spans="1:12" ht="13.5">
      <c r="A553" s="85" t="s">
        <v>1600</v>
      </c>
      <c r="B553" s="34"/>
      <c r="C553" s="24" t="s">
        <v>898</v>
      </c>
      <c r="D553" s="35"/>
      <c r="E553" s="37" t="s">
        <v>912</v>
      </c>
      <c r="F553" s="35">
        <v>1</v>
      </c>
      <c r="G553" s="36">
        <v>5.7</v>
      </c>
      <c r="H553" s="41" t="s">
        <v>913</v>
      </c>
      <c r="I553" s="45" t="s">
        <v>0</v>
      </c>
      <c r="J553" s="88" t="str">
        <f t="shared" si="8"/>
        <v>北九州市小嶺三丁目</v>
      </c>
      <c r="K553" s="61">
        <f>VLOOKUP($J553,'H28緑地保全地区'!$I$21:$J$679,2,FALSE)</f>
        <v>502</v>
      </c>
      <c r="L553" s="1" t="e">
        <f>VLOOKUP($A553,'H28緑地保全地区'!$A$21:$F$679,7,FALSE)-VLOOKUP('H27緑地保全地区'!$A553,'H27緑地保全地区'!$A$21:$G$634,7,FALSE)</f>
        <v>#N/A</v>
      </c>
    </row>
    <row r="554" spans="1:12" ht="13.5">
      <c r="A554" s="85" t="s">
        <v>1601</v>
      </c>
      <c r="B554" s="34"/>
      <c r="C554" s="24" t="s">
        <v>898</v>
      </c>
      <c r="D554" s="35"/>
      <c r="E554" s="37" t="s">
        <v>914</v>
      </c>
      <c r="F554" s="35">
        <v>1</v>
      </c>
      <c r="G554" s="36">
        <v>2.1</v>
      </c>
      <c r="H554" s="41" t="s">
        <v>915</v>
      </c>
      <c r="I554" s="45" t="s">
        <v>0</v>
      </c>
      <c r="J554" s="88" t="str">
        <f t="shared" si="8"/>
        <v>北九州市小文字</v>
      </c>
      <c r="K554" s="61">
        <f>VLOOKUP($J554,'H28緑地保全地区'!$I$21:$J$679,2,FALSE)</f>
        <v>503</v>
      </c>
      <c r="L554" s="1" t="e">
        <f>VLOOKUP($A554,'H28緑地保全地区'!$A$21:$F$679,7,FALSE)-VLOOKUP('H27緑地保全地区'!$A554,'H27緑地保全地区'!$A$21:$G$634,7,FALSE)</f>
        <v>#N/A</v>
      </c>
    </row>
    <row r="555" spans="1:12" ht="13.5">
      <c r="A555" s="85" t="s">
        <v>1602</v>
      </c>
      <c r="B555" s="34"/>
      <c r="C555" s="24" t="s">
        <v>898</v>
      </c>
      <c r="D555" s="35"/>
      <c r="E555" s="37" t="s">
        <v>916</v>
      </c>
      <c r="F555" s="35">
        <v>1</v>
      </c>
      <c r="G555" s="36">
        <v>0.2</v>
      </c>
      <c r="H555" s="41" t="s">
        <v>902</v>
      </c>
      <c r="I555" s="45" t="s">
        <v>0</v>
      </c>
      <c r="J555" s="88" t="str">
        <f t="shared" si="8"/>
        <v>北九州市徳光</v>
      </c>
      <c r="K555" s="61">
        <f>VLOOKUP($J555,'H28緑地保全地区'!$I$21:$J$679,2,FALSE)</f>
        <v>504</v>
      </c>
      <c r="L555" s="1" t="e">
        <f>VLOOKUP($A555,'H28緑地保全地区'!$A$21:$F$679,7,FALSE)-VLOOKUP('H27緑地保全地区'!$A555,'H27緑地保全地区'!$A$21:$G$634,7,FALSE)</f>
        <v>#N/A</v>
      </c>
    </row>
    <row r="556" spans="1:12" ht="13.5">
      <c r="A556" s="85" t="s">
        <v>1603</v>
      </c>
      <c r="B556" s="34"/>
      <c r="C556" s="24" t="s">
        <v>898</v>
      </c>
      <c r="D556" s="35"/>
      <c r="E556" s="37" t="s">
        <v>917</v>
      </c>
      <c r="F556" s="35">
        <v>1</v>
      </c>
      <c r="G556" s="36">
        <v>4.4</v>
      </c>
      <c r="H556" s="41" t="s">
        <v>905</v>
      </c>
      <c r="I556" s="45" t="s">
        <v>0</v>
      </c>
      <c r="J556" s="88" t="str">
        <f t="shared" si="8"/>
        <v>北九州市たぶの木</v>
      </c>
      <c r="K556" s="61">
        <f>VLOOKUP($J556,'H28緑地保全地区'!$I$21:$J$679,2,FALSE)</f>
        <v>505</v>
      </c>
      <c r="L556" s="1" t="e">
        <f>VLOOKUP($A556,'H28緑地保全地区'!$A$21:$F$679,7,FALSE)-VLOOKUP('H27緑地保全地区'!$A556,'H27緑地保全地区'!$A$21:$G$634,7,FALSE)</f>
        <v>#N/A</v>
      </c>
    </row>
    <row r="557" spans="1:12" ht="13.5">
      <c r="A557" s="85" t="s">
        <v>1604</v>
      </c>
      <c r="B557" s="34"/>
      <c r="C557" s="24" t="s">
        <v>898</v>
      </c>
      <c r="D557" s="35"/>
      <c r="E557" s="37" t="s">
        <v>918</v>
      </c>
      <c r="F557" s="35">
        <v>1</v>
      </c>
      <c r="G557" s="36">
        <v>41</v>
      </c>
      <c r="H557" s="41" t="s">
        <v>905</v>
      </c>
      <c r="I557" s="45" t="s">
        <v>0</v>
      </c>
      <c r="J557" s="88" t="str">
        <f t="shared" si="8"/>
        <v>北九州市本城</v>
      </c>
      <c r="K557" s="61">
        <f>VLOOKUP($J557,'H28緑地保全地区'!$I$21:$J$679,2,FALSE)</f>
        <v>506</v>
      </c>
      <c r="L557" s="1" t="e">
        <f>VLOOKUP($A557,'H28緑地保全地区'!$A$21:$F$679,7,FALSE)-VLOOKUP('H27緑地保全地区'!$A557,'H27緑地保全地区'!$A$21:$G$634,7,FALSE)</f>
        <v>#N/A</v>
      </c>
    </row>
    <row r="558" spans="1:12" ht="13.5">
      <c r="A558" s="85" t="s">
        <v>1605</v>
      </c>
      <c r="B558" s="34"/>
      <c r="C558" s="24" t="s">
        <v>898</v>
      </c>
      <c r="D558" s="35"/>
      <c r="E558" s="37" t="s">
        <v>919</v>
      </c>
      <c r="F558" s="35">
        <v>1</v>
      </c>
      <c r="G558" s="36">
        <v>1</v>
      </c>
      <c r="H558" s="41" t="s">
        <v>905</v>
      </c>
      <c r="I558" s="45" t="s">
        <v>0</v>
      </c>
      <c r="J558" s="88" t="str">
        <f t="shared" si="8"/>
        <v>北九州市番所跡</v>
      </c>
      <c r="K558" s="61">
        <f>VLOOKUP($J558,'H28緑地保全地区'!$I$21:$J$679,2,FALSE)</f>
        <v>507</v>
      </c>
      <c r="L558" s="1" t="e">
        <f>VLOOKUP($A558,'H28緑地保全地区'!$A$21:$F$679,7,FALSE)-VLOOKUP('H27緑地保全地区'!$A558,'H27緑地保全地区'!$A$21:$G$634,7,FALSE)</f>
        <v>#N/A</v>
      </c>
    </row>
    <row r="559" spans="1:12" ht="13.5">
      <c r="A559" s="85" t="s">
        <v>1606</v>
      </c>
      <c r="B559" s="34"/>
      <c r="C559" s="24" t="s">
        <v>898</v>
      </c>
      <c r="D559" s="35"/>
      <c r="E559" s="37" t="s">
        <v>920</v>
      </c>
      <c r="F559" s="35">
        <v>1</v>
      </c>
      <c r="G559" s="36">
        <v>0.8</v>
      </c>
      <c r="H559" s="41" t="s">
        <v>900</v>
      </c>
      <c r="I559" s="45" t="s">
        <v>0</v>
      </c>
      <c r="J559" s="88" t="str">
        <f t="shared" si="8"/>
        <v>北九州市若葉町</v>
      </c>
      <c r="K559" s="61">
        <f>VLOOKUP($J559,'H28緑地保全地区'!$I$21:$J$679,2,FALSE)</f>
        <v>508</v>
      </c>
      <c r="L559" s="1" t="e">
        <f>VLOOKUP($A559,'H28緑地保全地区'!$A$21:$F$679,7,FALSE)-VLOOKUP('H27緑地保全地区'!$A559,'H27緑地保全地区'!$A$21:$G$634,7,FALSE)</f>
        <v>#N/A</v>
      </c>
    </row>
    <row r="560" spans="1:12" ht="13.5">
      <c r="A560" s="85" t="s">
        <v>1607</v>
      </c>
      <c r="B560" s="34"/>
      <c r="C560" s="24" t="s">
        <v>898</v>
      </c>
      <c r="D560" s="35"/>
      <c r="E560" s="37" t="s">
        <v>921</v>
      </c>
      <c r="F560" s="35">
        <v>1</v>
      </c>
      <c r="G560" s="36">
        <v>2.2</v>
      </c>
      <c r="H560" s="41" t="s">
        <v>909</v>
      </c>
      <c r="I560" s="45" t="s">
        <v>0</v>
      </c>
      <c r="J560" s="88" t="str">
        <f t="shared" si="8"/>
        <v>北九州市須賀</v>
      </c>
      <c r="K560" s="61">
        <f>VLOOKUP($J560,'H28緑地保全地区'!$I$21:$J$679,2,FALSE)</f>
        <v>509</v>
      </c>
      <c r="L560" s="1" t="e">
        <f>VLOOKUP($A560,'H28緑地保全地区'!$A$21:$F$679,7,FALSE)-VLOOKUP('H27緑地保全地区'!$A560,'H27緑地保全地区'!$A$21:$G$634,7,FALSE)</f>
        <v>#N/A</v>
      </c>
    </row>
    <row r="561" spans="1:12" ht="13.5">
      <c r="A561" s="85" t="s">
        <v>1608</v>
      </c>
      <c r="B561" s="34"/>
      <c r="C561" s="24" t="s">
        <v>898</v>
      </c>
      <c r="D561" s="35"/>
      <c r="E561" s="37" t="s">
        <v>922</v>
      </c>
      <c r="F561" s="35">
        <v>1</v>
      </c>
      <c r="G561" s="36">
        <v>7.5</v>
      </c>
      <c r="H561" s="41" t="s">
        <v>900</v>
      </c>
      <c r="I561" s="45" t="s">
        <v>0</v>
      </c>
      <c r="J561" s="88" t="str">
        <f t="shared" si="8"/>
        <v>北九州市鬼山池</v>
      </c>
      <c r="K561" s="61">
        <f>VLOOKUP($J561,'H28緑地保全地区'!$I$21:$J$679,2,FALSE)</f>
        <v>510</v>
      </c>
      <c r="L561" s="1" t="e">
        <f>VLOOKUP($A561,'H28緑地保全地区'!$A$21:$F$679,7,FALSE)-VLOOKUP('H27緑地保全地区'!$A561,'H27緑地保全地区'!$A$21:$G$634,7,FALSE)</f>
        <v>#N/A</v>
      </c>
    </row>
    <row r="562" spans="1:12" ht="13.5">
      <c r="A562" s="85" t="s">
        <v>1609</v>
      </c>
      <c r="B562" s="34" t="s">
        <v>923</v>
      </c>
      <c r="C562" s="24" t="s">
        <v>924</v>
      </c>
      <c r="D562" s="35">
        <v>1</v>
      </c>
      <c r="E562" s="37" t="s">
        <v>925</v>
      </c>
      <c r="F562" s="35">
        <v>1</v>
      </c>
      <c r="G562" s="36">
        <v>0.3</v>
      </c>
      <c r="H562" s="41" t="s">
        <v>926</v>
      </c>
      <c r="I562" s="45" t="s">
        <v>0</v>
      </c>
      <c r="J562" s="88" t="str">
        <f t="shared" si="8"/>
        <v>福岡市麦野</v>
      </c>
      <c r="K562" s="61">
        <f>VLOOKUP($J562,'H28緑地保全地区'!$I$21:$J$679,2,FALSE)</f>
        <v>511</v>
      </c>
      <c r="L562" s="1" t="e">
        <f>VLOOKUP($A562,'H28緑地保全地区'!$A$21:$F$679,7,FALSE)-VLOOKUP('H27緑地保全地区'!$A562,'H27緑地保全地区'!$A$21:$G$634,7,FALSE)</f>
        <v>#N/A</v>
      </c>
    </row>
    <row r="563" spans="1:12" ht="13.5">
      <c r="A563" s="85" t="s">
        <v>1610</v>
      </c>
      <c r="B563" s="34"/>
      <c r="C563" s="24" t="s">
        <v>924</v>
      </c>
      <c r="D563" s="35"/>
      <c r="E563" s="37" t="s">
        <v>927</v>
      </c>
      <c r="F563" s="35">
        <v>1</v>
      </c>
      <c r="G563" s="36">
        <v>16.7</v>
      </c>
      <c r="H563" s="41" t="s">
        <v>928</v>
      </c>
      <c r="I563" s="45" t="s">
        <v>0</v>
      </c>
      <c r="J563" s="88" t="str">
        <f t="shared" si="8"/>
        <v>福岡市鴻巣山</v>
      </c>
      <c r="K563" s="61">
        <f>VLOOKUP($J563,'H28緑地保全地区'!$I$21:$J$679,2,FALSE)</f>
        <v>512</v>
      </c>
      <c r="L563" s="1" t="e">
        <f>VLOOKUP($A563,'H28緑地保全地区'!$A$21:$F$679,7,FALSE)-VLOOKUP('H27緑地保全地区'!$A563,'H27緑地保全地区'!$A$21:$G$634,7,FALSE)</f>
        <v>#N/A</v>
      </c>
    </row>
    <row r="564" spans="1:12" ht="13.5">
      <c r="A564" s="85" t="s">
        <v>1611</v>
      </c>
      <c r="B564" s="34"/>
      <c r="C564" s="24" t="s">
        <v>924</v>
      </c>
      <c r="D564" s="35"/>
      <c r="E564" s="37" t="s">
        <v>929</v>
      </c>
      <c r="F564" s="35">
        <v>1</v>
      </c>
      <c r="G564" s="36">
        <v>0.6</v>
      </c>
      <c r="H564" s="41" t="s">
        <v>930</v>
      </c>
      <c r="I564" s="45" t="s">
        <v>0</v>
      </c>
      <c r="J564" s="88" t="str">
        <f t="shared" si="8"/>
        <v>福岡市鶴田</v>
      </c>
      <c r="K564" s="61">
        <f>VLOOKUP($J564,'H28緑地保全地区'!$I$21:$J$679,2,FALSE)</f>
        <v>513</v>
      </c>
      <c r="L564" s="1" t="e">
        <f>VLOOKUP($A564,'H28緑地保全地区'!$A$21:$F$679,7,FALSE)-VLOOKUP('H27緑地保全地区'!$A564,'H27緑地保全地区'!$A$21:$G$634,7,FALSE)</f>
        <v>#N/A</v>
      </c>
    </row>
    <row r="565" spans="1:12" ht="13.5">
      <c r="A565" s="85" t="s">
        <v>1612</v>
      </c>
      <c r="B565" s="34"/>
      <c r="C565" s="24" t="s">
        <v>924</v>
      </c>
      <c r="D565" s="35"/>
      <c r="E565" s="37" t="s">
        <v>931</v>
      </c>
      <c r="F565" s="35">
        <v>1</v>
      </c>
      <c r="G565" s="36">
        <v>1.6</v>
      </c>
      <c r="H565" s="41" t="s">
        <v>932</v>
      </c>
      <c r="I565" s="45" t="s">
        <v>0</v>
      </c>
      <c r="J565" s="88" t="str">
        <f t="shared" si="8"/>
        <v>福岡市七隈</v>
      </c>
      <c r="K565" s="61">
        <f>VLOOKUP($J565,'H28緑地保全地区'!$I$21:$J$679,2,FALSE)</f>
        <v>514</v>
      </c>
      <c r="L565" s="1" t="e">
        <f>VLOOKUP($A565,'H28緑地保全地区'!$A$21:$F$679,7,FALSE)-VLOOKUP('H27緑地保全地区'!$A565,'H27緑地保全地区'!$A$21:$G$634,7,FALSE)</f>
        <v>#N/A</v>
      </c>
    </row>
    <row r="566" spans="1:12" ht="13.5">
      <c r="A566" s="85" t="s">
        <v>1613</v>
      </c>
      <c r="B566" s="34"/>
      <c r="C566" s="24" t="s">
        <v>924</v>
      </c>
      <c r="D566" s="35"/>
      <c r="E566" s="37" t="s">
        <v>933</v>
      </c>
      <c r="F566" s="35">
        <v>1</v>
      </c>
      <c r="G566" s="36">
        <v>0.8</v>
      </c>
      <c r="H566" s="41" t="s">
        <v>926</v>
      </c>
      <c r="I566" s="45" t="s">
        <v>0</v>
      </c>
      <c r="J566" s="88" t="str">
        <f t="shared" si="8"/>
        <v>福岡市上川端</v>
      </c>
      <c r="K566" s="61">
        <f>VLOOKUP($J566,'H28緑地保全地区'!$I$21:$J$679,2,FALSE)</f>
        <v>515</v>
      </c>
      <c r="L566" s="1" t="e">
        <f>VLOOKUP($A566,'H28緑地保全地区'!$A$21:$F$679,7,FALSE)-VLOOKUP('H27緑地保全地区'!$A566,'H27緑地保全地区'!$A$21:$G$634,7,FALSE)</f>
        <v>#N/A</v>
      </c>
    </row>
    <row r="567" spans="1:12" ht="13.5">
      <c r="A567" s="85" t="s">
        <v>1614</v>
      </c>
      <c r="B567" s="34"/>
      <c r="C567" s="24" t="s">
        <v>924</v>
      </c>
      <c r="D567" s="35"/>
      <c r="E567" s="37" t="s">
        <v>934</v>
      </c>
      <c r="F567" s="35">
        <v>1</v>
      </c>
      <c r="G567" s="36">
        <v>2.9</v>
      </c>
      <c r="H567" s="41" t="s">
        <v>935</v>
      </c>
      <c r="I567" s="45" t="s">
        <v>0</v>
      </c>
      <c r="J567" s="88" t="str">
        <f t="shared" si="8"/>
        <v>福岡市下臼井</v>
      </c>
      <c r="K567" s="61">
        <f>VLOOKUP($J567,'H28緑地保全地区'!$I$21:$J$679,2,FALSE)</f>
        <v>516</v>
      </c>
      <c r="L567" s="1" t="e">
        <f>VLOOKUP($A567,'H28緑地保全地区'!$A$21:$F$679,7,FALSE)-VLOOKUP('H27緑地保全地区'!$A567,'H27緑地保全地区'!$A$21:$G$634,7,FALSE)</f>
        <v>#N/A</v>
      </c>
    </row>
    <row r="568" spans="1:12" ht="13.5">
      <c r="A568" s="85" t="s">
        <v>1615</v>
      </c>
      <c r="B568" s="34"/>
      <c r="C568" s="24" t="s">
        <v>924</v>
      </c>
      <c r="D568" s="35"/>
      <c r="E568" s="37" t="s">
        <v>936</v>
      </c>
      <c r="F568" s="35">
        <v>1</v>
      </c>
      <c r="G568" s="36">
        <v>2.5</v>
      </c>
      <c r="H568" s="41" t="s">
        <v>926</v>
      </c>
      <c r="I568" s="45" t="s">
        <v>0</v>
      </c>
      <c r="J568" s="88" t="str">
        <f t="shared" si="8"/>
        <v>福岡市今山</v>
      </c>
      <c r="K568" s="61">
        <f>VLOOKUP($J568,'H28緑地保全地区'!$I$21:$J$679,2,FALSE)</f>
        <v>517</v>
      </c>
      <c r="L568" s="1" t="e">
        <f>VLOOKUP($A568,'H28緑地保全地区'!$A$21:$F$679,7,FALSE)-VLOOKUP('H27緑地保全地区'!$A568,'H27緑地保全地区'!$A$21:$G$634,7,FALSE)</f>
        <v>#N/A</v>
      </c>
    </row>
    <row r="569" spans="1:12" ht="13.5">
      <c r="A569" s="85" t="s">
        <v>1616</v>
      </c>
      <c r="B569" s="34"/>
      <c r="C569" s="24" t="s">
        <v>924</v>
      </c>
      <c r="D569" s="35"/>
      <c r="E569" s="37" t="s">
        <v>937</v>
      </c>
      <c r="F569" s="35">
        <v>1</v>
      </c>
      <c r="G569" s="36">
        <v>0.8</v>
      </c>
      <c r="H569" s="41" t="s">
        <v>938</v>
      </c>
      <c r="I569" s="45" t="s">
        <v>0</v>
      </c>
      <c r="J569" s="88" t="str">
        <f t="shared" si="8"/>
        <v>福岡市今川</v>
      </c>
      <c r="K569" s="61">
        <f>VLOOKUP($J569,'H28緑地保全地区'!$I$21:$J$679,2,FALSE)</f>
        <v>518</v>
      </c>
      <c r="L569" s="1" t="e">
        <f>VLOOKUP($A569,'H28緑地保全地区'!$A$21:$F$679,7,FALSE)-VLOOKUP('H27緑地保全地区'!$A569,'H27緑地保全地区'!$A$21:$G$634,7,FALSE)</f>
        <v>#N/A</v>
      </c>
    </row>
    <row r="570" spans="1:12" ht="13.5">
      <c r="A570" s="85" t="s">
        <v>1617</v>
      </c>
      <c r="B570" s="34"/>
      <c r="C570" s="24" t="s">
        <v>924</v>
      </c>
      <c r="D570" s="35"/>
      <c r="E570" s="37" t="s">
        <v>939</v>
      </c>
      <c r="F570" s="35">
        <v>1</v>
      </c>
      <c r="G570" s="36">
        <v>2.8</v>
      </c>
      <c r="H570" s="41" t="s">
        <v>928</v>
      </c>
      <c r="I570" s="45" t="s">
        <v>0</v>
      </c>
      <c r="J570" s="88" t="str">
        <f t="shared" si="8"/>
        <v>福岡市住吉</v>
      </c>
      <c r="K570" s="61">
        <f>VLOOKUP($J570,'H28緑地保全地区'!$I$21:$J$679,2,FALSE)</f>
        <v>519</v>
      </c>
      <c r="L570" s="1" t="e">
        <f>VLOOKUP($A570,'H28緑地保全地区'!$A$21:$F$679,7,FALSE)-VLOOKUP('H27緑地保全地区'!$A570,'H27緑地保全地区'!$A$21:$G$634,7,FALSE)</f>
        <v>#N/A</v>
      </c>
    </row>
    <row r="571" spans="1:12" ht="13.5">
      <c r="A571" s="85" t="s">
        <v>1618</v>
      </c>
      <c r="B571" s="34"/>
      <c r="C571" s="24" t="s">
        <v>924</v>
      </c>
      <c r="D571" s="35"/>
      <c r="E571" s="37" t="s">
        <v>940</v>
      </c>
      <c r="F571" s="35">
        <v>1</v>
      </c>
      <c r="G571" s="36">
        <v>0.9</v>
      </c>
      <c r="H571" s="41" t="s">
        <v>926</v>
      </c>
      <c r="I571" s="45" t="s">
        <v>0</v>
      </c>
      <c r="J571" s="88" t="str">
        <f t="shared" si="8"/>
        <v>福岡市八田</v>
      </c>
      <c r="K571" s="61">
        <f>VLOOKUP($J571,'H28緑地保全地区'!$I$21:$J$679,2,FALSE)</f>
        <v>520</v>
      </c>
      <c r="L571" s="1" t="e">
        <f>VLOOKUP($A571,'H28緑地保全地区'!$A$21:$F$679,7,FALSE)-VLOOKUP('H27緑地保全地区'!$A571,'H27緑地保全地区'!$A$21:$G$634,7,FALSE)</f>
        <v>#N/A</v>
      </c>
    </row>
    <row r="572" spans="1:12" ht="13.5">
      <c r="A572" s="85" t="s">
        <v>1619</v>
      </c>
      <c r="B572" s="34"/>
      <c r="C572" s="24" t="s">
        <v>924</v>
      </c>
      <c r="D572" s="35"/>
      <c r="E572" s="37" t="s">
        <v>941</v>
      </c>
      <c r="F572" s="35">
        <v>1</v>
      </c>
      <c r="G572" s="36">
        <v>5.8</v>
      </c>
      <c r="H572" s="41" t="s">
        <v>928</v>
      </c>
      <c r="I572" s="45" t="s">
        <v>0</v>
      </c>
      <c r="J572" s="88" t="str">
        <f t="shared" si="8"/>
        <v>福岡市六本松</v>
      </c>
      <c r="K572" s="61">
        <f>VLOOKUP($J572,'H28緑地保全地区'!$I$21:$J$679,2,FALSE)</f>
        <v>521</v>
      </c>
      <c r="L572" s="1" t="e">
        <f>VLOOKUP($A572,'H28緑地保全地区'!$A$21:$F$679,7,FALSE)-VLOOKUP('H27緑地保全地区'!$A572,'H27緑地保全地区'!$A$21:$G$634,7,FALSE)</f>
        <v>#N/A</v>
      </c>
    </row>
    <row r="573" spans="1:12" ht="13.5">
      <c r="A573" s="85" t="s">
        <v>1620</v>
      </c>
      <c r="B573" s="34"/>
      <c r="C573" s="24" t="s">
        <v>924</v>
      </c>
      <c r="D573" s="35"/>
      <c r="E573" s="37" t="s">
        <v>942</v>
      </c>
      <c r="F573" s="35">
        <v>1</v>
      </c>
      <c r="G573" s="36">
        <v>2.3</v>
      </c>
      <c r="H573" s="41" t="s">
        <v>943</v>
      </c>
      <c r="I573" s="45" t="s">
        <v>0</v>
      </c>
      <c r="J573" s="88" t="str">
        <f t="shared" si="8"/>
        <v>福岡市内野</v>
      </c>
      <c r="K573" s="61">
        <f>VLOOKUP($J573,'H28緑地保全地区'!$I$21:$J$679,2,FALSE)</f>
        <v>522</v>
      </c>
      <c r="L573" s="1" t="e">
        <f>VLOOKUP($A573,'H28緑地保全地区'!$A$21:$F$679,7,FALSE)-VLOOKUP('H27緑地保全地区'!$A573,'H27緑地保全地区'!$A$21:$G$634,7,FALSE)</f>
        <v>#N/A</v>
      </c>
    </row>
    <row r="574" spans="1:12" ht="13.5">
      <c r="A574" s="85" t="s">
        <v>1621</v>
      </c>
      <c r="B574" s="34"/>
      <c r="C574" s="24" t="s">
        <v>924</v>
      </c>
      <c r="D574" s="35"/>
      <c r="E574" s="37" t="s">
        <v>944</v>
      </c>
      <c r="F574" s="35">
        <v>1</v>
      </c>
      <c r="G574" s="36">
        <v>0.4</v>
      </c>
      <c r="H574" s="41" t="s">
        <v>945</v>
      </c>
      <c r="I574" s="45" t="s">
        <v>0</v>
      </c>
      <c r="J574" s="88" t="str">
        <f t="shared" si="8"/>
        <v>福岡市南大橋</v>
      </c>
      <c r="K574" s="61">
        <f>VLOOKUP($J574,'H28緑地保全地区'!$I$21:$J$679,2,FALSE)</f>
        <v>523</v>
      </c>
      <c r="L574" s="1" t="e">
        <f>VLOOKUP($A574,'H28緑地保全地区'!$A$21:$F$679,7,FALSE)-VLOOKUP('H27緑地保全地区'!$A574,'H27緑地保全地区'!$A$21:$G$634,7,FALSE)</f>
        <v>#N/A</v>
      </c>
    </row>
    <row r="575" spans="1:12" ht="13.5">
      <c r="A575" s="85" t="s">
        <v>1622</v>
      </c>
      <c r="B575" s="34"/>
      <c r="C575" s="24" t="s">
        <v>924</v>
      </c>
      <c r="D575" s="35"/>
      <c r="E575" s="37" t="s">
        <v>946</v>
      </c>
      <c r="F575" s="35">
        <v>1</v>
      </c>
      <c r="G575" s="36">
        <v>1.2</v>
      </c>
      <c r="H575" s="41" t="s">
        <v>943</v>
      </c>
      <c r="I575" s="45" t="s">
        <v>0</v>
      </c>
      <c r="J575" s="88" t="str">
        <f t="shared" si="8"/>
        <v>福岡市博多駅前</v>
      </c>
      <c r="K575" s="61">
        <f>VLOOKUP($J575,'H28緑地保全地区'!$I$21:$J$679,2,FALSE)</f>
        <v>524</v>
      </c>
      <c r="L575" s="1" t="e">
        <f>VLOOKUP($A575,'H28緑地保全地区'!$A$21:$F$679,7,FALSE)-VLOOKUP('H27緑地保全地区'!$A575,'H27緑地保全地区'!$A$21:$G$634,7,FALSE)</f>
        <v>#N/A</v>
      </c>
    </row>
    <row r="576" spans="1:12" ht="13.5">
      <c r="A576" s="85" t="s">
        <v>1623</v>
      </c>
      <c r="B576" s="34"/>
      <c r="C576" s="24" t="s">
        <v>924</v>
      </c>
      <c r="D576" s="35"/>
      <c r="E576" s="37" t="s">
        <v>947</v>
      </c>
      <c r="F576" s="35">
        <v>1</v>
      </c>
      <c r="G576" s="36">
        <v>1.5</v>
      </c>
      <c r="H576" s="41" t="s">
        <v>948</v>
      </c>
      <c r="I576" s="45" t="s">
        <v>0</v>
      </c>
      <c r="J576" s="88" t="str">
        <f t="shared" si="8"/>
        <v>福岡市名島城址</v>
      </c>
      <c r="K576" s="61">
        <f>VLOOKUP($J576,'H28緑地保全地区'!$I$21:$J$679,2,FALSE)</f>
        <v>525</v>
      </c>
      <c r="L576" s="1" t="e">
        <f>VLOOKUP($A576,'H28緑地保全地区'!$A$21:$F$679,7,FALSE)-VLOOKUP('H27緑地保全地区'!$A576,'H27緑地保全地区'!$A$21:$G$634,7,FALSE)</f>
        <v>#N/A</v>
      </c>
    </row>
    <row r="577" spans="1:12" ht="13.5">
      <c r="A577" s="85" t="s">
        <v>1624</v>
      </c>
      <c r="B577" s="34"/>
      <c r="C577" s="24" t="s">
        <v>924</v>
      </c>
      <c r="D577" s="35"/>
      <c r="E577" s="37" t="s">
        <v>359</v>
      </c>
      <c r="F577" s="35">
        <v>1</v>
      </c>
      <c r="G577" s="36">
        <v>0.7</v>
      </c>
      <c r="H577" s="41" t="s">
        <v>943</v>
      </c>
      <c r="I577" s="45" t="s">
        <v>0</v>
      </c>
      <c r="J577" s="88" t="str">
        <f t="shared" si="8"/>
        <v>福岡市和田</v>
      </c>
      <c r="K577" s="61">
        <f>VLOOKUP($J577,'H28緑地保全地区'!$I$21:$J$679,2,FALSE)</f>
        <v>526</v>
      </c>
      <c r="L577" s="1" t="e">
        <f>VLOOKUP($A577,'H28緑地保全地区'!$A$21:$F$679,7,FALSE)-VLOOKUP('H27緑地保全地区'!$A577,'H27緑地保全地区'!$A$21:$G$634,7,FALSE)</f>
        <v>#N/A</v>
      </c>
    </row>
    <row r="578" spans="1:12" ht="13.5">
      <c r="A578" s="85" t="s">
        <v>1625</v>
      </c>
      <c r="B578" s="34"/>
      <c r="C578" s="24" t="s">
        <v>924</v>
      </c>
      <c r="D578" s="35"/>
      <c r="E578" s="37" t="s">
        <v>949</v>
      </c>
      <c r="F578" s="35">
        <v>1</v>
      </c>
      <c r="G578" s="36">
        <v>0.6</v>
      </c>
      <c r="H578" s="41" t="s">
        <v>935</v>
      </c>
      <c r="I578" s="45" t="s">
        <v>0</v>
      </c>
      <c r="J578" s="88" t="str">
        <f t="shared" si="8"/>
        <v>福岡市多田羅</v>
      </c>
      <c r="K578" s="61">
        <f>VLOOKUP($J578,'H28緑地保全地区'!$I$21:$J$679,2,FALSE)</f>
        <v>527</v>
      </c>
      <c r="L578" s="1" t="e">
        <f>VLOOKUP($A578,'H28緑地保全地区'!$A$21:$F$679,7,FALSE)-VLOOKUP('H27緑地保全地区'!$A578,'H27緑地保全地区'!$A$21:$G$634,7,FALSE)</f>
        <v>#N/A</v>
      </c>
    </row>
    <row r="579" spans="1:12" ht="13.5">
      <c r="A579" s="85" t="s">
        <v>1626</v>
      </c>
      <c r="B579" s="34"/>
      <c r="C579" s="24" t="s">
        <v>924</v>
      </c>
      <c r="D579" s="35"/>
      <c r="E579" s="37" t="s">
        <v>950</v>
      </c>
      <c r="F579" s="35">
        <v>1</v>
      </c>
      <c r="G579" s="36">
        <v>0.6</v>
      </c>
      <c r="H579" s="41" t="s">
        <v>951</v>
      </c>
      <c r="I579" s="45" t="s">
        <v>0</v>
      </c>
      <c r="J579" s="88" t="str">
        <f t="shared" si="8"/>
        <v>福岡市多賀北</v>
      </c>
      <c r="K579" s="61">
        <f>VLOOKUP($J579,'H28緑地保全地区'!$I$21:$J$679,2,FALSE)</f>
        <v>528</v>
      </c>
      <c r="L579" s="1" t="e">
        <f>VLOOKUP($A579,'H28緑地保全地区'!$A$21:$F$679,7,FALSE)-VLOOKUP('H27緑地保全地区'!$A579,'H27緑地保全地区'!$A$21:$G$634,7,FALSE)</f>
        <v>#N/A</v>
      </c>
    </row>
    <row r="580" spans="1:12" ht="13.5">
      <c r="A580" s="85" t="s">
        <v>1627</v>
      </c>
      <c r="B580" s="34"/>
      <c r="C580" s="24" t="s">
        <v>924</v>
      </c>
      <c r="D580" s="35"/>
      <c r="E580" s="37" t="s">
        <v>952</v>
      </c>
      <c r="F580" s="35">
        <v>1</v>
      </c>
      <c r="G580" s="36">
        <v>0.1</v>
      </c>
      <c r="H580" s="41" t="s">
        <v>953</v>
      </c>
      <c r="I580" s="45" t="s">
        <v>0</v>
      </c>
      <c r="J580" s="88" t="str">
        <f t="shared" si="8"/>
        <v>福岡市多賀西</v>
      </c>
      <c r="K580" s="61">
        <f>VLOOKUP($J580,'H28緑地保全地区'!$I$21:$J$679,2,FALSE)</f>
        <v>529</v>
      </c>
      <c r="L580" s="1" t="e">
        <f>VLOOKUP($A580,'H28緑地保全地区'!$A$21:$F$679,7,FALSE)-VLOOKUP('H27緑地保全地区'!$A580,'H27緑地保全地区'!$A$21:$G$634,7,FALSE)</f>
        <v>#N/A</v>
      </c>
    </row>
    <row r="581" spans="1:12" ht="13.5">
      <c r="A581" s="85" t="s">
        <v>1628</v>
      </c>
      <c r="B581" s="34"/>
      <c r="C581" s="24" t="s">
        <v>924</v>
      </c>
      <c r="D581" s="35"/>
      <c r="E581" s="37" t="s">
        <v>954</v>
      </c>
      <c r="F581" s="35">
        <v>1</v>
      </c>
      <c r="G581" s="36">
        <v>2.9</v>
      </c>
      <c r="H581" s="41" t="s">
        <v>955</v>
      </c>
      <c r="I581" s="45" t="s">
        <v>0</v>
      </c>
      <c r="J581" s="88" t="str">
        <f t="shared" si="8"/>
        <v>福岡市大平寺</v>
      </c>
      <c r="K581" s="61">
        <f>VLOOKUP($J581,'H28緑地保全地区'!$I$21:$J$679,2,FALSE)</f>
        <v>530</v>
      </c>
      <c r="L581" s="1" t="e">
        <f>VLOOKUP($A581,'H28緑地保全地区'!$A$21:$F$679,7,FALSE)-VLOOKUP('H27緑地保全地区'!$A581,'H27緑地保全地区'!$A$21:$G$634,7,FALSE)</f>
        <v>#N/A</v>
      </c>
    </row>
    <row r="582" spans="1:12" ht="13.5">
      <c r="A582" s="85" t="s">
        <v>1629</v>
      </c>
      <c r="B582" s="34"/>
      <c r="C582" s="24" t="s">
        <v>924</v>
      </c>
      <c r="D582" s="35"/>
      <c r="E582" s="37" t="s">
        <v>956</v>
      </c>
      <c r="F582" s="35">
        <v>1</v>
      </c>
      <c r="G582" s="36">
        <v>0.9</v>
      </c>
      <c r="H582" s="41" t="s">
        <v>957</v>
      </c>
      <c r="I582" s="45" t="s">
        <v>0</v>
      </c>
      <c r="J582" s="88" t="str">
        <f t="shared" si="8"/>
        <v>福岡市大池</v>
      </c>
      <c r="K582" s="61">
        <f>VLOOKUP($J582,'H28緑地保全地区'!$I$21:$J$679,2,FALSE)</f>
        <v>531</v>
      </c>
      <c r="L582" s="1" t="e">
        <f>VLOOKUP($A582,'H28緑地保全地区'!$A$21:$F$679,7,FALSE)-VLOOKUP('H27緑地保全地区'!$A582,'H27緑地保全地区'!$A$21:$G$634,7,FALSE)</f>
        <v>#N/A</v>
      </c>
    </row>
    <row r="583" spans="1:12" ht="13.5">
      <c r="A583" s="85" t="s">
        <v>1630</v>
      </c>
      <c r="B583" s="34"/>
      <c r="C583" s="24" t="s">
        <v>924</v>
      </c>
      <c r="D583" s="35"/>
      <c r="E583" s="37" t="s">
        <v>958</v>
      </c>
      <c r="F583" s="35">
        <v>1</v>
      </c>
      <c r="G583" s="36">
        <v>0.1</v>
      </c>
      <c r="H583" s="41" t="s">
        <v>959</v>
      </c>
      <c r="I583" s="45" t="s">
        <v>0</v>
      </c>
      <c r="J583" s="88" t="str">
        <f t="shared" si="8"/>
        <v>福岡市大池西</v>
      </c>
      <c r="K583" s="61">
        <f>VLOOKUP($J583,'H28緑地保全地区'!$I$21:$J$679,2,FALSE)</f>
        <v>532</v>
      </c>
      <c r="L583" s="1" t="e">
        <f>VLOOKUP($A583,'H28緑地保全地区'!$A$21:$F$679,7,FALSE)-VLOOKUP('H27緑地保全地区'!$A583,'H27緑地保全地区'!$A$21:$G$634,7,FALSE)</f>
        <v>#N/A</v>
      </c>
    </row>
    <row r="584" spans="1:12" ht="13.5">
      <c r="A584" s="85" t="s">
        <v>1631</v>
      </c>
      <c r="B584" s="34"/>
      <c r="C584" s="24" t="s">
        <v>924</v>
      </c>
      <c r="D584" s="35"/>
      <c r="E584" s="37" t="s">
        <v>960</v>
      </c>
      <c r="F584" s="35">
        <v>1</v>
      </c>
      <c r="G584" s="36">
        <v>0.6</v>
      </c>
      <c r="H584" s="41" t="s">
        <v>926</v>
      </c>
      <c r="I584" s="45" t="s">
        <v>0</v>
      </c>
      <c r="J584" s="88" t="str">
        <f t="shared" si="8"/>
        <v>福岡市天神</v>
      </c>
      <c r="K584" s="61">
        <f>VLOOKUP($J584,'H28緑地保全地区'!$I$21:$J$679,2,FALSE)</f>
        <v>533</v>
      </c>
      <c r="L584" s="1" t="e">
        <f>VLOOKUP($A584,'H28緑地保全地区'!$A$21:$F$679,7,FALSE)-VLOOKUP('H27緑地保全地区'!$A584,'H27緑地保全地区'!$A$21:$G$634,7,FALSE)</f>
        <v>#N/A</v>
      </c>
    </row>
    <row r="585" spans="1:12" ht="13.5">
      <c r="A585" s="85" t="s">
        <v>1632</v>
      </c>
      <c r="B585" s="34"/>
      <c r="C585" s="24" t="s">
        <v>924</v>
      </c>
      <c r="D585" s="35"/>
      <c r="E585" s="37" t="s">
        <v>961</v>
      </c>
      <c r="F585" s="35">
        <v>1</v>
      </c>
      <c r="G585" s="36">
        <v>0.3</v>
      </c>
      <c r="H585" s="41" t="s">
        <v>962</v>
      </c>
      <c r="I585" s="45" t="s">
        <v>0</v>
      </c>
      <c r="J585" s="88" t="str">
        <f t="shared" si="8"/>
        <v>福岡市小笹</v>
      </c>
      <c r="K585" s="61">
        <f>VLOOKUP($J585,'H28緑地保全地区'!$I$21:$J$679,2,FALSE)</f>
        <v>534</v>
      </c>
      <c r="L585" s="1" t="e">
        <f>VLOOKUP($A585,'H28緑地保全地区'!$A$21:$F$679,7,FALSE)-VLOOKUP('H27緑地保全地区'!$A585,'H27緑地保全地区'!$A$21:$G$634,7,FALSE)</f>
        <v>#N/A</v>
      </c>
    </row>
    <row r="586" spans="1:12" ht="13.5">
      <c r="A586" s="85" t="s">
        <v>1633</v>
      </c>
      <c r="B586" s="34"/>
      <c r="C586" s="24" t="s">
        <v>924</v>
      </c>
      <c r="D586" s="35"/>
      <c r="E586" s="37" t="s">
        <v>963</v>
      </c>
      <c r="F586" s="35">
        <v>1</v>
      </c>
      <c r="G586" s="36">
        <v>0.9</v>
      </c>
      <c r="H586" s="41" t="s">
        <v>964</v>
      </c>
      <c r="I586" s="45" t="s">
        <v>0</v>
      </c>
      <c r="J586" s="88" t="str">
        <f t="shared" si="8"/>
        <v>福岡市小笹南</v>
      </c>
      <c r="K586" s="61">
        <f>VLOOKUP($J586,'H28緑地保全地区'!$I$21:$J$679,2,FALSE)</f>
        <v>535</v>
      </c>
      <c r="L586" s="1" t="e">
        <f>VLOOKUP($A586,'H28緑地保全地区'!$A$21:$F$679,7,FALSE)-VLOOKUP('H27緑地保全地区'!$A586,'H27緑地保全地区'!$A$21:$G$634,7,FALSE)</f>
        <v>#N/A</v>
      </c>
    </row>
    <row r="587" spans="1:12" ht="13.5">
      <c r="A587" s="85" t="s">
        <v>1634</v>
      </c>
      <c r="B587" s="34"/>
      <c r="C587" s="24" t="s">
        <v>924</v>
      </c>
      <c r="D587" s="35"/>
      <c r="E587" s="37" t="s">
        <v>965</v>
      </c>
      <c r="F587" s="35">
        <v>1</v>
      </c>
      <c r="G587" s="36">
        <v>0.4</v>
      </c>
      <c r="H587" s="41" t="s">
        <v>911</v>
      </c>
      <c r="I587" s="45" t="s">
        <v>0</v>
      </c>
      <c r="J587" s="88" t="str">
        <f t="shared" si="8"/>
        <v>福岡市山王</v>
      </c>
      <c r="K587" s="61">
        <f>VLOOKUP($J587,'H28緑地保全地区'!$I$21:$J$679,2,FALSE)</f>
        <v>536</v>
      </c>
      <c r="L587" s="1" t="e">
        <f>VLOOKUP($A587,'H28緑地保全地区'!$A$21:$F$679,7,FALSE)-VLOOKUP('H27緑地保全地区'!$A587,'H27緑地保全地区'!$A$21:$G$634,7,FALSE)</f>
        <v>#N/A</v>
      </c>
    </row>
    <row r="588" spans="1:12" ht="13.5">
      <c r="A588" s="85" t="s">
        <v>1635</v>
      </c>
      <c r="B588" s="34"/>
      <c r="C588" s="24" t="s">
        <v>924</v>
      </c>
      <c r="D588" s="35"/>
      <c r="E588" s="37" t="s">
        <v>966</v>
      </c>
      <c r="F588" s="35">
        <v>1</v>
      </c>
      <c r="G588" s="36">
        <v>0.4</v>
      </c>
      <c r="H588" s="41" t="s">
        <v>967</v>
      </c>
      <c r="I588" s="45" t="s">
        <v>0</v>
      </c>
      <c r="J588" s="88" t="str">
        <f t="shared" si="8"/>
        <v>福岡市平和</v>
      </c>
      <c r="K588" s="61">
        <f>VLOOKUP($J588,'H28緑地保全地区'!$I$21:$J$679,2,FALSE)</f>
        <v>537</v>
      </c>
      <c r="L588" s="1" t="e">
        <f>VLOOKUP($A588,'H28緑地保全地区'!$A$21:$F$679,7,FALSE)-VLOOKUP('H27緑地保全地区'!$A588,'H27緑地保全地区'!$A$21:$G$634,7,FALSE)</f>
        <v>#N/A</v>
      </c>
    </row>
    <row r="589" spans="1:12" ht="13.5">
      <c r="A589" s="85" t="s">
        <v>1636</v>
      </c>
      <c r="B589" s="34"/>
      <c r="C589" s="24" t="s">
        <v>924</v>
      </c>
      <c r="D589" s="35"/>
      <c r="E589" s="37" t="s">
        <v>968</v>
      </c>
      <c r="F589" s="35">
        <v>1</v>
      </c>
      <c r="G589" s="36">
        <v>2</v>
      </c>
      <c r="H589" s="41" t="s">
        <v>957</v>
      </c>
      <c r="I589" s="45" t="s">
        <v>0</v>
      </c>
      <c r="J589" s="88" t="str">
        <f t="shared" si="8"/>
        <v>福岡市平和北</v>
      </c>
      <c r="K589" s="61">
        <f>VLOOKUP($J589,'H28緑地保全地区'!$I$21:$J$679,2,FALSE)</f>
        <v>538</v>
      </c>
      <c r="L589" s="1" t="e">
        <f>VLOOKUP($A589,'H28緑地保全地区'!$A$21:$F$679,7,FALSE)-VLOOKUP('H27緑地保全地区'!$A589,'H27緑地保全地区'!$A$21:$G$634,7,FALSE)</f>
        <v>#N/A</v>
      </c>
    </row>
    <row r="590" spans="1:12" ht="13.5">
      <c r="A590" s="85" t="s">
        <v>1637</v>
      </c>
      <c r="B590" s="34"/>
      <c r="C590" s="24" t="s">
        <v>924</v>
      </c>
      <c r="D590" s="35"/>
      <c r="E590" s="37" t="s">
        <v>969</v>
      </c>
      <c r="F590" s="35">
        <v>1</v>
      </c>
      <c r="G590" s="36">
        <v>2.4</v>
      </c>
      <c r="H590" s="41" t="s">
        <v>926</v>
      </c>
      <c r="I590" s="45" t="s">
        <v>0</v>
      </c>
      <c r="J590" s="88" t="str">
        <f t="shared" si="8"/>
        <v>福岡市平和南</v>
      </c>
      <c r="K590" s="61">
        <f>VLOOKUP($J590,'H28緑地保全地区'!$I$21:$J$679,2,FALSE)</f>
        <v>539</v>
      </c>
      <c r="L590" s="1" t="e">
        <f>VLOOKUP($A590,'H28緑地保全地区'!$A$21:$F$679,7,FALSE)-VLOOKUP('H27緑地保全地区'!$A590,'H27緑地保全地区'!$A$21:$G$634,7,FALSE)</f>
        <v>#N/A</v>
      </c>
    </row>
    <row r="591" spans="1:12" ht="13.5">
      <c r="A591" s="85" t="s">
        <v>1638</v>
      </c>
      <c r="B591" s="34"/>
      <c r="C591" s="24" t="s">
        <v>924</v>
      </c>
      <c r="D591" s="35"/>
      <c r="E591" s="37" t="s">
        <v>970</v>
      </c>
      <c r="F591" s="35">
        <v>1</v>
      </c>
      <c r="G591" s="36">
        <v>0.1</v>
      </c>
      <c r="H591" s="41" t="s">
        <v>971</v>
      </c>
      <c r="I591" s="45" t="s">
        <v>0</v>
      </c>
      <c r="J591" s="88" t="str">
        <f t="shared" si="8"/>
        <v>福岡市平和東</v>
      </c>
      <c r="K591" s="61">
        <f>VLOOKUP($J591,'H28緑地保全地区'!$I$21:$J$679,2,FALSE)</f>
        <v>540</v>
      </c>
      <c r="L591" s="1" t="e">
        <f>VLOOKUP($A591,'H28緑地保全地区'!$A$21:$F$679,7,FALSE)-VLOOKUP('H27緑地保全地区'!$A591,'H27緑地保全地区'!$A$21:$G$634,7,FALSE)</f>
        <v>#N/A</v>
      </c>
    </row>
    <row r="592" spans="1:12" ht="13.5">
      <c r="A592" s="85" t="s">
        <v>1639</v>
      </c>
      <c r="B592" s="34"/>
      <c r="C592" s="24" t="s">
        <v>924</v>
      </c>
      <c r="D592" s="35"/>
      <c r="E592" s="37" t="s">
        <v>972</v>
      </c>
      <c r="F592" s="35">
        <v>1</v>
      </c>
      <c r="G592" s="36">
        <v>0.9</v>
      </c>
      <c r="H592" s="41" t="s">
        <v>938</v>
      </c>
      <c r="I592" s="45" t="s">
        <v>0</v>
      </c>
      <c r="J592" s="88" t="str">
        <f t="shared" si="8"/>
        <v>福岡市平和西</v>
      </c>
      <c r="K592" s="61">
        <f>VLOOKUP($J592,'H28緑地保全地区'!$I$21:$J$679,2,FALSE)</f>
        <v>541</v>
      </c>
      <c r="L592" s="1" t="e">
        <f>VLOOKUP($A592,'H28緑地保全地区'!$A$21:$F$679,7,FALSE)-VLOOKUP('H27緑地保全地区'!$A592,'H27緑地保全地区'!$A$21:$G$634,7,FALSE)</f>
        <v>#N/A</v>
      </c>
    </row>
    <row r="593" spans="1:12" ht="13.5">
      <c r="A593" s="85" t="s">
        <v>1640</v>
      </c>
      <c r="B593" s="34"/>
      <c r="C593" s="24" t="s">
        <v>924</v>
      </c>
      <c r="D593" s="35"/>
      <c r="E593" s="37" t="s">
        <v>973</v>
      </c>
      <c r="F593" s="35">
        <v>1</v>
      </c>
      <c r="G593" s="36">
        <v>0.5</v>
      </c>
      <c r="H593" s="41" t="s">
        <v>974</v>
      </c>
      <c r="I593" s="45" t="s">
        <v>0</v>
      </c>
      <c r="J593" s="88" t="str">
        <f t="shared" si="8"/>
        <v>福岡市平尾山荘</v>
      </c>
      <c r="K593" s="61">
        <f>VLOOKUP($J593,'H28緑地保全地区'!$I$21:$J$679,2,FALSE)</f>
        <v>542</v>
      </c>
      <c r="L593" s="1" t="e">
        <f>VLOOKUP($A593,'H28緑地保全地区'!$A$21:$F$679,7,FALSE)-VLOOKUP('H27緑地保全地区'!$A593,'H27緑地保全地区'!$A$21:$G$634,7,FALSE)</f>
        <v>#N/A</v>
      </c>
    </row>
    <row r="594" spans="1:12" ht="13.5">
      <c r="A594" s="85" t="s">
        <v>1641</v>
      </c>
      <c r="B594" s="34"/>
      <c r="C594" s="24" t="s">
        <v>924</v>
      </c>
      <c r="D594" s="35"/>
      <c r="E594" s="37" t="s">
        <v>975</v>
      </c>
      <c r="F594" s="35">
        <v>1</v>
      </c>
      <c r="G594" s="36">
        <v>0.4</v>
      </c>
      <c r="H594" s="41" t="s">
        <v>926</v>
      </c>
      <c r="I594" s="45" t="s">
        <v>0</v>
      </c>
      <c r="J594" s="88" t="str">
        <f t="shared" si="8"/>
        <v>福岡市平尾東</v>
      </c>
      <c r="K594" s="61">
        <f>VLOOKUP($J594,'H28緑地保全地区'!$I$21:$J$679,2,FALSE)</f>
        <v>543</v>
      </c>
      <c r="L594" s="1" t="e">
        <f>VLOOKUP($A594,'H28緑地保全地区'!$A$21:$F$679,7,FALSE)-VLOOKUP('H27緑地保全地区'!$A594,'H27緑地保全地区'!$A$21:$G$634,7,FALSE)</f>
        <v>#N/A</v>
      </c>
    </row>
    <row r="595" spans="1:12" ht="13.5">
      <c r="A595" s="85" t="s">
        <v>1642</v>
      </c>
      <c r="B595" s="34"/>
      <c r="C595" s="24" t="s">
        <v>924</v>
      </c>
      <c r="D595" s="35"/>
      <c r="E595" s="37" t="s">
        <v>976</v>
      </c>
      <c r="F595" s="35">
        <v>1</v>
      </c>
      <c r="G595" s="36">
        <v>6</v>
      </c>
      <c r="H595" s="41" t="s">
        <v>926</v>
      </c>
      <c r="I595" s="45" t="s">
        <v>0</v>
      </c>
      <c r="J595" s="88" t="str">
        <f t="shared" si="8"/>
        <v>福岡市御供所</v>
      </c>
      <c r="K595" s="61">
        <f>VLOOKUP($J595,'H28緑地保全地区'!$I$21:$J$679,2,FALSE)</f>
        <v>544</v>
      </c>
      <c r="L595" s="1" t="e">
        <f>VLOOKUP($A595,'H28緑地保全地区'!$A$21:$F$679,7,FALSE)-VLOOKUP('H27緑地保全地区'!$A595,'H27緑地保全地区'!$A$21:$G$634,7,FALSE)</f>
        <v>#N/A</v>
      </c>
    </row>
    <row r="596" spans="1:12" ht="13.5">
      <c r="A596" s="85" t="s">
        <v>1643</v>
      </c>
      <c r="B596" s="34"/>
      <c r="C596" s="24" t="s">
        <v>924</v>
      </c>
      <c r="D596" s="35"/>
      <c r="E596" s="37" t="s">
        <v>977</v>
      </c>
      <c r="F596" s="35">
        <v>1</v>
      </c>
      <c r="G596" s="36">
        <v>1.5</v>
      </c>
      <c r="H596" s="41" t="s">
        <v>967</v>
      </c>
      <c r="I596" s="45" t="s">
        <v>0</v>
      </c>
      <c r="J596" s="88" t="str">
        <f t="shared" si="8"/>
        <v>福岡市御島崎</v>
      </c>
      <c r="K596" s="61">
        <f>VLOOKUP($J596,'H28緑地保全地区'!$I$21:$J$679,2,FALSE)</f>
        <v>545</v>
      </c>
      <c r="L596" s="1" t="e">
        <f>VLOOKUP($A596,'H28緑地保全地区'!$A$21:$F$679,7,FALSE)-VLOOKUP('H27緑地保全地区'!$A596,'H27緑地保全地区'!$A$21:$G$634,7,FALSE)</f>
        <v>#N/A</v>
      </c>
    </row>
    <row r="597" spans="1:12" ht="13.5">
      <c r="A597" s="85" t="s">
        <v>1644</v>
      </c>
      <c r="B597" s="34"/>
      <c r="C597" s="24" t="s">
        <v>924</v>
      </c>
      <c r="D597" s="35"/>
      <c r="E597" s="37" t="s">
        <v>978</v>
      </c>
      <c r="F597" s="35">
        <v>1</v>
      </c>
      <c r="G597" s="36">
        <v>4.5</v>
      </c>
      <c r="H597" s="41" t="s">
        <v>926</v>
      </c>
      <c r="I597" s="45" t="s">
        <v>0</v>
      </c>
      <c r="J597" s="88" t="str">
        <f t="shared" si="8"/>
        <v>福岡市愛宕山</v>
      </c>
      <c r="K597" s="61">
        <f>VLOOKUP($J597,'H28緑地保全地区'!$I$21:$J$679,2,FALSE)</f>
        <v>546</v>
      </c>
      <c r="L597" s="1" t="e">
        <f>VLOOKUP($A597,'H28緑地保全地区'!$A$21:$F$679,7,FALSE)-VLOOKUP('H27緑地保全地区'!$A597,'H27緑地保全地区'!$A$21:$G$634,7,FALSE)</f>
        <v>#N/A</v>
      </c>
    </row>
    <row r="598" spans="1:12" ht="13.5">
      <c r="A598" s="85" t="s">
        <v>1645</v>
      </c>
      <c r="B598" s="34"/>
      <c r="C598" s="24" t="s">
        <v>924</v>
      </c>
      <c r="D598" s="35"/>
      <c r="E598" s="37" t="s">
        <v>979</v>
      </c>
      <c r="F598" s="35">
        <v>1</v>
      </c>
      <c r="G598" s="36">
        <v>0.6</v>
      </c>
      <c r="H598" s="41" t="s">
        <v>928</v>
      </c>
      <c r="I598" s="45" t="s">
        <v>0</v>
      </c>
      <c r="J598" s="88" t="str">
        <f aca="true" t="shared" si="9" ref="J598:J634">C598&amp;E598</f>
        <v>福岡市拾六町</v>
      </c>
      <c r="K598" s="61">
        <f>VLOOKUP($J598,'H28緑地保全地区'!$I$21:$J$679,2,FALSE)</f>
        <v>547</v>
      </c>
      <c r="L598" s="1" t="e">
        <f>VLOOKUP($A598,'H28緑地保全地区'!$A$21:$F$679,7,FALSE)-VLOOKUP('H27緑地保全地区'!$A598,'H27緑地保全地区'!$A$21:$G$634,7,FALSE)</f>
        <v>#N/A</v>
      </c>
    </row>
    <row r="599" spans="1:12" ht="13.5">
      <c r="A599" s="85" t="s">
        <v>1646</v>
      </c>
      <c r="B599" s="34"/>
      <c r="C599" s="24" t="s">
        <v>924</v>
      </c>
      <c r="D599" s="35"/>
      <c r="E599" s="37" t="s">
        <v>980</v>
      </c>
      <c r="F599" s="35">
        <v>1</v>
      </c>
      <c r="G599" s="36">
        <v>4.9</v>
      </c>
      <c r="H599" s="41" t="s">
        <v>928</v>
      </c>
      <c r="I599" s="45" t="s">
        <v>0</v>
      </c>
      <c r="J599" s="88" t="str">
        <f t="shared" si="9"/>
        <v>福岡市松崎</v>
      </c>
      <c r="K599" s="61">
        <f>VLOOKUP($J599,'H28緑地保全地区'!$I$21:$J$679,2,FALSE)</f>
        <v>548</v>
      </c>
      <c r="L599" s="1" t="e">
        <f>VLOOKUP($A599,'H28緑地保全地区'!$A$21:$F$679,7,FALSE)-VLOOKUP('H27緑地保全地区'!$A599,'H27緑地保全地区'!$A$21:$G$634,7,FALSE)</f>
        <v>#N/A</v>
      </c>
    </row>
    <row r="600" spans="1:12" ht="13.5">
      <c r="A600" s="85" t="s">
        <v>1647</v>
      </c>
      <c r="B600" s="34"/>
      <c r="C600" s="24" t="s">
        <v>924</v>
      </c>
      <c r="D600" s="35"/>
      <c r="E600" s="37" t="s">
        <v>981</v>
      </c>
      <c r="F600" s="35">
        <v>1</v>
      </c>
      <c r="G600" s="36">
        <v>0.7</v>
      </c>
      <c r="H600" s="41" t="s">
        <v>964</v>
      </c>
      <c r="I600" s="45" t="s">
        <v>0</v>
      </c>
      <c r="J600" s="88" t="str">
        <f t="shared" si="9"/>
        <v>福岡市松崎正水</v>
      </c>
      <c r="K600" s="61">
        <f>VLOOKUP($J600,'H28緑地保全地区'!$I$21:$J$679,2,FALSE)</f>
        <v>549</v>
      </c>
      <c r="L600" s="1" t="e">
        <f>VLOOKUP($A600,'H28緑地保全地区'!$A$21:$F$679,7,FALSE)-VLOOKUP('H27緑地保全地区'!$A600,'H27緑地保全地区'!$A$21:$G$634,7,FALSE)</f>
        <v>#N/A</v>
      </c>
    </row>
    <row r="601" spans="1:12" ht="13.5">
      <c r="A601" s="85" t="s">
        <v>1648</v>
      </c>
      <c r="B601" s="34"/>
      <c r="C601" s="24" t="s">
        <v>924</v>
      </c>
      <c r="D601" s="35"/>
      <c r="E601" s="37" t="s">
        <v>982</v>
      </c>
      <c r="F601" s="35">
        <v>1</v>
      </c>
      <c r="G601" s="36">
        <v>0.6</v>
      </c>
      <c r="H601" s="41" t="s">
        <v>938</v>
      </c>
      <c r="I601" s="45" t="s">
        <v>0</v>
      </c>
      <c r="J601" s="88" t="str">
        <f t="shared" si="9"/>
        <v>福岡市桜坂</v>
      </c>
      <c r="K601" s="61">
        <f>VLOOKUP($J601,'H28緑地保全地区'!$I$21:$J$679,2,FALSE)</f>
        <v>550</v>
      </c>
      <c r="L601" s="1" t="e">
        <f>VLOOKUP($A601,'H28緑地保全地区'!$A$21:$F$679,7,FALSE)-VLOOKUP('H27緑地保全地区'!$A601,'H27緑地保全地区'!$A$21:$G$634,7,FALSE)</f>
        <v>#N/A</v>
      </c>
    </row>
    <row r="602" spans="1:12" ht="13.5">
      <c r="A602" s="85" t="s">
        <v>1649</v>
      </c>
      <c r="B602" s="34"/>
      <c r="C602" s="24" t="s">
        <v>924</v>
      </c>
      <c r="D602" s="35"/>
      <c r="E602" s="37" t="s">
        <v>983</v>
      </c>
      <c r="F602" s="35">
        <v>1</v>
      </c>
      <c r="G602" s="36">
        <v>1.7</v>
      </c>
      <c r="H602" s="41" t="s">
        <v>984</v>
      </c>
      <c r="I602" s="45" t="s">
        <v>0</v>
      </c>
      <c r="J602" s="88" t="str">
        <f t="shared" si="9"/>
        <v>福岡市桜ヶ峯</v>
      </c>
      <c r="K602" s="61">
        <f>VLOOKUP($J602,'H28緑地保全地区'!$I$21:$J$679,2,FALSE)</f>
        <v>551</v>
      </c>
      <c r="L602" s="1" t="e">
        <f>VLOOKUP($A602,'H28緑地保全地区'!$A$21:$F$679,7,FALSE)-VLOOKUP('H27緑地保全地区'!$A602,'H27緑地保全地区'!$A$21:$G$634,7,FALSE)</f>
        <v>#N/A</v>
      </c>
    </row>
    <row r="603" spans="1:12" ht="13.5">
      <c r="A603" s="85" t="s">
        <v>1650</v>
      </c>
      <c r="B603" s="34"/>
      <c r="C603" s="24" t="s">
        <v>924</v>
      </c>
      <c r="D603" s="35"/>
      <c r="E603" s="37" t="s">
        <v>985</v>
      </c>
      <c r="F603" s="35">
        <v>1</v>
      </c>
      <c r="G603" s="36">
        <v>0.8</v>
      </c>
      <c r="H603" s="41" t="s">
        <v>926</v>
      </c>
      <c r="I603" s="45" t="s">
        <v>0</v>
      </c>
      <c r="J603" s="88" t="str">
        <f t="shared" si="9"/>
        <v>福岡市桧原</v>
      </c>
      <c r="K603" s="61">
        <f>VLOOKUP($J603,'H28緑地保全地区'!$I$21:$J$679,2,FALSE)</f>
        <v>552</v>
      </c>
      <c r="L603" s="1" t="e">
        <f>VLOOKUP($A603,'H28緑地保全地区'!$A$21:$F$679,7,FALSE)-VLOOKUP('H27緑地保全地区'!$A603,'H27緑地保全地区'!$A$21:$G$634,7,FALSE)</f>
        <v>#N/A</v>
      </c>
    </row>
    <row r="604" spans="1:12" ht="13.5">
      <c r="A604" s="85" t="s">
        <v>1651</v>
      </c>
      <c r="B604" s="34"/>
      <c r="C604" s="24" t="s">
        <v>924</v>
      </c>
      <c r="D604" s="35"/>
      <c r="E604" s="37" t="s">
        <v>986</v>
      </c>
      <c r="F604" s="35">
        <v>1</v>
      </c>
      <c r="G604" s="36">
        <v>1.5</v>
      </c>
      <c r="H604" s="41" t="s">
        <v>948</v>
      </c>
      <c r="I604" s="45" t="s">
        <v>0</v>
      </c>
      <c r="J604" s="88" t="str">
        <f t="shared" si="9"/>
        <v>福岡市梅林南</v>
      </c>
      <c r="K604" s="61">
        <f>VLOOKUP($J604,'H28緑地保全地区'!$I$21:$J$679,2,FALSE)</f>
        <v>553</v>
      </c>
      <c r="L604" s="1" t="e">
        <f>VLOOKUP($A604,'H28緑地保全地区'!$A$21:$F$679,7,FALSE)-VLOOKUP('H27緑地保全地区'!$A604,'H27緑地保全地区'!$A$21:$G$634,7,FALSE)</f>
        <v>#N/A</v>
      </c>
    </row>
    <row r="605" spans="1:12" ht="13.5">
      <c r="A605" s="85" t="s">
        <v>1652</v>
      </c>
      <c r="B605" s="34"/>
      <c r="C605" s="24" t="s">
        <v>924</v>
      </c>
      <c r="D605" s="35"/>
      <c r="E605" s="37" t="s">
        <v>987</v>
      </c>
      <c r="F605" s="35">
        <v>1</v>
      </c>
      <c r="G605" s="36">
        <v>0.4</v>
      </c>
      <c r="H605" s="41" t="s">
        <v>928</v>
      </c>
      <c r="I605" s="45" t="s">
        <v>0</v>
      </c>
      <c r="J605" s="88" t="str">
        <f t="shared" si="9"/>
        <v>福岡市橋本</v>
      </c>
      <c r="K605" s="61">
        <f>VLOOKUP($J605,'H28緑地保全地区'!$I$21:$J$679,2,FALSE)</f>
        <v>554</v>
      </c>
      <c r="L605" s="1" t="e">
        <f>VLOOKUP($A605,'H28緑地保全地区'!$A$21:$F$679,7,FALSE)-VLOOKUP('H27緑地保全地区'!$A605,'H27緑地保全地区'!$A$21:$G$634,7,FALSE)</f>
        <v>#N/A</v>
      </c>
    </row>
    <row r="606" spans="1:12" ht="13.5">
      <c r="A606" s="85" t="s">
        <v>1653</v>
      </c>
      <c r="B606" s="34"/>
      <c r="C606" s="24" t="s">
        <v>924</v>
      </c>
      <c r="D606" s="35"/>
      <c r="E606" s="37" t="s">
        <v>988</v>
      </c>
      <c r="F606" s="35">
        <v>1</v>
      </c>
      <c r="G606" s="36">
        <v>0.6</v>
      </c>
      <c r="H606" s="41" t="s">
        <v>911</v>
      </c>
      <c r="I606" s="45" t="s">
        <v>0</v>
      </c>
      <c r="J606" s="88" t="str">
        <f t="shared" si="9"/>
        <v>福岡市浄水</v>
      </c>
      <c r="K606" s="61">
        <f>VLOOKUP($J606,'H28緑地保全地区'!$I$21:$J$679,2,FALSE)</f>
        <v>555</v>
      </c>
      <c r="L606" s="1" t="e">
        <f>VLOOKUP($A606,'H28緑地保全地区'!$A$21:$F$679,7,FALSE)-VLOOKUP('H27緑地保全地区'!$A606,'H27緑地保全地区'!$A$21:$G$634,7,FALSE)</f>
        <v>#N/A</v>
      </c>
    </row>
    <row r="607" spans="1:12" ht="13.5">
      <c r="A607" s="85" t="s">
        <v>1654</v>
      </c>
      <c r="B607" s="34"/>
      <c r="C607" s="24" t="s">
        <v>924</v>
      </c>
      <c r="D607" s="35"/>
      <c r="E607" s="37" t="s">
        <v>989</v>
      </c>
      <c r="F607" s="35">
        <v>1</v>
      </c>
      <c r="G607" s="36">
        <v>1.2</v>
      </c>
      <c r="H607" s="41" t="s">
        <v>938</v>
      </c>
      <c r="I607" s="45" t="s">
        <v>0</v>
      </c>
      <c r="J607" s="88" t="str">
        <f t="shared" si="9"/>
        <v>福岡市牧の鼻</v>
      </c>
      <c r="K607" s="61">
        <f>VLOOKUP($J607,'H28緑地保全地区'!$I$21:$J$679,2,FALSE)</f>
        <v>556</v>
      </c>
      <c r="L607" s="1" t="e">
        <f>VLOOKUP($A607,'H28緑地保全地区'!$A$21:$F$679,7,FALSE)-VLOOKUP('H27緑地保全地区'!$A607,'H27緑地保全地区'!$A$21:$G$634,7,FALSE)</f>
        <v>#N/A</v>
      </c>
    </row>
    <row r="608" spans="1:12" ht="13.5">
      <c r="A608" s="85" t="s">
        <v>1655</v>
      </c>
      <c r="B608" s="34"/>
      <c r="C608" s="24" t="s">
        <v>924</v>
      </c>
      <c r="D608" s="35"/>
      <c r="E608" s="37" t="s">
        <v>990</v>
      </c>
      <c r="F608" s="35">
        <v>1</v>
      </c>
      <c r="G608" s="36">
        <v>0.3</v>
      </c>
      <c r="H608" s="41" t="s">
        <v>991</v>
      </c>
      <c r="I608" s="45" t="s">
        <v>0</v>
      </c>
      <c r="J608" s="88" t="str">
        <f t="shared" si="9"/>
        <v>福岡市笹丘</v>
      </c>
      <c r="K608" s="61">
        <f>VLOOKUP($J608,'H28緑地保全地区'!$I$21:$J$679,2,FALSE)</f>
        <v>557</v>
      </c>
      <c r="L608" s="1" t="e">
        <f>VLOOKUP($A608,'H28緑地保全地区'!$A$21:$F$679,7,FALSE)-VLOOKUP('H27緑地保全地区'!$A608,'H27緑地保全地区'!$A$21:$G$634,7,FALSE)</f>
        <v>#N/A</v>
      </c>
    </row>
    <row r="609" spans="1:12" ht="13.5">
      <c r="A609" s="85" t="s">
        <v>1656</v>
      </c>
      <c r="B609" s="34"/>
      <c r="C609" s="24" t="s">
        <v>924</v>
      </c>
      <c r="D609" s="35"/>
      <c r="E609" s="37" t="s">
        <v>992</v>
      </c>
      <c r="F609" s="35">
        <v>1</v>
      </c>
      <c r="G609" s="36">
        <v>2.6</v>
      </c>
      <c r="H609" s="41" t="s">
        <v>928</v>
      </c>
      <c r="I609" s="45" t="s">
        <v>0</v>
      </c>
      <c r="J609" s="88" t="str">
        <f t="shared" si="9"/>
        <v>福岡市箱崎</v>
      </c>
      <c r="K609" s="61">
        <f>VLOOKUP($J609,'H28緑地保全地区'!$I$21:$J$679,2,FALSE)</f>
        <v>558</v>
      </c>
      <c r="L609" s="1" t="e">
        <f>VLOOKUP($A609,'H28緑地保全地区'!$A$21:$F$679,7,FALSE)-VLOOKUP('H27緑地保全地区'!$A609,'H27緑地保全地区'!$A$21:$G$634,7,FALSE)</f>
        <v>#N/A</v>
      </c>
    </row>
    <row r="610" spans="1:12" ht="13.5">
      <c r="A610" s="85" t="s">
        <v>1657</v>
      </c>
      <c r="B610" s="34"/>
      <c r="C610" s="24" t="s">
        <v>924</v>
      </c>
      <c r="D610" s="35"/>
      <c r="E610" s="37" t="s">
        <v>993</v>
      </c>
      <c r="F610" s="35">
        <v>1</v>
      </c>
      <c r="G610" s="36">
        <v>0.9</v>
      </c>
      <c r="H610" s="41" t="s">
        <v>926</v>
      </c>
      <c r="I610" s="45" t="s">
        <v>0</v>
      </c>
      <c r="J610" s="88" t="str">
        <f t="shared" si="9"/>
        <v>福岡市若久</v>
      </c>
      <c r="K610" s="61">
        <f>VLOOKUP($J610,'H28緑地保全地区'!$I$21:$J$679,2,FALSE)</f>
        <v>559</v>
      </c>
      <c r="L610" s="1" t="e">
        <f>VLOOKUP($A610,'H28緑地保全地区'!$A$21:$F$679,7,FALSE)-VLOOKUP('H27緑地保全地区'!$A610,'H27緑地保全地区'!$A$21:$G$634,7,FALSE)</f>
        <v>#N/A</v>
      </c>
    </row>
    <row r="611" spans="1:12" ht="13.5">
      <c r="A611" s="85" t="s">
        <v>1658</v>
      </c>
      <c r="B611" s="34"/>
      <c r="C611" s="24" t="s">
        <v>924</v>
      </c>
      <c r="D611" s="35"/>
      <c r="E611" s="37" t="s">
        <v>994</v>
      </c>
      <c r="F611" s="35">
        <v>1</v>
      </c>
      <c r="G611" s="36">
        <v>0.5</v>
      </c>
      <c r="H611" s="41" t="s">
        <v>926</v>
      </c>
      <c r="I611" s="45" t="s">
        <v>0</v>
      </c>
      <c r="J611" s="88" t="str">
        <f t="shared" si="9"/>
        <v>福岡市諸岡</v>
      </c>
      <c r="K611" s="61">
        <f>VLOOKUP($J611,'H28緑地保全地区'!$I$21:$J$679,2,FALSE)</f>
        <v>560</v>
      </c>
      <c r="L611" s="1" t="e">
        <f>VLOOKUP($A611,'H28緑地保全地区'!$A$21:$F$679,7,FALSE)-VLOOKUP('H27緑地保全地区'!$A611,'H27緑地保全地区'!$A$21:$G$634,7,FALSE)</f>
        <v>#N/A</v>
      </c>
    </row>
    <row r="612" spans="1:12" ht="13.5">
      <c r="A612" s="85" t="s">
        <v>1659</v>
      </c>
      <c r="B612" s="34"/>
      <c r="C612" s="24" t="s">
        <v>924</v>
      </c>
      <c r="D612" s="35"/>
      <c r="E612" s="37" t="s">
        <v>995</v>
      </c>
      <c r="F612" s="35">
        <v>1</v>
      </c>
      <c r="G612" s="36">
        <v>0.9</v>
      </c>
      <c r="H612" s="41" t="s">
        <v>996</v>
      </c>
      <c r="I612" s="45" t="s">
        <v>0</v>
      </c>
      <c r="J612" s="88" t="str">
        <f t="shared" si="9"/>
        <v>福岡市警固</v>
      </c>
      <c r="K612" s="61">
        <f>VLOOKUP($J612,'H28緑地保全地区'!$I$21:$J$679,2,FALSE)</f>
        <v>561</v>
      </c>
      <c r="L612" s="1" t="e">
        <f>VLOOKUP($A612,'H28緑地保全地区'!$A$21:$F$679,7,FALSE)-VLOOKUP('H27緑地保全地区'!$A612,'H27緑地保全地区'!$A$21:$G$634,7,FALSE)</f>
        <v>#N/A</v>
      </c>
    </row>
    <row r="613" spans="1:12" ht="13.5">
      <c r="A613" s="85" t="s">
        <v>1660</v>
      </c>
      <c r="B613" s="34"/>
      <c r="C613" s="24" t="s">
        <v>924</v>
      </c>
      <c r="D613" s="35"/>
      <c r="E613" s="37" t="s">
        <v>997</v>
      </c>
      <c r="F613" s="35">
        <v>1</v>
      </c>
      <c r="G613" s="36">
        <v>1.6</v>
      </c>
      <c r="H613" s="41" t="s">
        <v>911</v>
      </c>
      <c r="I613" s="45" t="s">
        <v>0</v>
      </c>
      <c r="J613" s="88" t="str">
        <f t="shared" si="9"/>
        <v>福岡市赤坂</v>
      </c>
      <c r="K613" s="61">
        <f>VLOOKUP($J613,'H28緑地保全地区'!$I$21:$J$679,2,FALSE)</f>
        <v>562</v>
      </c>
      <c r="L613" s="1" t="e">
        <f>VLOOKUP($A613,'H28緑地保全地区'!$A$21:$F$679,7,FALSE)-VLOOKUP('H27緑地保全地区'!$A613,'H27緑地保全地区'!$A$21:$G$634,7,FALSE)</f>
        <v>#N/A</v>
      </c>
    </row>
    <row r="614" spans="1:12" ht="13.5">
      <c r="A614" s="85" t="s">
        <v>1661</v>
      </c>
      <c r="B614" s="34"/>
      <c r="C614" s="24" t="s">
        <v>924</v>
      </c>
      <c r="D614" s="35"/>
      <c r="E614" s="37" t="s">
        <v>998</v>
      </c>
      <c r="F614" s="35">
        <v>1</v>
      </c>
      <c r="G614" s="36">
        <v>0.5</v>
      </c>
      <c r="H614" s="41" t="s">
        <v>948</v>
      </c>
      <c r="I614" s="45" t="s">
        <v>0</v>
      </c>
      <c r="J614" s="88" t="str">
        <f t="shared" si="9"/>
        <v>福岡市輝国</v>
      </c>
      <c r="K614" s="61">
        <f>VLOOKUP($J614,'H28緑地保全地区'!$I$21:$J$679,2,FALSE)</f>
        <v>563</v>
      </c>
      <c r="L614" s="1" t="e">
        <f>VLOOKUP($A614,'H28緑地保全地区'!$A$21:$F$679,7,FALSE)-VLOOKUP('H27緑地保全地区'!$A614,'H27緑地保全地区'!$A$21:$G$634,7,FALSE)</f>
        <v>#N/A</v>
      </c>
    </row>
    <row r="615" spans="1:12" ht="13.5">
      <c r="A615" s="85" t="s">
        <v>1662</v>
      </c>
      <c r="B615" s="34"/>
      <c r="C615" s="24" t="s">
        <v>924</v>
      </c>
      <c r="D615" s="35"/>
      <c r="E615" s="37" t="s">
        <v>999</v>
      </c>
      <c r="F615" s="35">
        <v>1</v>
      </c>
      <c r="G615" s="36">
        <v>1.8</v>
      </c>
      <c r="H615" s="41" t="s">
        <v>1000</v>
      </c>
      <c r="I615" s="45" t="s">
        <v>0</v>
      </c>
      <c r="J615" s="88" t="str">
        <f t="shared" si="9"/>
        <v>福岡市重留</v>
      </c>
      <c r="K615" s="61">
        <f>VLOOKUP($J615,'H28緑地保全地区'!$I$21:$J$679,2,FALSE)</f>
        <v>564</v>
      </c>
      <c r="L615" s="1" t="e">
        <f>VLOOKUP($A615,'H28緑地保全地区'!$A$21:$F$679,7,FALSE)-VLOOKUP('H27緑地保全地区'!$A615,'H27緑地保全地区'!$A$21:$G$634,7,FALSE)</f>
        <v>#N/A</v>
      </c>
    </row>
    <row r="616" spans="1:12" ht="13.5">
      <c r="A616" s="85" t="s">
        <v>1663</v>
      </c>
      <c r="B616" s="34"/>
      <c r="C616" s="24" t="s">
        <v>924</v>
      </c>
      <c r="D616" s="35"/>
      <c r="E616" s="37" t="s">
        <v>1001</v>
      </c>
      <c r="F616" s="35">
        <v>1</v>
      </c>
      <c r="G616" s="36">
        <v>1.1</v>
      </c>
      <c r="H616" s="41" t="s">
        <v>926</v>
      </c>
      <c r="I616" s="45" t="s">
        <v>0</v>
      </c>
      <c r="J616" s="88" t="str">
        <f t="shared" si="9"/>
        <v>福岡市野多目</v>
      </c>
      <c r="K616" s="61">
        <f>VLOOKUP($J616,'H28緑地保全地区'!$I$21:$J$679,2,FALSE)</f>
        <v>565</v>
      </c>
      <c r="L616" s="1" t="e">
        <f>VLOOKUP($A616,'H28緑地保全地区'!$A$21:$F$679,7,FALSE)-VLOOKUP('H27緑地保全地区'!$A616,'H27緑地保全地区'!$A$21:$G$634,7,FALSE)</f>
        <v>#N/A</v>
      </c>
    </row>
    <row r="617" spans="1:12" ht="13.5">
      <c r="A617" s="85" t="s">
        <v>1664</v>
      </c>
      <c r="B617" s="34"/>
      <c r="C617" s="24" t="s">
        <v>924</v>
      </c>
      <c r="D617" s="35"/>
      <c r="E617" s="37" t="s">
        <v>1002</v>
      </c>
      <c r="F617" s="35">
        <v>1</v>
      </c>
      <c r="G617" s="36">
        <v>1.5</v>
      </c>
      <c r="H617" s="41" t="s">
        <v>945</v>
      </c>
      <c r="I617" s="45" t="s">
        <v>0</v>
      </c>
      <c r="J617" s="88" t="str">
        <f t="shared" si="9"/>
        <v>福岡市野多目南</v>
      </c>
      <c r="K617" s="61">
        <f>VLOOKUP($J617,'H28緑地保全地区'!$I$21:$J$679,2,FALSE)</f>
        <v>566</v>
      </c>
      <c r="L617" s="1" t="e">
        <f>VLOOKUP($A617,'H28緑地保全地区'!$A$21:$F$679,7,FALSE)-VLOOKUP('H27緑地保全地区'!$A617,'H27緑地保全地区'!$A$21:$G$634,7,FALSE)</f>
        <v>#N/A</v>
      </c>
    </row>
    <row r="618" spans="1:12" ht="13.5">
      <c r="A618" s="85" t="s">
        <v>1665</v>
      </c>
      <c r="B618" s="34"/>
      <c r="C618" s="24" t="s">
        <v>924</v>
      </c>
      <c r="D618" s="35"/>
      <c r="E618" s="37" t="s">
        <v>1003</v>
      </c>
      <c r="F618" s="35">
        <v>1</v>
      </c>
      <c r="G618" s="36">
        <v>0.6</v>
      </c>
      <c r="H618" s="41" t="s">
        <v>964</v>
      </c>
      <c r="I618" s="45" t="s">
        <v>0</v>
      </c>
      <c r="J618" s="88" t="str">
        <f t="shared" si="9"/>
        <v>福岡市野方</v>
      </c>
      <c r="K618" s="61">
        <f>VLOOKUP($J618,'H28緑地保全地区'!$I$21:$J$679,2,FALSE)</f>
        <v>567</v>
      </c>
      <c r="L618" s="1" t="e">
        <f>VLOOKUP($A618,'H28緑地保全地区'!$A$21:$F$679,7,FALSE)-VLOOKUP('H27緑地保全地区'!$A618,'H27緑地保全地区'!$A$21:$G$634,7,FALSE)</f>
        <v>#N/A</v>
      </c>
    </row>
    <row r="619" spans="1:12" ht="13.5">
      <c r="A619" s="85" t="s">
        <v>1666</v>
      </c>
      <c r="B619" s="34"/>
      <c r="C619" s="24" t="s">
        <v>924</v>
      </c>
      <c r="D619" s="35"/>
      <c r="E619" s="37" t="s">
        <v>1004</v>
      </c>
      <c r="F619" s="35">
        <v>1</v>
      </c>
      <c r="G619" s="36">
        <v>1.3</v>
      </c>
      <c r="H619" s="41" t="s">
        <v>1005</v>
      </c>
      <c r="I619" s="45" t="s">
        <v>0</v>
      </c>
      <c r="J619" s="88" t="str">
        <f t="shared" si="9"/>
        <v>福岡市野方西</v>
      </c>
      <c r="K619" s="61">
        <f>VLOOKUP($J619,'H28緑地保全地区'!$I$21:$J$679,2,FALSE)</f>
        <v>568</v>
      </c>
      <c r="L619" s="1" t="e">
        <f>VLOOKUP($A619,'H28緑地保全地区'!$A$21:$F$679,7,FALSE)-VLOOKUP('H27緑地保全地区'!$A619,'H27緑地保全地区'!$A$21:$G$634,7,FALSE)</f>
        <v>#N/A</v>
      </c>
    </row>
    <row r="620" spans="1:12" ht="13.5">
      <c r="A620" s="85" t="s">
        <v>1667</v>
      </c>
      <c r="B620" s="34"/>
      <c r="C620" s="24" t="s">
        <v>924</v>
      </c>
      <c r="D620" s="35"/>
      <c r="E620" s="37" t="s">
        <v>1006</v>
      </c>
      <c r="F620" s="35">
        <v>1</v>
      </c>
      <c r="G620" s="36">
        <v>0.5</v>
      </c>
      <c r="H620" s="41" t="s">
        <v>928</v>
      </c>
      <c r="I620" s="45" t="s">
        <v>0</v>
      </c>
      <c r="J620" s="88" t="str">
        <f t="shared" si="9"/>
        <v>福岡市長丘</v>
      </c>
      <c r="K620" s="61">
        <f>VLOOKUP($J620,'H28緑地保全地区'!$I$21:$J$679,2,FALSE)</f>
        <v>569</v>
      </c>
      <c r="L620" s="1" t="e">
        <f>VLOOKUP($A620,'H28緑地保全地区'!$A$21:$F$679,7,FALSE)-VLOOKUP('H27緑地保全地区'!$A620,'H27緑地保全地区'!$A$21:$G$634,7,FALSE)</f>
        <v>#N/A</v>
      </c>
    </row>
    <row r="621" spans="1:12" ht="13.5">
      <c r="A621" s="85" t="s">
        <v>1668</v>
      </c>
      <c r="B621" s="34"/>
      <c r="C621" s="24" t="s">
        <v>924</v>
      </c>
      <c r="D621" s="35"/>
      <c r="E621" s="37" t="s">
        <v>1007</v>
      </c>
      <c r="F621" s="35">
        <v>1</v>
      </c>
      <c r="G621" s="36">
        <v>0.7</v>
      </c>
      <c r="H621" s="41" t="s">
        <v>953</v>
      </c>
      <c r="I621" s="45" t="s">
        <v>0</v>
      </c>
      <c r="J621" s="88" t="str">
        <f t="shared" si="9"/>
        <v>福岡市長丘東</v>
      </c>
      <c r="K621" s="61">
        <f>VLOOKUP($J621,'H28緑地保全地区'!$I$21:$J$679,2,FALSE)</f>
        <v>570</v>
      </c>
      <c r="L621" s="1" t="e">
        <f>VLOOKUP($A621,'H28緑地保全地区'!$A$21:$F$679,7,FALSE)-VLOOKUP('H27緑地保全地区'!$A621,'H27緑地保全地区'!$A$21:$G$634,7,FALSE)</f>
        <v>#N/A</v>
      </c>
    </row>
    <row r="622" spans="1:12" ht="13.5">
      <c r="A622" s="85" t="s">
        <v>1669</v>
      </c>
      <c r="B622" s="34"/>
      <c r="C622" s="24" t="s">
        <v>924</v>
      </c>
      <c r="D622" s="35"/>
      <c r="E622" s="37" t="s">
        <v>1008</v>
      </c>
      <c r="F622" s="35">
        <v>1</v>
      </c>
      <c r="G622" s="36">
        <v>1.5</v>
      </c>
      <c r="H622" s="41" t="s">
        <v>948</v>
      </c>
      <c r="I622" s="45" t="s">
        <v>0</v>
      </c>
      <c r="J622" s="88" t="str">
        <f t="shared" si="9"/>
        <v>福岡市長丘西</v>
      </c>
      <c r="K622" s="61">
        <f>VLOOKUP($J622,'H28緑地保全地区'!$I$21:$J$679,2,FALSE)</f>
        <v>571</v>
      </c>
      <c r="L622" s="1" t="e">
        <f>VLOOKUP($A622,'H28緑地保全地区'!$A$21:$F$679,7,FALSE)-VLOOKUP('H27緑地保全地区'!$A622,'H27緑地保全地区'!$A$21:$G$634,7,FALSE)</f>
        <v>#N/A</v>
      </c>
    </row>
    <row r="623" spans="1:12" ht="13.5">
      <c r="A623" s="85" t="s">
        <v>1670</v>
      </c>
      <c r="B623" s="34"/>
      <c r="C623" s="24" t="s">
        <v>924</v>
      </c>
      <c r="D623" s="35"/>
      <c r="E623" s="37" t="s">
        <v>670</v>
      </c>
      <c r="F623" s="35">
        <v>1</v>
      </c>
      <c r="G623" s="36">
        <v>0.7</v>
      </c>
      <c r="H623" s="41" t="s">
        <v>1009</v>
      </c>
      <c r="I623" s="45" t="s">
        <v>0</v>
      </c>
      <c r="J623" s="88" t="str">
        <f t="shared" si="9"/>
        <v>福岡市長尾</v>
      </c>
      <c r="K623" s="61">
        <f>VLOOKUP($J623,'H28緑地保全地区'!$I$21:$J$679,2,FALSE)</f>
        <v>572</v>
      </c>
      <c r="L623" s="1" t="e">
        <f>VLOOKUP($A623,'H28緑地保全地区'!$A$21:$F$679,7,FALSE)-VLOOKUP('H27緑地保全地区'!$A623,'H27緑地保全地区'!$A$21:$G$634,7,FALSE)</f>
        <v>#N/A</v>
      </c>
    </row>
    <row r="624" spans="1:12" ht="13.5">
      <c r="A624" s="85" t="s">
        <v>1671</v>
      </c>
      <c r="B624" s="34"/>
      <c r="C624" s="24" t="s">
        <v>924</v>
      </c>
      <c r="D624" s="35"/>
      <c r="E624" s="37" t="s">
        <v>1010</v>
      </c>
      <c r="F624" s="35">
        <v>1</v>
      </c>
      <c r="G624" s="36">
        <v>1.3</v>
      </c>
      <c r="H624" s="41" t="s">
        <v>953</v>
      </c>
      <c r="I624" s="45" t="s">
        <v>0</v>
      </c>
      <c r="J624" s="88" t="str">
        <f t="shared" si="9"/>
        <v>福岡市青葉</v>
      </c>
      <c r="K624" s="61">
        <f>VLOOKUP($J624,'H28緑地保全地区'!$I$21:$J$679,2,FALSE)</f>
        <v>573</v>
      </c>
      <c r="L624" s="1" t="e">
        <f>VLOOKUP($A624,'H28緑地保全地区'!$A$21:$F$679,7,FALSE)-VLOOKUP('H27緑地保全地区'!$A624,'H27緑地保全地区'!$A$21:$G$634,7,FALSE)</f>
        <v>#N/A</v>
      </c>
    </row>
    <row r="625" spans="1:12" ht="13.5">
      <c r="A625" s="85" t="s">
        <v>1672</v>
      </c>
      <c r="B625" s="34"/>
      <c r="C625" s="24" t="s">
        <v>924</v>
      </c>
      <c r="D625" s="35"/>
      <c r="E625" s="37" t="s">
        <v>1011</v>
      </c>
      <c r="F625" s="35">
        <v>1</v>
      </c>
      <c r="G625" s="36">
        <v>0.4</v>
      </c>
      <c r="H625" s="41" t="s">
        <v>926</v>
      </c>
      <c r="I625" s="45" t="s">
        <v>0</v>
      </c>
      <c r="J625" s="88" t="str">
        <f t="shared" si="9"/>
        <v>福岡市飯盛</v>
      </c>
      <c r="K625" s="61">
        <f>VLOOKUP($J625,'H28緑地保全地区'!$I$21:$J$679,2,FALSE)</f>
        <v>574</v>
      </c>
      <c r="L625" s="1" t="e">
        <f>VLOOKUP($A625,'H28緑地保全地区'!$A$21:$F$679,7,FALSE)-VLOOKUP('H27緑地保全地区'!$A625,'H27緑地保全地区'!$A$21:$G$634,7,FALSE)</f>
        <v>#N/A</v>
      </c>
    </row>
    <row r="626" spans="1:12" ht="13.5">
      <c r="A626" s="85" t="s">
        <v>1673</v>
      </c>
      <c r="B626" s="34"/>
      <c r="C626" s="24" t="s">
        <v>924</v>
      </c>
      <c r="D626" s="35"/>
      <c r="E626" s="37" t="s">
        <v>1012</v>
      </c>
      <c r="F626" s="35">
        <v>1</v>
      </c>
      <c r="G626" s="36">
        <v>0.8</v>
      </c>
      <c r="H626" s="41" t="s">
        <v>971</v>
      </c>
      <c r="I626" s="45" t="s">
        <v>0</v>
      </c>
      <c r="J626" s="88" t="str">
        <f t="shared" si="9"/>
        <v>福岡市香住ヶ丘海岸</v>
      </c>
      <c r="K626" s="61">
        <f>VLOOKUP($J626,'H28緑地保全地区'!$I$21:$J$679,2,FALSE)</f>
        <v>575</v>
      </c>
      <c r="L626" s="1" t="e">
        <f>VLOOKUP($A626,'H28緑地保全地区'!$A$21:$F$679,7,FALSE)-VLOOKUP('H27緑地保全地区'!$A626,'H27緑地保全地区'!$A$21:$G$634,7,FALSE)</f>
        <v>#N/A</v>
      </c>
    </row>
    <row r="627" spans="1:12" ht="13.5">
      <c r="A627" s="85" t="s">
        <v>1674</v>
      </c>
      <c r="B627" s="34"/>
      <c r="C627" s="24" t="s">
        <v>924</v>
      </c>
      <c r="D627" s="35"/>
      <c r="E627" s="37" t="s">
        <v>1013</v>
      </c>
      <c r="F627" s="35">
        <v>1</v>
      </c>
      <c r="G627" s="36">
        <v>3.8</v>
      </c>
      <c r="H627" s="41" t="s">
        <v>928</v>
      </c>
      <c r="I627" s="45" t="s">
        <v>0</v>
      </c>
      <c r="J627" s="88" t="str">
        <f t="shared" si="9"/>
        <v>福岡市香椎</v>
      </c>
      <c r="K627" s="61">
        <f>VLOOKUP($J627,'H28緑地保全地区'!$I$21:$J$679,2,FALSE)</f>
        <v>576</v>
      </c>
      <c r="L627" s="1" t="e">
        <f>VLOOKUP($A627,'H28緑地保全地区'!$A$21:$F$679,7,FALSE)-VLOOKUP('H27緑地保全地区'!$A627,'H27緑地保全地区'!$A$21:$G$634,7,FALSE)</f>
        <v>#N/A</v>
      </c>
    </row>
    <row r="628" spans="1:12" ht="13.5">
      <c r="A628" s="85" t="s">
        <v>1675</v>
      </c>
      <c r="B628" s="34"/>
      <c r="C628" s="24" t="s">
        <v>924</v>
      </c>
      <c r="D628" s="35"/>
      <c r="E628" s="37" t="s">
        <v>1014</v>
      </c>
      <c r="F628" s="35">
        <v>1</v>
      </c>
      <c r="G628" s="36">
        <v>4.6</v>
      </c>
      <c r="H628" s="41" t="s">
        <v>955</v>
      </c>
      <c r="I628" s="45" t="s">
        <v>0</v>
      </c>
      <c r="J628" s="88" t="str">
        <f t="shared" si="9"/>
        <v>福岡市香椎ケ丘</v>
      </c>
      <c r="K628" s="61">
        <f>VLOOKUP($J628,'H28緑地保全地区'!$I$21:$J$679,2,FALSE)</f>
        <v>577</v>
      </c>
      <c r="L628" s="1" t="e">
        <f>VLOOKUP($A628,'H28緑地保全地区'!$A$21:$F$679,7,FALSE)-VLOOKUP('H27緑地保全地区'!$A628,'H27緑地保全地区'!$A$21:$G$634,7,FALSE)</f>
        <v>#N/A</v>
      </c>
    </row>
    <row r="629" spans="1:12" ht="13.5">
      <c r="A629" s="85" t="s">
        <v>1676</v>
      </c>
      <c r="B629" s="34"/>
      <c r="C629" s="24" t="s">
        <v>924</v>
      </c>
      <c r="D629" s="35"/>
      <c r="E629" s="37" t="s">
        <v>1015</v>
      </c>
      <c r="F629" s="35">
        <v>1</v>
      </c>
      <c r="G629" s="36">
        <v>5.6</v>
      </c>
      <c r="H629" s="41" t="s">
        <v>1016</v>
      </c>
      <c r="I629" s="45" t="s">
        <v>0</v>
      </c>
      <c r="J629" s="88" t="str">
        <f t="shared" si="9"/>
        <v>福岡市香椎おいの山</v>
      </c>
      <c r="K629" s="61">
        <f>VLOOKUP($J629,'H28緑地保全地区'!$I$21:$J$679,2,FALSE)</f>
        <v>578</v>
      </c>
      <c r="L629" s="1" t="e">
        <f>VLOOKUP($A629,'H28緑地保全地区'!$A$21:$F$679,7,FALSE)-VLOOKUP('H27緑地保全地区'!$A629,'H27緑地保全地区'!$A$21:$G$634,7,FALSE)</f>
        <v>#N/A</v>
      </c>
    </row>
    <row r="630" spans="1:12" ht="13.5">
      <c r="A630" s="85" t="s">
        <v>1677</v>
      </c>
      <c r="B630" s="34"/>
      <c r="C630" s="24" t="s">
        <v>924</v>
      </c>
      <c r="D630" s="35"/>
      <c r="E630" s="37" t="s">
        <v>1017</v>
      </c>
      <c r="F630" s="35">
        <v>1</v>
      </c>
      <c r="G630" s="36">
        <v>0.6</v>
      </c>
      <c r="H630" s="41" t="s">
        <v>1018</v>
      </c>
      <c r="I630" s="45" t="s">
        <v>0</v>
      </c>
      <c r="J630" s="88" t="str">
        <f t="shared" si="9"/>
        <v>福岡市香椎西</v>
      </c>
      <c r="K630" s="61">
        <f>VLOOKUP($J630,'H28緑地保全地区'!$I$21:$J$679,2,FALSE)</f>
        <v>579</v>
      </c>
      <c r="L630" s="1" t="e">
        <f>VLOOKUP($A630,'H28緑地保全地区'!$A$21:$F$679,7,FALSE)-VLOOKUP('H27緑地保全地区'!$A630,'H27緑地保全地区'!$A$21:$G$634,7,FALSE)</f>
        <v>#N/A</v>
      </c>
    </row>
    <row r="631" spans="1:12" ht="13.5">
      <c r="A631" s="85" t="s">
        <v>1678</v>
      </c>
      <c r="B631" s="34"/>
      <c r="C631" s="24" t="s">
        <v>924</v>
      </c>
      <c r="D631" s="35"/>
      <c r="E631" s="37" t="s">
        <v>1019</v>
      </c>
      <c r="F631" s="35">
        <v>1</v>
      </c>
      <c r="G631" s="36">
        <v>1.9</v>
      </c>
      <c r="H631" s="41" t="s">
        <v>935</v>
      </c>
      <c r="I631" s="45" t="s">
        <v>0</v>
      </c>
      <c r="J631" s="88" t="str">
        <f t="shared" si="9"/>
        <v>福岡市高宮南</v>
      </c>
      <c r="K631" s="61">
        <f>VLOOKUP($J631,'H28緑地保全地区'!$I$21:$J$679,2,FALSE)</f>
        <v>580</v>
      </c>
      <c r="L631" s="1" t="e">
        <f>VLOOKUP($A631,'H28緑地保全地区'!$A$21:$F$679,7,FALSE)-VLOOKUP('H27緑地保全地区'!$A631,'H27緑地保全地区'!$A$21:$G$634,7,FALSE)</f>
        <v>#N/A</v>
      </c>
    </row>
    <row r="632" spans="1:12" ht="13.5">
      <c r="A632" s="85" t="s">
        <v>1679</v>
      </c>
      <c r="B632" s="34"/>
      <c r="C632" s="24" t="s">
        <v>924</v>
      </c>
      <c r="D632" s="35"/>
      <c r="E632" s="37" t="s">
        <v>1020</v>
      </c>
      <c r="F632" s="35">
        <v>1</v>
      </c>
      <c r="G632" s="36">
        <v>0.6</v>
      </c>
      <c r="H632" s="41" t="s">
        <v>926</v>
      </c>
      <c r="I632" s="45" t="s">
        <v>0</v>
      </c>
      <c r="J632" s="88" t="str">
        <f t="shared" si="9"/>
        <v>福岡市高宮西</v>
      </c>
      <c r="K632" s="61">
        <f>VLOOKUP($J632,'H28緑地保全地区'!$I$21:$J$679,2,FALSE)</f>
        <v>581</v>
      </c>
      <c r="L632" s="1" t="e">
        <f>VLOOKUP($A632,'H28緑地保全地区'!$A$21:$F$679,7,FALSE)-VLOOKUP('H27緑地保全地区'!$A632,'H27緑地保全地区'!$A$21:$G$634,7,FALSE)</f>
        <v>#N/A</v>
      </c>
    </row>
    <row r="633" spans="1:12" ht="13.5">
      <c r="A633" s="85" t="s">
        <v>1680</v>
      </c>
      <c r="B633" s="34"/>
      <c r="C633" s="24" t="s">
        <v>1021</v>
      </c>
      <c r="D633" s="35">
        <v>1</v>
      </c>
      <c r="E633" s="37" t="s">
        <v>1022</v>
      </c>
      <c r="F633" s="35">
        <v>1</v>
      </c>
      <c r="G633" s="36">
        <v>3.1</v>
      </c>
      <c r="H633" s="41" t="s">
        <v>1023</v>
      </c>
      <c r="I633" s="45" t="s">
        <v>0</v>
      </c>
      <c r="J633" s="88" t="str">
        <f t="shared" si="9"/>
        <v>春日市春日の森</v>
      </c>
      <c r="K633" s="61">
        <f>VLOOKUP($J633,'H28緑地保全地区'!$I$21:$J$679,2,FALSE)</f>
        <v>582</v>
      </c>
      <c r="L633" s="1" t="e">
        <f>VLOOKUP($A633,'H28緑地保全地区'!$A$21:$F$679,7,FALSE)-VLOOKUP('H27緑地保全地区'!$A633,'H27緑地保全地区'!$A$21:$G$634,7,FALSE)</f>
        <v>#N/A</v>
      </c>
    </row>
    <row r="634" spans="1:12" ht="13.5">
      <c r="A634" s="85" t="s">
        <v>1681</v>
      </c>
      <c r="B634" s="34"/>
      <c r="C634" s="24" t="s">
        <v>1021</v>
      </c>
      <c r="D634" s="35"/>
      <c r="E634" s="37" t="s">
        <v>1024</v>
      </c>
      <c r="F634" s="35">
        <v>1</v>
      </c>
      <c r="G634" s="36">
        <v>0.7</v>
      </c>
      <c r="H634" s="41" t="s">
        <v>1025</v>
      </c>
      <c r="I634" s="45" t="s">
        <v>0</v>
      </c>
      <c r="J634" s="88" t="str">
        <f t="shared" si="9"/>
        <v>春日市弥生の森</v>
      </c>
      <c r="K634" s="61">
        <f>VLOOKUP($J634,'H28緑地保全地区'!$I$21:$J$679,2,FALSE)</f>
        <v>583</v>
      </c>
      <c r="L634" s="1" t="e">
        <f>VLOOKUP($A634,'H28緑地保全地区'!$A$21:$F$679,7,FALSE)-VLOOKUP('H27緑地保全地区'!$A634,'H27緑地保全地区'!$A$21:$G$634,7,FALSE)</f>
        <v>#N/A</v>
      </c>
    </row>
    <row r="635" spans="2:11" ht="13.5">
      <c r="B635" s="34"/>
      <c r="C635" s="24"/>
      <c r="D635" s="35"/>
      <c r="E635" s="37"/>
      <c r="F635" s="35"/>
      <c r="G635" s="36"/>
      <c r="H635" s="41"/>
      <c r="I635" s="45"/>
      <c r="J635" s="88"/>
      <c r="K635" s="61"/>
    </row>
    <row r="636" spans="2:9" ht="13.5">
      <c r="B636" s="75"/>
      <c r="C636" s="75"/>
      <c r="D636" s="75"/>
      <c r="E636" s="75"/>
      <c r="F636" s="75"/>
      <c r="G636" s="75"/>
      <c r="H636" s="75"/>
      <c r="I636" s="75"/>
    </row>
  </sheetData>
  <sheetProtection/>
  <autoFilter ref="L1:L636"/>
  <mergeCells count="5">
    <mergeCell ref="B3:B4"/>
    <mergeCell ref="C3:C4"/>
    <mergeCell ref="D3:D4"/>
    <mergeCell ref="E3:H3"/>
    <mergeCell ref="I3:I4"/>
  </mergeCells>
  <conditionalFormatting sqref="L21:L634">
    <cfRule type="expression" priority="2" dxfId="1" stopIfTrue="1">
      <formula>$L$21&lt;0</formula>
    </cfRule>
  </conditionalFormatting>
  <conditionalFormatting sqref="L21:L634">
    <cfRule type="expression" priority="1" dxfId="0" stopIfTrue="1">
      <formula>$L21&lt;0</formula>
    </cfRule>
  </conditionalFormatting>
  <printOptions/>
  <pageMargins left="0.3937007874015748" right="0.3937007874015748" top="0.4724409448818898" bottom="0.7086614173228347" header="0.3937007874015748" footer="0.3937007874015748"/>
  <pageSetup fitToHeight="2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2018-01-29T07:57:37Z</cp:lastPrinted>
  <dcterms:created xsi:type="dcterms:W3CDTF">1999-07-28T08:14:24Z</dcterms:created>
  <dcterms:modified xsi:type="dcterms:W3CDTF">2018-02-09T04:42:35Z</dcterms:modified>
  <cp:category/>
  <cp:version/>
  <cp:contentType/>
  <cp:contentStatus/>
</cp:coreProperties>
</file>