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akeuchi-s2yj\Desktop\行政レビュー\作業\"/>
    </mc:Choice>
  </mc:AlternateContent>
  <bookViews>
    <workbookView xWindow="0" yWindow="0" windowWidth="19200" windowHeight="110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<sst xmlns="http://schemas.openxmlformats.org/spreadsheetml/2006/main" count="2981" uniqueCount="603">
  <si>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</si>
  <si>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</si>
  <si>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</si>
  <si>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</si>
  <si>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</si>
  <si>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</si>
  <si>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</si>
  <si>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</si>
  <si>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</si>
  <si>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</si>
  <si>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</si>
  <si>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</si>
  <si>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</si>
  <si>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</si>
  <si>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</si>
  <si>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</si>
  <si>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</si>
  <si>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</si>
  <si>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</si>
  <si>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</si>
  <si>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</si>
  <si>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</si>
  <si>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</si>
  <si>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</si>
  <si>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</si>
  <si>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</si>
  <si>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</si>
  <si>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</si>
  <si>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</si>
  <si>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</si>
  <si>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</si>
  <si>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</si>
  <si>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</si>
  <si>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</si>
  <si>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</si>
  <si>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</si>
  <si>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</si>
  <si>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</si>
  <si>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</si>
  <si>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</si>
  <si>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</si>
  <si>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</si>
  <si>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</si>
  <si>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</si>
  <si>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</si>
  <si>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</si>
  <si>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</si>
  <si>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</si>
  <si>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</si>
  <si>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</si>
  <si>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</si>
  <si>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</si>
  <si>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</si>
  <si>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</si>
  <si>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</si>
  <si>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</si>
  <si>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</si>
  <si>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</si>
  <si>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</si>
  <si>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</si>
  <si>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</si>
  <si>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</si>
  <si>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</si>
  <si>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</si>
  <si>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</si>
  <si>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</si>
  <si>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</si>
  <si>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</si>
  <si>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</si>
  <si>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</si>
  <si>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</si>
  <si>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</si>
  <si>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</si>
  <si>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</si>
  <si>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</si>
  <si>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</si>
  <si>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</si>
  <si>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</si>
  <si>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</si>
  <si>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</si>
  <si>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</si>
  <si>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</si>
  <si>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</si>
  <si>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</si>
  <si>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</si>
  <si>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</si>
  <si>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</si>
  <si>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</si>
  <si>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</si>
  <si>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</si>
  <si>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</si>
  <si>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</si>
  <si>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</si>
  <si>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</si>
  <si>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</si>
  <si>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</si>
  <si>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</si>
  <si>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</si>
  <si>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</si>
  <si>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</si>
  <si>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</si>
  <si>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</si>
  <si>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</si>
  <si>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</si>
  <si>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</si>
  <si>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</si>
  <si>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</si>
  <si>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</si>
  <si>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</si>
  <si>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</si>
  <si>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</si>
  <si>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</si>
  <si>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</si>
  <si>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</si>
  <si>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</si>
  <si>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</si>
  <si>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</si>
  <si>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</si>
  <si>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</si>
  <si>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</si>
  <si>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</si>
  <si>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</si>
  <si>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</si>
  <si>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</si>
  <si>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</si>
  <si>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</si>
  <si>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</si>
  <si>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</si>
  <si>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</si>
  <si>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</si>
  <si>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</si>
  <si>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</si>
  <si>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</si>
  <si>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</si>
  <si>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</si>
  <si>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</si>
  <si>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</si>
  <si>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</si>
  <si>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</si>
  <si>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</si>
  <si>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</si>
  <si>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</si>
  <si>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</si>
  <si>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</si>
  <si>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</si>
  <si>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</si>
  <si>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</si>
  <si>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</si>
  <si>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</si>
  <si>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</si>
  <si>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</si>
  <si>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</si>
  <si>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</si>
  <si>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</si>
  <si>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</si>
  <si>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</si>
  <si>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</si>
  <si>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</si>
  <si>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</si>
  <si>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</si>
  <si>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</si>
  <si>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</si>
  <si>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</si>
  <si>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</si>
  <si>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</si>
  <si>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</si>
  <si>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</si>
  <si>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</si>
  <si>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</si>
  <si>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</si>
  <si>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</si>
  <si>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</si>
  <si>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</si>
  <si>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</si>
  <si>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</si>
  <si>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</si>
  <si>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</si>
  <si>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</si>
  <si>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</si>
  <si>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</si>
  <si>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</si>
  <si>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</si>
  <si>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</si>
  <si>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</si>
  <si>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</si>
  <si>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</si>
  <si>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</si>
  <si>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</si>
  <si>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</si>
  <si>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</si>
  <si>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</si>
  <si>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</si>
  <si>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</si>
  <si>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</si>
  <si>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</si>
  <si>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</si>
  <si>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</si>
  <si>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</si>
  <si>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</si>
  <si>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</si>
  <si>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</si>
  <si>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</si>
  <si>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</si>
  <si>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</si>
  <si>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</si>
  <si>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</si>
  <si>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</si>
  <si>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</si>
  <si>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</si>
  <si>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</si>
  <si>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</si>
  <si>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</si>
  <si>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</si>
  <si>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</si>
  <si>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</si>
  <si>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</si>
  <si>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</si>
  <si>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</si>
  <si>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</si>
  <si>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</si>
  <si>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</si>
  <si>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</si>
  <si>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</si>
  <si>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</si>
  <si>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</si>
  <si>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</si>
  <si>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</si>
  <si>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</si>
  <si>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</si>
  <si>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</si>
  <si>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</si>
  <si>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</si>
  <si>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</si>
  <si>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</si>
  <si>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</si>
  <si>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</si>
  <si>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</si>
  <si>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</si>
  <si>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</si>
  <si>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</si>
  <si>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</si>
  <si>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</si>
  <si>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</si>
  <si>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</si>
  <si>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</si>
  <si>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</si>
  <si>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</si>
  <si>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</si>
  <si>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</si>
  <si>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</si>
  <si>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</si>
  <si>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</si>
  <si>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</si>
  <si>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</si>
  <si>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</si>
  <si>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</si>
  <si>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</si>
  <si>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</si>
  <si>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</si>
  <si>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</si>
  <si>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</si>
  <si>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</si>
  <si>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</si>
  <si>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</si>
  <si>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</si>
  <si>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</si>
  <si>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</si>
  <si>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</si>
  <si>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</si>
  <si>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</si>
  <si>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</si>
  <si>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</si>
  <si>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</si>
  <si>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</si>
  <si>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</si>
  <si>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</si>
  <si>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</si>
  <si>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</si>
  <si>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</si>
  <si>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</si>
  <si>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</si>
  <si>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</si>
  <si>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</si>
  <si>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</si>
  <si>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</si>
  <si>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</si>
  <si>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</si>
  <si>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</si>
  <si>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</si>
  <si>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</si>
  <si>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</si>
  <si>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</si>
  <si>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</si>
  <si>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</si>
  <si>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</si>
  <si>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</si>
  <si>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</si>
  <si>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</si>
  <si>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</si>
  <si>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</si>
  <si>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</si>
  <si>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</si>
  <si>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</si>
  <si>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</si>
  <si>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</si>
  <si>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</si>
  <si>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</si>
  <si>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</si>
  <si>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</si>
  <si>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</si>
  <si>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</si>
  <si>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</si>
  <si>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</si>
  <si>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</si>
  <si>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</si>
  <si>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</si>
  <si>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</si>
  <si>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</si>
  <si>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</si>
  <si>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</si>
  <si>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</si>
  <si>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</si>
  <si>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</si>
  <si>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</si>
  <si>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</si>
  <si>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</si>
  <si>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</si>
  <si>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</si>
  <si>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</si>
  <si>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</si>
  <si>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</si>
  <si>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</si>
  <si>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</si>
  <si>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</si>
  <si>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</si>
  <si>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</si>
  <si>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</si>
  <si>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</si>
  <si>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</si>
  <si>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</si>
  <si>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</si>
  <si>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</si>
  <si>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</si>
  <si>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</si>
  <si>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</si>
  <si>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</si>
  <si>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</si>
  <si>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</si>
  <si>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</si>
  <si>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</si>
  <si>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</si>
  <si>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</si>
  <si>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</si>
  <si>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</si>
  <si>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</si>
  <si>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</si>
  <si>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</si>
  <si>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</si>
  <si>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</si>
  <si>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</si>
  <si>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</si>
  <si>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</si>
  <si>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</si>
  <si>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</si>
  <si>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</si>
  <si>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</si>
  <si>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</si>
  <si>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</si>
  <si>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</si>
  <si>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</si>
  <si>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</si>
  <si>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</si>
  <si>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</si>
  <si>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</si>
  <si>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</si>
  <si>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</si>
  <si>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</si>
  <si>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</si>
  <si>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</si>
  <si>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</si>
  <si>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</si>
  <si>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</si>
  <si>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</si>
  <si>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</si>
  <si>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</si>
  <si>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</si>
  <si>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</si>
  <si>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</si>
  <si>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</si>
  <si>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</si>
  <si>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</si>
  <si>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</si>
  <si>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</si>
  <si>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</si>
  <si>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</si>
  <si>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</si>
  <si>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</si>
  <si>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</si>
  <si>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</si>
  <si>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</si>
  <si>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</si>
  <si>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</si>
  <si>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</si>
  <si>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</si>
  <si>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</si>
  <si>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</si>
  <si>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</si>
  <si>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</si>
  <si>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</si>
  <si>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</si>
  <si>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</si>
  <si>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</si>
  <si>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</si>
  <si>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</si>
  <si>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</si>
  <si>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</si>
  <si>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</si>
  <si>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</si>
  <si>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</si>
  <si>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</si>
  <si>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</si>
  <si>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</si>
  <si>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</si>
  <si>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</si>
  <si>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</si>
  <si>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</si>
  <si>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</si>
  <si>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</si>
  <si>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</si>
  <si>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</si>
  <si>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</si>
  <si>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</si>
  <si>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</si>
  <si>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</si>
  <si>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</si>
  <si>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</si>
  <si>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</si>
  <si>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</si>
  <si>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</si>
  <si>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</si>
  <si>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</si>
  <si>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</si>
  <si>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</si>
  <si>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</si>
  <si>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</si>
  <si>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</si>
  <si>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</si>
  <si>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</si>
  <si>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</si>
  <si>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</si>
  <si>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</si>
  <si>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</si>
  <si>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</si>
  <si>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</si>
  <si>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</si>
  <si>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</si>
  <si>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</si>
  <si>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</si>
  <si>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</si>
  <si>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</si>
  <si>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</si>
  <si>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</si>
  <si>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</si>
  <si>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</si>
  <si>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</si>
  <si>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</si>
  <si>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</si>
  <si>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</si>
  <si>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</si>
  <si>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</si>
  <si>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</si>
  <si>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</si>
  <si>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</si>
  <si>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</si>
  <si>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</si>
  <si>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</si>
  <si>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</si>
  <si>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</si>
  <si>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</si>
  <si>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</si>
  <si>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</si>
  <si>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</si>
  <si>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</si>
  <si>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</si>
  <si>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</si>
  <si>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</si>
  <si>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</si>
  <si>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</si>
  <si>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</si>
  <si>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</si>
  <si>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</si>
  <si>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</si>
  <si>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</si>
  <si>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</si>
  <si>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</si>
  <si>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</si>
  <si>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</si>
  <si>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</si>
  <si>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</si>
  <si>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</si>
  <si>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</si>
  <si>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</si>
  <si>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</si>
  <si>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</si>
  <si>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</si>
  <si>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</si>
  <si>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</si>
  <si>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</si>
  <si>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</si>
  <si>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</si>
  <si>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</si>
  <si>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</si>
  <si>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</si>
  <si>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</si>
  <si>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</si>
  <si>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</si>
  <si>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</si>
  <si>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</si>
  <si>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</si>
  <si>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</si>
  <si>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</si>
  <si>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</si>
  <si>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</si>
  <si>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</si>
  <si>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</si>
  <si>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</si>
  <si>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</si>
  <si>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</si>
  <si>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</si>
  <si>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</si>
  <si>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</si>
  <si>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</si>
  <si>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</si>
  <si>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</si>
  <si>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</si>
  <si>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</si>
  <si>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</si>
  <si>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</si>
  <si>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</si>
  <si>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</si>
  <si>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</si>
  <si>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</si>
  <si>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</si>
  <si>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</si>
  <si>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</si>
  <si>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</si>
  <si>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</si>
  <si>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再保険金及保険金の支払</t>
    <rPh sb="0" eb="3">
      <t>サイホケン</t>
    </rPh>
    <rPh sb="3" eb="4">
      <t>キン</t>
    </rPh>
    <rPh sb="4" eb="5">
      <t>オヨ</t>
    </rPh>
    <rPh sb="5" eb="8">
      <t>ホケンキン</t>
    </rPh>
    <rPh sb="9" eb="11">
      <t>シハラ</t>
    </rPh>
    <phoneticPr fontId="5"/>
  </si>
  <si>
    <t>自動車局</t>
    <rPh sb="0" eb="3">
      <t>ジドウシャ</t>
    </rPh>
    <rPh sb="3" eb="4">
      <t>キョク</t>
    </rPh>
    <phoneticPr fontId="5"/>
  </si>
  <si>
    <t>保障制度参事官室</t>
    <rPh sb="0" eb="2">
      <t>ホショウ</t>
    </rPh>
    <rPh sb="2" eb="4">
      <t>セイド</t>
    </rPh>
    <rPh sb="4" eb="7">
      <t>サンジカン</t>
    </rPh>
    <rPh sb="7" eb="8">
      <t>シツ</t>
    </rPh>
    <phoneticPr fontId="5"/>
  </si>
  <si>
    <t>○</t>
  </si>
  <si>
    <t>平成13年改正前の自動車損害賠償保障法第40条、第42条、第43条、第44条及び第45条並びに平成13年改正附則第2条</t>
    <rPh sb="0" eb="2">
      <t>ヘイセイ</t>
    </rPh>
    <rPh sb="4" eb="5">
      <t>ネン</t>
    </rPh>
    <rPh sb="5" eb="8">
      <t>カイセイマエ</t>
    </rPh>
    <rPh sb="9" eb="12">
      <t>ジドウシャ</t>
    </rPh>
    <rPh sb="12" eb="14">
      <t>ソンガイ</t>
    </rPh>
    <rPh sb="14" eb="16">
      <t>バイショウ</t>
    </rPh>
    <rPh sb="16" eb="19">
      <t>ホショウホウ</t>
    </rPh>
    <rPh sb="19" eb="20">
      <t>ダイ</t>
    </rPh>
    <rPh sb="22" eb="23">
      <t>ジョウ</t>
    </rPh>
    <rPh sb="24" eb="25">
      <t>ダイ</t>
    </rPh>
    <rPh sb="27" eb="28">
      <t>ジョウ</t>
    </rPh>
    <rPh sb="29" eb="30">
      <t>ダイ</t>
    </rPh>
    <rPh sb="32" eb="33">
      <t>ジョウ</t>
    </rPh>
    <rPh sb="34" eb="35">
      <t>ダイ</t>
    </rPh>
    <rPh sb="37" eb="38">
      <t>ジョウ</t>
    </rPh>
    <rPh sb="38" eb="39">
      <t>オヨ</t>
    </rPh>
    <rPh sb="40" eb="41">
      <t>ダイ</t>
    </rPh>
    <rPh sb="43" eb="44">
      <t>ジョウ</t>
    </rPh>
    <rPh sb="44" eb="45">
      <t>ナラ</t>
    </rPh>
    <rPh sb="47" eb="49">
      <t>ヘイセイ</t>
    </rPh>
    <rPh sb="51" eb="52">
      <t>ネン</t>
    </rPh>
    <rPh sb="52" eb="54">
      <t>カイセイ</t>
    </rPh>
    <rPh sb="54" eb="56">
      <t>フソク</t>
    </rPh>
    <rPh sb="56" eb="57">
      <t>ダイ</t>
    </rPh>
    <rPh sb="58" eb="59">
      <t>ジョウ</t>
    </rPh>
    <phoneticPr fontId="5"/>
  </si>
  <si>
    <t>-</t>
  </si>
  <si>
    <t>自賠責保険・共済は、交通事故の被害者に対する基本補償を担保するため重要な役割を果たしてきているが、国は、再保険することによって保険会社・組合のリスクヘッジを図るとともに、被害者保護の観点から自賠責保険・共済の支払状況の審査を行うことにより保険金の適正な支払いを確保することを目的として創設された。</t>
    <rPh sb="0" eb="3">
      <t>ジバイセキ</t>
    </rPh>
    <rPh sb="3" eb="5">
      <t>ホケン</t>
    </rPh>
    <rPh sb="6" eb="8">
      <t>キョウサイ</t>
    </rPh>
    <rPh sb="10" eb="12">
      <t>コウツウ</t>
    </rPh>
    <rPh sb="12" eb="14">
      <t>ジコ</t>
    </rPh>
    <rPh sb="15" eb="18">
      <t>ヒガイシャ</t>
    </rPh>
    <rPh sb="19" eb="20">
      <t>タイ</t>
    </rPh>
    <rPh sb="22" eb="24">
      <t>キホン</t>
    </rPh>
    <rPh sb="24" eb="26">
      <t>ホショウ</t>
    </rPh>
    <rPh sb="27" eb="29">
      <t>タンポ</t>
    </rPh>
    <rPh sb="33" eb="35">
      <t>ジュウヨウ</t>
    </rPh>
    <rPh sb="36" eb="38">
      <t>ヤクワリ</t>
    </rPh>
    <rPh sb="39" eb="40">
      <t>ハ</t>
    </rPh>
    <rPh sb="49" eb="50">
      <t>クニ</t>
    </rPh>
    <rPh sb="52" eb="55">
      <t>サイホケン</t>
    </rPh>
    <rPh sb="63" eb="65">
      <t>ホケン</t>
    </rPh>
    <rPh sb="65" eb="67">
      <t>ガイシャ</t>
    </rPh>
    <rPh sb="68" eb="70">
      <t>クミアイ</t>
    </rPh>
    <rPh sb="78" eb="79">
      <t>ハカ</t>
    </rPh>
    <rPh sb="85" eb="88">
      <t>ヒガイシャ</t>
    </rPh>
    <rPh sb="88" eb="90">
      <t>ホゴ</t>
    </rPh>
    <rPh sb="91" eb="93">
      <t>カンテン</t>
    </rPh>
    <rPh sb="95" eb="98">
      <t>ジバイセキ</t>
    </rPh>
    <rPh sb="98" eb="100">
      <t>ホケン</t>
    </rPh>
    <rPh sb="101" eb="103">
      <t>キョウサイ</t>
    </rPh>
    <rPh sb="104" eb="106">
      <t>シハラ</t>
    </rPh>
    <rPh sb="106" eb="108">
      <t>ジョウキョウ</t>
    </rPh>
    <rPh sb="109" eb="111">
      <t>シンサ</t>
    </rPh>
    <rPh sb="112" eb="113">
      <t>オコナ</t>
    </rPh>
    <rPh sb="119" eb="122">
      <t>ホケンキン</t>
    </rPh>
    <rPh sb="123" eb="125">
      <t>テキセイ</t>
    </rPh>
    <rPh sb="126" eb="128">
      <t>シハラ</t>
    </rPh>
    <rPh sb="130" eb="132">
      <t>カクホ</t>
    </rPh>
    <rPh sb="137" eb="139">
      <t>モクテキ</t>
    </rPh>
    <rPh sb="142" eb="144">
      <t>ソウセツ</t>
    </rPh>
    <phoneticPr fontId="5"/>
  </si>
  <si>
    <t>保険会社・組合は、自賠責保険・共済契約１件ごとに保険料の６割を国へ再保険するとともに、保険会社・組合が保険金を支払ったときは、その６割を国へ再保険金請求する。
なお、政府再保険事業によるリスクヘッジの必要性が乏しくなってきたことから、当事業は平成１３年度をもって廃止されたが、それまでに引き受けした契約分の交通事故については、現在も再保険金の支払い等を行っているところ。</t>
    <rPh sb="0" eb="2">
      <t>ホケン</t>
    </rPh>
    <rPh sb="2" eb="4">
      <t>ガイシャ</t>
    </rPh>
    <rPh sb="5" eb="7">
      <t>クミアイ</t>
    </rPh>
    <rPh sb="9" eb="12">
      <t>ジバイセキ</t>
    </rPh>
    <rPh sb="12" eb="14">
      <t>ホケン</t>
    </rPh>
    <rPh sb="15" eb="17">
      <t>キョウサイ</t>
    </rPh>
    <rPh sb="17" eb="19">
      <t>ケイヤク</t>
    </rPh>
    <rPh sb="20" eb="21">
      <t>ケン</t>
    </rPh>
    <rPh sb="24" eb="27">
      <t>ホケンリョウ</t>
    </rPh>
    <rPh sb="29" eb="30">
      <t>ワリ</t>
    </rPh>
    <rPh sb="31" eb="32">
      <t>クニ</t>
    </rPh>
    <rPh sb="33" eb="36">
      <t>サイホケン</t>
    </rPh>
    <rPh sb="43" eb="45">
      <t>ホケン</t>
    </rPh>
    <rPh sb="45" eb="47">
      <t>ガイシャ</t>
    </rPh>
    <rPh sb="48" eb="50">
      <t>クミアイ</t>
    </rPh>
    <rPh sb="51" eb="54">
      <t>ホケンキン</t>
    </rPh>
    <rPh sb="55" eb="57">
      <t>シハラ</t>
    </rPh>
    <rPh sb="66" eb="67">
      <t>ワリ</t>
    </rPh>
    <rPh sb="68" eb="69">
      <t>クニ</t>
    </rPh>
    <rPh sb="70" eb="73">
      <t>サイホケン</t>
    </rPh>
    <rPh sb="73" eb="74">
      <t>キン</t>
    </rPh>
    <rPh sb="74" eb="76">
      <t>セイキュウ</t>
    </rPh>
    <rPh sb="83" eb="85">
      <t>セイフ</t>
    </rPh>
    <rPh sb="85" eb="88">
      <t>サイホケン</t>
    </rPh>
    <rPh sb="88" eb="90">
      <t>ジギョウ</t>
    </rPh>
    <rPh sb="100" eb="103">
      <t>ヒツヨウセイ</t>
    </rPh>
    <rPh sb="104" eb="105">
      <t>トボ</t>
    </rPh>
    <rPh sb="117" eb="118">
      <t>トウ</t>
    </rPh>
    <rPh sb="118" eb="120">
      <t>ジギョウ</t>
    </rPh>
    <rPh sb="121" eb="123">
      <t>ヘイセイ</t>
    </rPh>
    <rPh sb="125" eb="127">
      <t>ネンド</t>
    </rPh>
    <rPh sb="131" eb="133">
      <t>ハイシ</t>
    </rPh>
    <rPh sb="143" eb="144">
      <t>ヒ</t>
    </rPh>
    <rPh sb="145" eb="146">
      <t>ウ</t>
    </rPh>
    <rPh sb="149" eb="152">
      <t>ケイヤクブン</t>
    </rPh>
    <rPh sb="153" eb="155">
      <t>コウツウ</t>
    </rPh>
    <rPh sb="155" eb="157">
      <t>ジコ</t>
    </rPh>
    <rPh sb="163" eb="165">
      <t>ゲンザイ</t>
    </rPh>
    <rPh sb="166" eb="169">
      <t>サイホケン</t>
    </rPh>
    <rPh sb="169" eb="170">
      <t>キン</t>
    </rPh>
    <rPh sb="171" eb="173">
      <t>シハラ</t>
    </rPh>
    <rPh sb="174" eb="175">
      <t>トウ</t>
    </rPh>
    <rPh sb="176" eb="177">
      <t>オコナ</t>
    </rPh>
    <phoneticPr fontId="5"/>
  </si>
  <si>
    <t>再保険金及保険金</t>
    <rPh sb="0" eb="3">
      <t>サイホケン</t>
    </rPh>
    <rPh sb="3" eb="4">
      <t>キン</t>
    </rPh>
    <rPh sb="4" eb="5">
      <t>オヨ</t>
    </rPh>
    <rPh sb="5" eb="8">
      <t>ホケンキン</t>
    </rPh>
    <phoneticPr fontId="5"/>
  </si>
  <si>
    <t>-</t>
    <phoneticPr fontId="5"/>
  </si>
  <si>
    <t>被害者・契約者からの請求に基づき、再保険金及び保険金予算額から適正に支払を行う。</t>
    <rPh sb="0" eb="3">
      <t>ヒガイシャ</t>
    </rPh>
    <rPh sb="4" eb="7">
      <t>ケイヤクシャ</t>
    </rPh>
    <rPh sb="10" eb="12">
      <t>セイキュウ</t>
    </rPh>
    <rPh sb="13" eb="14">
      <t>モト</t>
    </rPh>
    <rPh sb="17" eb="20">
      <t>サイホケン</t>
    </rPh>
    <rPh sb="20" eb="21">
      <t>キン</t>
    </rPh>
    <rPh sb="21" eb="22">
      <t>オヨ</t>
    </rPh>
    <rPh sb="23" eb="26">
      <t>ホケンキン</t>
    </rPh>
    <rPh sb="26" eb="29">
      <t>ヨサンガク</t>
    </rPh>
    <rPh sb="31" eb="33">
      <t>テキセイ</t>
    </rPh>
    <rPh sb="34" eb="36">
      <t>シハラ</t>
    </rPh>
    <rPh sb="37" eb="38">
      <t>オコナ</t>
    </rPh>
    <phoneticPr fontId="5"/>
  </si>
  <si>
    <t>再保険金及保険金予算額及び執行額</t>
    <rPh sb="0" eb="3">
      <t>サイホケン</t>
    </rPh>
    <rPh sb="3" eb="4">
      <t>キン</t>
    </rPh>
    <rPh sb="4" eb="5">
      <t>オヨ</t>
    </rPh>
    <rPh sb="5" eb="8">
      <t>ホケンキン</t>
    </rPh>
    <rPh sb="8" eb="11">
      <t>ヨサンガク</t>
    </rPh>
    <rPh sb="11" eb="12">
      <t>オヨ</t>
    </rPh>
    <rPh sb="13" eb="15">
      <t>シッコウ</t>
    </rPh>
    <rPh sb="15" eb="16">
      <t>ガク</t>
    </rPh>
    <phoneticPr fontId="5"/>
  </si>
  <si>
    <t>百万円</t>
    <rPh sb="0" eb="1">
      <t>ヒャク</t>
    </rPh>
    <rPh sb="1" eb="3">
      <t>マンエン</t>
    </rPh>
    <phoneticPr fontId="5"/>
  </si>
  <si>
    <t>再保険金及び保険金支払件数</t>
    <rPh sb="0" eb="3">
      <t>サイホケン</t>
    </rPh>
    <rPh sb="3" eb="4">
      <t>キン</t>
    </rPh>
    <rPh sb="4" eb="5">
      <t>オヨ</t>
    </rPh>
    <rPh sb="6" eb="9">
      <t>ホケンキン</t>
    </rPh>
    <rPh sb="9" eb="11">
      <t>シハラ</t>
    </rPh>
    <rPh sb="11" eb="13">
      <t>ケンスウ</t>
    </rPh>
    <phoneticPr fontId="5"/>
  </si>
  <si>
    <t>件</t>
    <rPh sb="0" eb="1">
      <t>ケン</t>
    </rPh>
    <phoneticPr fontId="5"/>
  </si>
  <si>
    <t>再保険金及び保険金執行額／再保険金及び保険金支払件数　　　　　　　　　　　　　　</t>
    <rPh sb="0" eb="3">
      <t>サイホケン</t>
    </rPh>
    <rPh sb="3" eb="4">
      <t>キン</t>
    </rPh>
    <rPh sb="4" eb="5">
      <t>オヨ</t>
    </rPh>
    <rPh sb="6" eb="9">
      <t>ホケンキン</t>
    </rPh>
    <rPh sb="9" eb="11">
      <t>シッコウ</t>
    </rPh>
    <rPh sb="11" eb="12">
      <t>ガク</t>
    </rPh>
    <rPh sb="13" eb="16">
      <t>サイホケン</t>
    </rPh>
    <rPh sb="16" eb="17">
      <t>キン</t>
    </rPh>
    <rPh sb="17" eb="18">
      <t>オヨ</t>
    </rPh>
    <rPh sb="19" eb="22">
      <t>ホケンキン</t>
    </rPh>
    <rPh sb="22" eb="24">
      <t>シハラ</t>
    </rPh>
    <rPh sb="24" eb="26">
      <t>ケンスウ</t>
    </rPh>
    <phoneticPr fontId="5"/>
  </si>
  <si>
    <t>円/件</t>
    <rPh sb="0" eb="1">
      <t>エン</t>
    </rPh>
    <rPh sb="2" eb="3">
      <t>ケン</t>
    </rPh>
    <phoneticPr fontId="5"/>
  </si>
  <si>
    <t>　　/</t>
    <phoneticPr fontId="5"/>
  </si>
  <si>
    <t>844,475,433/317</t>
    <phoneticPr fontId="5"/>
  </si>
  <si>
    <t>545,474,781/203</t>
    <phoneticPr fontId="5"/>
  </si>
  <si>
    <t>政府再保険制度下で締結された再保険契約に基づく再保険金の支払いを行うものであり、再保険者であった国の責務として実施すべき事業である。</t>
    <rPh sb="0" eb="2">
      <t>セイフ</t>
    </rPh>
    <rPh sb="2" eb="5">
      <t>サイホケン</t>
    </rPh>
    <rPh sb="5" eb="7">
      <t>セイド</t>
    </rPh>
    <rPh sb="7" eb="8">
      <t>シタ</t>
    </rPh>
    <rPh sb="9" eb="11">
      <t>テイケツ</t>
    </rPh>
    <rPh sb="14" eb="17">
      <t>サイホケン</t>
    </rPh>
    <rPh sb="17" eb="19">
      <t>ケイヤク</t>
    </rPh>
    <rPh sb="20" eb="21">
      <t>モト</t>
    </rPh>
    <rPh sb="23" eb="26">
      <t>サイホケン</t>
    </rPh>
    <rPh sb="26" eb="27">
      <t>キン</t>
    </rPh>
    <rPh sb="28" eb="30">
      <t>シハラ</t>
    </rPh>
    <rPh sb="32" eb="33">
      <t>オコナ</t>
    </rPh>
    <rPh sb="40" eb="43">
      <t>サイホケン</t>
    </rPh>
    <rPh sb="43" eb="44">
      <t>シャ</t>
    </rPh>
    <rPh sb="48" eb="49">
      <t>クニ</t>
    </rPh>
    <rPh sb="50" eb="52">
      <t>セキム</t>
    </rPh>
    <rPh sb="55" eb="57">
      <t>ジッシ</t>
    </rPh>
    <rPh sb="60" eb="62">
      <t>ジギョウ</t>
    </rPh>
    <phoneticPr fontId="5"/>
  </si>
  <si>
    <t>‐</t>
  </si>
  <si>
    <t>無</t>
  </si>
  <si>
    <t>自動車ユーザーが負担した保険料について、その本来の用途に基づき保険金として支払うものであり、使途は事業目的に即し必要なものに限定している。</t>
    <rPh sb="0" eb="3">
      <t>ジドウシャ</t>
    </rPh>
    <rPh sb="8" eb="10">
      <t>フタン</t>
    </rPh>
    <rPh sb="12" eb="14">
      <t>ホケン</t>
    </rPh>
    <rPh sb="14" eb="15">
      <t>リョウ</t>
    </rPh>
    <rPh sb="22" eb="24">
      <t>ホンライ</t>
    </rPh>
    <rPh sb="25" eb="27">
      <t>ヨウト</t>
    </rPh>
    <rPh sb="28" eb="29">
      <t>モト</t>
    </rPh>
    <rPh sb="31" eb="34">
      <t>ホケンキン</t>
    </rPh>
    <rPh sb="37" eb="39">
      <t>シハラ</t>
    </rPh>
    <rPh sb="46" eb="48">
      <t>シト</t>
    </rPh>
    <rPh sb="49" eb="51">
      <t>ジギョウ</t>
    </rPh>
    <rPh sb="51" eb="53">
      <t>モクテキ</t>
    </rPh>
    <rPh sb="54" eb="55">
      <t>ソク</t>
    </rPh>
    <rPh sb="56" eb="58">
      <t>ヒツヨウ</t>
    </rPh>
    <rPh sb="62" eb="64">
      <t>ゲンテイ</t>
    </rPh>
    <phoneticPr fontId="5"/>
  </si>
  <si>
    <t>自動車ユーザーが負担した保険料について、その本来の用途に基づき保険金として支払うものであり、必要かつ適正な支払を行っている。</t>
    <rPh sb="0" eb="3">
      <t>ジドウシャ</t>
    </rPh>
    <rPh sb="8" eb="10">
      <t>フタン</t>
    </rPh>
    <rPh sb="12" eb="14">
      <t>ホケン</t>
    </rPh>
    <rPh sb="14" eb="15">
      <t>リョウ</t>
    </rPh>
    <rPh sb="22" eb="24">
      <t>ホンライ</t>
    </rPh>
    <rPh sb="25" eb="27">
      <t>ヨウト</t>
    </rPh>
    <rPh sb="28" eb="29">
      <t>モト</t>
    </rPh>
    <rPh sb="31" eb="34">
      <t>ホケンキン</t>
    </rPh>
    <rPh sb="37" eb="39">
      <t>シハラ</t>
    </rPh>
    <rPh sb="46" eb="48">
      <t>ヒツヨウ</t>
    </rPh>
    <rPh sb="50" eb="52">
      <t>テキセイ</t>
    </rPh>
    <rPh sb="53" eb="55">
      <t>シハライ</t>
    </rPh>
    <rPh sb="56" eb="57">
      <t>オコナ</t>
    </rPh>
    <phoneticPr fontId="5"/>
  </si>
  <si>
    <t>自動車事故の発生及び被害者・契約者からの請求に基づいて支出されるものであるが、必要かつ適正な支払を行っている。</t>
    <rPh sb="0" eb="3">
      <t>ジドウシャ</t>
    </rPh>
    <rPh sb="3" eb="5">
      <t>ジコ</t>
    </rPh>
    <rPh sb="6" eb="8">
      <t>ハッセイ</t>
    </rPh>
    <rPh sb="8" eb="9">
      <t>オヨ</t>
    </rPh>
    <rPh sb="10" eb="13">
      <t>ヒガイシャ</t>
    </rPh>
    <rPh sb="14" eb="17">
      <t>ケイヤクシャ</t>
    </rPh>
    <rPh sb="20" eb="22">
      <t>セイキュウ</t>
    </rPh>
    <rPh sb="23" eb="24">
      <t>モト</t>
    </rPh>
    <rPh sb="27" eb="29">
      <t>シシュツ</t>
    </rPh>
    <rPh sb="39" eb="41">
      <t>ヒツヨウ</t>
    </rPh>
    <rPh sb="43" eb="45">
      <t>テキセイ</t>
    </rPh>
    <rPh sb="46" eb="48">
      <t>シハラ</t>
    </rPh>
    <rPh sb="49" eb="50">
      <t>オコナ</t>
    </rPh>
    <phoneticPr fontId="5"/>
  </si>
  <si>
    <t>平成13年度再保険廃止前の契約に基づき、被害者・契約者の要求に応じてこれらの者に義務的に支出する事業であるが、予算の状況、資金の流れ、費目・使途等について点検を行った結果、適正に実施している。</t>
    <rPh sb="0" eb="2">
      <t>ヘイセイ</t>
    </rPh>
    <rPh sb="4" eb="6">
      <t>ネンド</t>
    </rPh>
    <rPh sb="6" eb="9">
      <t>サイホケン</t>
    </rPh>
    <rPh sb="9" eb="11">
      <t>ハイシ</t>
    </rPh>
    <rPh sb="11" eb="12">
      <t>マエ</t>
    </rPh>
    <rPh sb="13" eb="15">
      <t>ケイヤク</t>
    </rPh>
    <rPh sb="16" eb="17">
      <t>モト</t>
    </rPh>
    <rPh sb="20" eb="23">
      <t>ヒガイシャ</t>
    </rPh>
    <rPh sb="24" eb="27">
      <t>ケイヤクシャ</t>
    </rPh>
    <rPh sb="28" eb="30">
      <t>ヨウキュウ</t>
    </rPh>
    <rPh sb="31" eb="32">
      <t>オウ</t>
    </rPh>
    <rPh sb="38" eb="39">
      <t>シャ</t>
    </rPh>
    <rPh sb="40" eb="43">
      <t>ギムテキ</t>
    </rPh>
    <rPh sb="44" eb="46">
      <t>シシュツ</t>
    </rPh>
    <rPh sb="48" eb="50">
      <t>ジギョウ</t>
    </rPh>
    <rPh sb="55" eb="57">
      <t>ヨサン</t>
    </rPh>
    <rPh sb="58" eb="60">
      <t>ジョウキョウ</t>
    </rPh>
    <rPh sb="61" eb="63">
      <t>シキン</t>
    </rPh>
    <rPh sb="64" eb="65">
      <t>ナガ</t>
    </rPh>
    <rPh sb="67" eb="69">
      <t>ヒモク</t>
    </rPh>
    <rPh sb="70" eb="72">
      <t>シト</t>
    </rPh>
    <rPh sb="72" eb="73">
      <t>トウ</t>
    </rPh>
    <rPh sb="77" eb="79">
      <t>テンケン</t>
    </rPh>
    <rPh sb="80" eb="81">
      <t>オコナ</t>
    </rPh>
    <rPh sb="83" eb="85">
      <t>ケッカ</t>
    </rPh>
    <rPh sb="86" eb="88">
      <t>テキセイ</t>
    </rPh>
    <rPh sb="89" eb="91">
      <t>ジッシ</t>
    </rPh>
    <phoneticPr fontId="5"/>
  </si>
  <si>
    <t>引き続き、適切に業務を行っていきたい。</t>
    <rPh sb="0" eb="1">
      <t>ヒ</t>
    </rPh>
    <rPh sb="2" eb="3">
      <t>ツヅ</t>
    </rPh>
    <rPh sb="5" eb="7">
      <t>テキセツ</t>
    </rPh>
    <rPh sb="8" eb="10">
      <t>ギョウム</t>
    </rPh>
    <rPh sb="11" eb="12">
      <t>オコナ</t>
    </rPh>
    <phoneticPr fontId="5"/>
  </si>
  <si>
    <t>A.損害保険ジャパン日本興亜（株）</t>
    <rPh sb="2" eb="4">
      <t>ソンガイ</t>
    </rPh>
    <rPh sb="4" eb="6">
      <t>ホケン</t>
    </rPh>
    <rPh sb="10" eb="12">
      <t>ニホン</t>
    </rPh>
    <rPh sb="12" eb="14">
      <t>コウア</t>
    </rPh>
    <rPh sb="14" eb="17">
      <t>カブシキガイシャ</t>
    </rPh>
    <phoneticPr fontId="5"/>
  </si>
  <si>
    <t>保険金支払</t>
    <rPh sb="0" eb="3">
      <t>ホケンキン</t>
    </rPh>
    <rPh sb="3" eb="5">
      <t>シハラ</t>
    </rPh>
    <phoneticPr fontId="5"/>
  </si>
  <si>
    <t>事故被害者等への保険金支払</t>
    <rPh sb="0" eb="2">
      <t>ジコ</t>
    </rPh>
    <rPh sb="2" eb="5">
      <t>ヒガイシャ</t>
    </rPh>
    <rPh sb="5" eb="6">
      <t>トウ</t>
    </rPh>
    <rPh sb="8" eb="11">
      <t>ホケンキン</t>
    </rPh>
    <rPh sb="11" eb="13">
      <t>シハラ</t>
    </rPh>
    <phoneticPr fontId="5"/>
  </si>
  <si>
    <t>-</t>
    <phoneticPr fontId="5"/>
  </si>
  <si>
    <t>損害保険ジャパン日本興亜（株）</t>
    <rPh sb="0" eb="2">
      <t>ソンガイ</t>
    </rPh>
    <rPh sb="2" eb="4">
      <t>ホケン</t>
    </rPh>
    <rPh sb="8" eb="10">
      <t>ニホン</t>
    </rPh>
    <rPh sb="10" eb="12">
      <t>コウア</t>
    </rPh>
    <rPh sb="12" eb="15">
      <t>カブ</t>
    </rPh>
    <phoneticPr fontId="5"/>
  </si>
  <si>
    <t>東京海上日動火災保険（株）</t>
    <rPh sb="0" eb="2">
      <t>トウキョウ</t>
    </rPh>
    <rPh sb="2" eb="4">
      <t>カイジョウ</t>
    </rPh>
    <rPh sb="4" eb="6">
      <t>ニチドウ</t>
    </rPh>
    <rPh sb="6" eb="8">
      <t>カサイ</t>
    </rPh>
    <rPh sb="8" eb="10">
      <t>ホケン</t>
    </rPh>
    <rPh sb="10" eb="13">
      <t>カブ</t>
    </rPh>
    <phoneticPr fontId="5"/>
  </si>
  <si>
    <t>あいおいニッセイ同和損害保険（株）</t>
    <rPh sb="8" eb="10">
      <t>ドウワ</t>
    </rPh>
    <rPh sb="10" eb="12">
      <t>ソンガイ</t>
    </rPh>
    <rPh sb="12" eb="14">
      <t>ホケン</t>
    </rPh>
    <rPh sb="14" eb="17">
      <t>カブ</t>
    </rPh>
    <phoneticPr fontId="5"/>
  </si>
  <si>
    <t>全国共済農業協同組合連合会</t>
    <rPh sb="0" eb="2">
      <t>ゼンコク</t>
    </rPh>
    <rPh sb="2" eb="4">
      <t>キョウサイ</t>
    </rPh>
    <rPh sb="4" eb="6">
      <t>ノウギョウ</t>
    </rPh>
    <rPh sb="6" eb="8">
      <t>キョウドウ</t>
    </rPh>
    <rPh sb="8" eb="10">
      <t>クミアイ</t>
    </rPh>
    <rPh sb="10" eb="13">
      <t>レンゴウカイ</t>
    </rPh>
    <phoneticPr fontId="5"/>
  </si>
  <si>
    <t>三井住友海上火災保険（株）</t>
    <rPh sb="0" eb="2">
      <t>ミツイ</t>
    </rPh>
    <rPh sb="2" eb="4">
      <t>スミトモ</t>
    </rPh>
    <rPh sb="4" eb="6">
      <t>カイジョウ</t>
    </rPh>
    <rPh sb="6" eb="8">
      <t>カサイ</t>
    </rPh>
    <rPh sb="8" eb="10">
      <t>ホケン</t>
    </rPh>
    <rPh sb="10" eb="13">
      <t>カブ</t>
    </rPh>
    <phoneticPr fontId="5"/>
  </si>
  <si>
    <t>共栄火災海上保険（株）</t>
    <rPh sb="0" eb="2">
      <t>キョウエイ</t>
    </rPh>
    <rPh sb="2" eb="4">
      <t>カサイ</t>
    </rPh>
    <rPh sb="4" eb="6">
      <t>カイジョウ</t>
    </rPh>
    <rPh sb="6" eb="8">
      <t>ホケン</t>
    </rPh>
    <rPh sb="8" eb="11">
      <t>カブ</t>
    </rPh>
    <phoneticPr fontId="5"/>
  </si>
  <si>
    <t>富士火災海上保険（株）</t>
    <rPh sb="0" eb="2">
      <t>フジ</t>
    </rPh>
    <rPh sb="2" eb="4">
      <t>カサイ</t>
    </rPh>
    <rPh sb="4" eb="6">
      <t>カイジョウ</t>
    </rPh>
    <rPh sb="6" eb="8">
      <t>ホケン</t>
    </rPh>
    <rPh sb="8" eb="11">
      <t>カブ</t>
    </rPh>
    <phoneticPr fontId="5"/>
  </si>
  <si>
    <t>Ｃｈｕｂｂ損害保険（株）</t>
    <rPh sb="5" eb="7">
      <t>ソンガイ</t>
    </rPh>
    <rPh sb="7" eb="9">
      <t>ホケン</t>
    </rPh>
    <rPh sb="9" eb="12">
      <t>カブ</t>
    </rPh>
    <phoneticPr fontId="5"/>
  </si>
  <si>
    <t>日新火災海上保険（株）</t>
    <rPh sb="0" eb="2">
      <t>ニッシン</t>
    </rPh>
    <rPh sb="2" eb="4">
      <t>カサイ</t>
    </rPh>
    <rPh sb="4" eb="6">
      <t>カイジョウ</t>
    </rPh>
    <rPh sb="6" eb="8">
      <t>ホケン</t>
    </rPh>
    <rPh sb="8" eb="11">
      <t>カブ</t>
    </rPh>
    <phoneticPr fontId="5"/>
  </si>
  <si>
    <t>セコム損害保険（株）</t>
    <rPh sb="3" eb="5">
      <t>ソンガイ</t>
    </rPh>
    <rPh sb="5" eb="7">
      <t>ホケン</t>
    </rPh>
    <rPh sb="7" eb="10">
      <t>カブ</t>
    </rPh>
    <phoneticPr fontId="5"/>
  </si>
  <si>
    <t>383,323,348/148</t>
    <phoneticPr fontId="5"/>
  </si>
  <si>
    <t>-</t>
    <phoneticPr fontId="5"/>
  </si>
  <si>
    <t>446,639,000/100</t>
    <phoneticPr fontId="5"/>
  </si>
  <si>
    <t>-</t>
    <phoneticPr fontId="5"/>
  </si>
  <si>
    <t>-</t>
    <phoneticPr fontId="5"/>
  </si>
  <si>
    <t>-</t>
    <phoneticPr fontId="5"/>
  </si>
  <si>
    <t>自動車損害賠償責任保険に係る被害者への保険金支払い
（契約方式等欄「その他」：平成13年改正前の自動車損害賠償保障法第41条の規定に基づく再保険関係（平成13年改正附則第2条の規定に基づき現在も有効）。２行目以下も同様。）</t>
    <rPh sb="0" eb="3">
      <t>ジドウシャ</t>
    </rPh>
    <rPh sb="3" eb="5">
      <t>ソンガイ</t>
    </rPh>
    <rPh sb="5" eb="7">
      <t>バイショウ</t>
    </rPh>
    <rPh sb="7" eb="9">
      <t>セキニン</t>
    </rPh>
    <rPh sb="9" eb="11">
      <t>ホケン</t>
    </rPh>
    <rPh sb="12" eb="13">
      <t>カカ</t>
    </rPh>
    <rPh sb="14" eb="17">
      <t>ヒガイシャ</t>
    </rPh>
    <rPh sb="19" eb="22">
      <t>ホケンキン</t>
    </rPh>
    <rPh sb="22" eb="24">
      <t>シハラ</t>
    </rPh>
    <rPh sb="27" eb="29">
      <t>ケイヤク</t>
    </rPh>
    <rPh sb="29" eb="31">
      <t>ホウシキ</t>
    </rPh>
    <rPh sb="31" eb="32">
      <t>トウ</t>
    </rPh>
    <rPh sb="32" eb="33">
      <t>ラン</t>
    </rPh>
    <rPh sb="36" eb="37">
      <t>タ</t>
    </rPh>
    <rPh sb="39" eb="41">
      <t>ヘイセイ</t>
    </rPh>
    <rPh sb="43" eb="44">
      <t>ネン</t>
    </rPh>
    <rPh sb="44" eb="46">
      <t>カイセイ</t>
    </rPh>
    <rPh sb="46" eb="47">
      <t>マエ</t>
    </rPh>
    <rPh sb="48" eb="51">
      <t>ジドウシャ</t>
    </rPh>
    <rPh sb="51" eb="53">
      <t>ソンガイ</t>
    </rPh>
    <rPh sb="53" eb="55">
      <t>バイショウ</t>
    </rPh>
    <rPh sb="55" eb="58">
      <t>ホショウホウ</t>
    </rPh>
    <rPh sb="58" eb="59">
      <t>ダイ</t>
    </rPh>
    <rPh sb="61" eb="62">
      <t>ジョウ</t>
    </rPh>
    <rPh sb="63" eb="65">
      <t>キテイ</t>
    </rPh>
    <rPh sb="66" eb="67">
      <t>モト</t>
    </rPh>
    <rPh sb="69" eb="72">
      <t>サイホケン</t>
    </rPh>
    <rPh sb="72" eb="74">
      <t>カンケイ</t>
    </rPh>
    <rPh sb="75" eb="77">
      <t>ヘイセイ</t>
    </rPh>
    <rPh sb="79" eb="80">
      <t>ネン</t>
    </rPh>
    <rPh sb="80" eb="82">
      <t>カイセイ</t>
    </rPh>
    <rPh sb="82" eb="84">
      <t>フソク</t>
    </rPh>
    <rPh sb="84" eb="85">
      <t>ダイ</t>
    </rPh>
    <rPh sb="86" eb="87">
      <t>ジョウ</t>
    </rPh>
    <rPh sb="88" eb="90">
      <t>キテイ</t>
    </rPh>
    <rPh sb="91" eb="92">
      <t>モト</t>
    </rPh>
    <rPh sb="94" eb="96">
      <t>ゲンザイ</t>
    </rPh>
    <rPh sb="97" eb="99">
      <t>ユウコウ</t>
    </rPh>
    <rPh sb="102" eb="103">
      <t>ギョウ</t>
    </rPh>
    <rPh sb="103" eb="104">
      <t>メ</t>
    </rPh>
    <rPh sb="104" eb="106">
      <t>イカ</t>
    </rPh>
    <rPh sb="107" eb="109">
      <t>ドウヨウ</t>
    </rPh>
    <phoneticPr fontId="5"/>
  </si>
  <si>
    <t>自動車損害賠償責任保険に係る被害者への保険金支払い</t>
    <rPh sb="0" eb="3">
      <t>ジドウシャ</t>
    </rPh>
    <rPh sb="3" eb="5">
      <t>ソンガイ</t>
    </rPh>
    <rPh sb="5" eb="7">
      <t>バイショウ</t>
    </rPh>
    <rPh sb="7" eb="9">
      <t>セキニン</t>
    </rPh>
    <rPh sb="9" eb="11">
      <t>ホケン</t>
    </rPh>
    <rPh sb="12" eb="13">
      <t>カカ</t>
    </rPh>
    <rPh sb="14" eb="17">
      <t>ヒガイシャ</t>
    </rPh>
    <rPh sb="19" eb="22">
      <t>ホケンキン</t>
    </rPh>
    <rPh sb="22" eb="24">
      <t>シハラ</t>
    </rPh>
    <phoneticPr fontId="5"/>
  </si>
  <si>
    <t>平成13年以前の保険金支払理由の確認及び計算が適正に検証されるように引き続き執務されたい。</t>
    <rPh sb="0" eb="2">
      <t>ヘイセイ</t>
    </rPh>
    <rPh sb="4" eb="5">
      <t>ネン</t>
    </rPh>
    <rPh sb="5" eb="7">
      <t>イゼン</t>
    </rPh>
    <rPh sb="8" eb="11">
      <t>ホケンキン</t>
    </rPh>
    <rPh sb="11" eb="13">
      <t>シハラ</t>
    </rPh>
    <rPh sb="13" eb="15">
      <t>リユウ</t>
    </rPh>
    <rPh sb="16" eb="18">
      <t>カクニン</t>
    </rPh>
    <rPh sb="18" eb="19">
      <t>オヨ</t>
    </rPh>
    <rPh sb="20" eb="22">
      <t>ケイサン</t>
    </rPh>
    <rPh sb="23" eb="25">
      <t>テキセイ</t>
    </rPh>
    <rPh sb="26" eb="28">
      <t>ケンショウ</t>
    </rPh>
    <rPh sb="34" eb="35">
      <t>ヒ</t>
    </rPh>
    <rPh sb="36" eb="37">
      <t>ツヅ</t>
    </rPh>
    <rPh sb="38" eb="40">
      <t>シツム</t>
    </rPh>
    <phoneticPr fontId="5"/>
  </si>
  <si>
    <t>引き続き、滞りなく適切に事業を行うべき。</t>
    <phoneticPr fontId="5"/>
  </si>
  <si>
    <t>参事官　小林　豊</t>
    <rPh sb="0" eb="3">
      <t>サンジカン</t>
    </rPh>
    <rPh sb="4" eb="6">
      <t>コバヤシ</t>
    </rPh>
    <rPh sb="7" eb="8">
      <t>ユタカ</t>
    </rPh>
    <phoneticPr fontId="5"/>
  </si>
  <si>
    <t>当該年度における再保険金等の支払い見込み等を踏まえた要求額としているため。</t>
    <rPh sb="0" eb="2">
      <t>トウガイ</t>
    </rPh>
    <rPh sb="2" eb="4">
      <t>ネンド</t>
    </rPh>
    <rPh sb="8" eb="11">
      <t>サイホケン</t>
    </rPh>
    <rPh sb="11" eb="12">
      <t>キン</t>
    </rPh>
    <rPh sb="12" eb="13">
      <t>トウ</t>
    </rPh>
    <rPh sb="14" eb="16">
      <t>シハラ</t>
    </rPh>
    <rPh sb="17" eb="19">
      <t>ミコ</t>
    </rPh>
    <rPh sb="20" eb="21">
      <t>トウ</t>
    </rPh>
    <rPh sb="22" eb="23">
      <t>フ</t>
    </rPh>
    <rPh sb="26" eb="29">
      <t>ヨウキュウガク</t>
    </rPh>
    <phoneticPr fontId="5"/>
  </si>
  <si>
    <t>引き続き、滞りなく適切に事業を実施していく。</t>
    <rPh sb="15" eb="17">
      <t>ジッシ</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</si>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</sst>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13604</xdr:colOff>
      <xdr:row>743</xdr:row>
      <xdr:rowOff>0</xdr:rowOff>
    </xdr:from>
    <xdr:to>
      <xdr:col>34</xdr:col>
      <xdr:colOff>87082</xdr:colOff>
      <xdr:row>758</xdr:row>
      <xdr:rowOff>112486</xdr:rowOff>
    </xdr:to>
    <xdr:grpSp>
      <xdr:nvGrpSpPr>
        <xdr:cNvPr id="13" name="グループ化 22"/>
        <xdr:cNvGrpSpPr>
          <a:grpSpLocks/>
        </xdr:cNvGrpSpPr>
      </xdr:nvGrpSpPr>
      <xdr:grpSpPr bwMode="auto">
        <a:xfrm>
          <a:off x="3468004" y="43624500"/>
          <a:ext cx="3527878" cy="6081486"/>
          <a:chOff x="3825875" y="31797625"/>
          <a:chExt cx="3579390" cy="4095750"/>
        </a:xfrm>
      </xdr:grpSpPr>
      <xdr:sp macro="" textlink="">
        <xdr:nvSpPr>
          <xdr:cNvPr id="14" name="正方形/長方形 13"/>
          <xdr:cNvSpPr/>
        </xdr:nvSpPr>
        <xdr:spPr>
          <a:xfrm>
            <a:off x="4545697" y="31797625"/>
            <a:ext cx="1991837" cy="95069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baseline="0">
                <a:solidFill>
                  <a:sysClr val="windowText" lastClr="000000"/>
                </a:solidFill>
              </a:rPr>
              <a:t>383</a:t>
            </a:r>
            <a:r>
              <a:rPr kumimoji="1" lang="ja-JP" altLang="en-US" sz="1100">
                <a:solidFill>
                  <a:sysClr val="windowText" lastClr="000000"/>
                </a:solidFill>
              </a:rPr>
              <a:t>百万円</a:t>
            </a:r>
            <a:endParaRPr kumimoji="1" lang="en-US" altLang="ja-JP" sz="1100">
              <a:solidFill>
                <a:sysClr val="windowText" lastClr="000000"/>
              </a:solidFill>
            </a:endParaRPr>
          </a:p>
        </xdr:txBody>
      </xdr:sp>
      <xdr:cxnSp macro="">
        <xdr:nvCxnSpPr>
          <xdr:cNvPr id="15" name="直線矢印コネクタ 14"/>
          <xdr:cNvCxnSpPr/>
        </xdr:nvCxnSpPr>
        <xdr:spPr>
          <a:xfrm>
            <a:off x="5459547" y="33292424"/>
            <a:ext cx="0" cy="55606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6" name="正方形/長方形 15"/>
          <xdr:cNvSpPr/>
        </xdr:nvSpPr>
        <xdr:spPr>
          <a:xfrm>
            <a:off x="4161135" y="33848490"/>
            <a:ext cx="2573611" cy="27504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保険金支払</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17" name="正方形/長方形 16"/>
          <xdr:cNvSpPr/>
        </xdr:nvSpPr>
        <xdr:spPr>
          <a:xfrm>
            <a:off x="4575279" y="32551004"/>
            <a:ext cx="1784765" cy="96863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 </a:t>
            </a:r>
            <a:endParaRPr kumimoji="1" lang="en-US" altLang="ja-JP" sz="1100">
              <a:solidFill>
                <a:sysClr val="windowText" lastClr="000000"/>
              </a:solidFill>
            </a:endParaRPr>
          </a:p>
          <a:p>
            <a:pPr algn="ctr"/>
            <a:r>
              <a:rPr kumimoji="1" lang="ja-JP" altLang="en-US" sz="1100">
                <a:solidFill>
                  <a:sysClr val="windowText" lastClr="000000"/>
                </a:solidFill>
              </a:rPr>
              <a:t> 再保険金支払</a:t>
            </a:r>
            <a:endParaRPr kumimoji="1" lang="en-US" altLang="ja-JP" sz="1100">
              <a:solidFill>
                <a:sysClr val="windowText" lastClr="000000"/>
              </a:solidFill>
            </a:endParaRPr>
          </a:p>
          <a:p>
            <a:pPr algn="ctr"/>
            <a:endParaRPr kumimoji="1" lang="ja-JP" altLang="en-US" sz="1100">
              <a:solidFill>
                <a:sysClr val="windowText" lastClr="000000"/>
              </a:solidFill>
            </a:endParaRPr>
          </a:p>
        </xdr:txBody>
      </xdr:sp>
      <xdr:sp macro="" textlink="">
        <xdr:nvSpPr>
          <xdr:cNvPr id="18" name="正方形/長方形 17"/>
          <xdr:cNvSpPr/>
        </xdr:nvSpPr>
        <xdr:spPr>
          <a:xfrm>
            <a:off x="4516115" y="34135491"/>
            <a:ext cx="2011558" cy="92677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Ａ．保険会社・組合（</a:t>
            </a:r>
            <a:r>
              <a:rPr kumimoji="1" lang="en-US" altLang="ja-JP" sz="1100">
                <a:solidFill>
                  <a:sysClr val="windowText" lastClr="000000"/>
                </a:solidFill>
              </a:rPr>
              <a:t>10</a:t>
            </a:r>
            <a:r>
              <a:rPr kumimoji="1" lang="ja-JP" altLang="en-US" sz="1100">
                <a:solidFill>
                  <a:sysClr val="windowText" lastClr="000000"/>
                </a:solidFill>
              </a:rPr>
              <a:t>社）</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en-US" altLang="ja-JP" sz="1100" baseline="0">
                <a:solidFill>
                  <a:sysClr val="windowText" lastClr="000000"/>
                </a:solidFill>
              </a:rPr>
              <a:t>383</a:t>
            </a:r>
            <a:r>
              <a:rPr kumimoji="1" lang="ja-JP" altLang="en-US" sz="1100">
                <a:solidFill>
                  <a:sysClr val="windowText" lastClr="000000"/>
                </a:solidFill>
              </a:rPr>
              <a:t>百万円</a:t>
            </a:r>
            <a:endParaRPr kumimoji="1" lang="en-US" altLang="ja-JP" sz="1100">
              <a:solidFill>
                <a:sysClr val="windowText" lastClr="000000"/>
              </a:solidFill>
            </a:endParaRPr>
          </a:p>
        </xdr:txBody>
      </xdr:sp>
      <xdr:sp macro="" textlink="">
        <xdr:nvSpPr>
          <xdr:cNvPr id="19" name="正方形/長方形 18"/>
          <xdr:cNvSpPr/>
        </xdr:nvSpPr>
        <xdr:spPr>
          <a:xfrm>
            <a:off x="3993505" y="35110100"/>
            <a:ext cx="3352597" cy="783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300"/>
              </a:lnSpc>
            </a:pPr>
            <a:r>
              <a:rPr kumimoji="1" lang="ja-JP" altLang="en-US" sz="1100">
                <a:solidFill>
                  <a:sysClr val="windowText" lastClr="000000"/>
                </a:solidFill>
              </a:rPr>
              <a:t>各保険会社・組合が被害者等への保険金の支払を行った場合、その６割分を国へ請求。</a:t>
            </a:r>
          </a:p>
        </xdr:txBody>
      </xdr:sp>
      <xdr:sp macro="" textlink="">
        <xdr:nvSpPr>
          <xdr:cNvPr id="20" name="右大かっこ 19"/>
          <xdr:cNvSpPr/>
        </xdr:nvSpPr>
        <xdr:spPr>
          <a:xfrm>
            <a:off x="6345408" y="32856783"/>
            <a:ext cx="69024" cy="40658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1" name="左大かっこ 20"/>
          <xdr:cNvSpPr/>
        </xdr:nvSpPr>
        <xdr:spPr>
          <a:xfrm>
            <a:off x="4634442" y="32861922"/>
            <a:ext cx="78885" cy="39462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2" name="左大かっこ 21"/>
          <xdr:cNvSpPr/>
        </xdr:nvSpPr>
        <xdr:spPr>
          <a:xfrm>
            <a:off x="3825875" y="35187830"/>
            <a:ext cx="98606" cy="64575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3" name="右大かっこ 22"/>
          <xdr:cNvSpPr/>
        </xdr:nvSpPr>
        <xdr:spPr>
          <a:xfrm>
            <a:off x="7355962" y="35187830"/>
            <a:ext cx="49303" cy="627816"/>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c r="AP2" s="961"/>
      <c r="AQ2" s="961"/>
      <c r="AR2" s="86" t="str">
        <f>IF(OR(AO2="　", AO2=""), "", "-")</f>
        <v/>
      </c>
      <c r="AS2" s="962">
        <v>475</v>
      </c>
      <c r="AT2" s="962"/>
      <c r="AU2" s="962"/>
      <c r="AV2" s="52" t="str">
        <f>IF(AW2="", "", "-")</f>
        <v/>
      </c>
      <c r="AW2" s="934"/>
      <c r="AX2" s="934"/>
    </row>
    <row r="3" spans="1:50" ht="21" customHeight="1" thickBot="1" x14ac:dyDescent="0.2">
      <c r="A3" s="891" t="s">
        <v>474</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546</v>
      </c>
      <c r="AK3" s="893"/>
      <c r="AL3" s="893"/>
      <c r="AM3" s="893"/>
      <c r="AN3" s="893"/>
      <c r="AO3" s="893"/>
      <c r="AP3" s="893"/>
      <c r="AQ3" s="893"/>
      <c r="AR3" s="893"/>
      <c r="AS3" s="893"/>
      <c r="AT3" s="893"/>
      <c r="AU3" s="893"/>
      <c r="AV3" s="893"/>
      <c r="AW3" s="893"/>
      <c r="AX3" s="24" t="s">
        <v>66</v>
      </c>
    </row>
    <row r="4" spans="1:50" ht="24.75" customHeight="1" x14ac:dyDescent="0.15">
      <c r="A4" s="727" t="s">
        <v>26</v>
      </c>
      <c r="B4" s="728"/>
      <c r="C4" s="728"/>
      <c r="D4" s="728"/>
      <c r="E4" s="728"/>
      <c r="F4" s="728"/>
      <c r="G4" s="705" t="s">
        <v>547</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548</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863" t="s">
        <v>129</v>
      </c>
      <c r="H5" s="864"/>
      <c r="I5" s="864"/>
      <c r="J5" s="864"/>
      <c r="K5" s="864"/>
      <c r="L5" s="864"/>
      <c r="M5" s="865" t="s">
        <v>67</v>
      </c>
      <c r="N5" s="866"/>
      <c r="O5" s="866"/>
      <c r="P5" s="866"/>
      <c r="Q5" s="866"/>
      <c r="R5" s="867"/>
      <c r="S5" s="868" t="s">
        <v>132</v>
      </c>
      <c r="T5" s="864"/>
      <c r="U5" s="864"/>
      <c r="V5" s="864"/>
      <c r="W5" s="864"/>
      <c r="X5" s="869"/>
      <c r="Y5" s="721" t="s">
        <v>3</v>
      </c>
      <c r="Z5" s="554"/>
      <c r="AA5" s="554"/>
      <c r="AB5" s="554"/>
      <c r="AC5" s="554"/>
      <c r="AD5" s="555"/>
      <c r="AE5" s="722" t="s">
        <v>549</v>
      </c>
      <c r="AF5" s="722"/>
      <c r="AG5" s="722"/>
      <c r="AH5" s="722"/>
      <c r="AI5" s="722"/>
      <c r="AJ5" s="722"/>
      <c r="AK5" s="722"/>
      <c r="AL5" s="722"/>
      <c r="AM5" s="722"/>
      <c r="AN5" s="722"/>
      <c r="AO5" s="722"/>
      <c r="AP5" s="723"/>
      <c r="AQ5" s="724" t="s">
        <v>599</v>
      </c>
      <c r="AR5" s="725"/>
      <c r="AS5" s="725"/>
      <c r="AT5" s="725"/>
      <c r="AU5" s="725"/>
      <c r="AV5" s="725"/>
      <c r="AW5" s="725"/>
      <c r="AX5" s="726"/>
    </row>
    <row r="6" spans="1:50" ht="39" customHeight="1" x14ac:dyDescent="0.15">
      <c r="A6" s="729" t="s">
        <v>4</v>
      </c>
      <c r="B6" s="730"/>
      <c r="C6" s="730"/>
      <c r="D6" s="730"/>
      <c r="E6" s="730"/>
      <c r="F6" s="730"/>
      <c r="G6" s="426" t="str">
        <f>入力規則等!F39</f>
        <v>自動車安全特別会計保障勘定</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1" t="s">
        <v>23</v>
      </c>
      <c r="B7" s="512"/>
      <c r="C7" s="512"/>
      <c r="D7" s="512"/>
      <c r="E7" s="512"/>
      <c r="F7" s="513"/>
      <c r="G7" s="514" t="s">
        <v>551</v>
      </c>
      <c r="H7" s="515"/>
      <c r="I7" s="515"/>
      <c r="J7" s="515"/>
      <c r="K7" s="515"/>
      <c r="L7" s="515"/>
      <c r="M7" s="515"/>
      <c r="N7" s="515"/>
      <c r="O7" s="515"/>
      <c r="P7" s="515"/>
      <c r="Q7" s="515"/>
      <c r="R7" s="515"/>
      <c r="S7" s="515"/>
      <c r="T7" s="515"/>
      <c r="U7" s="515"/>
      <c r="V7" s="515"/>
      <c r="W7" s="515"/>
      <c r="X7" s="516"/>
      <c r="Y7" s="945" t="s">
        <v>5</v>
      </c>
      <c r="Z7" s="477"/>
      <c r="AA7" s="477"/>
      <c r="AB7" s="477"/>
      <c r="AC7" s="477"/>
      <c r="AD7" s="946"/>
      <c r="AE7" s="935" t="s">
        <v>552</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11" t="s">
        <v>391</v>
      </c>
      <c r="B8" s="512"/>
      <c r="C8" s="512"/>
      <c r="D8" s="512"/>
      <c r="E8" s="512"/>
      <c r="F8" s="513"/>
      <c r="G8" s="963" t="str">
        <f>入力規則等!A26</f>
        <v>-</v>
      </c>
      <c r="H8" s="743"/>
      <c r="I8" s="743"/>
      <c r="J8" s="743"/>
      <c r="K8" s="743"/>
      <c r="L8" s="743"/>
      <c r="M8" s="743"/>
      <c r="N8" s="743"/>
      <c r="O8" s="743"/>
      <c r="P8" s="743"/>
      <c r="Q8" s="743"/>
      <c r="R8" s="743"/>
      <c r="S8" s="743"/>
      <c r="T8" s="743"/>
      <c r="U8" s="743"/>
      <c r="V8" s="743"/>
      <c r="W8" s="743"/>
      <c r="X8" s="964"/>
      <c r="Y8" s="870" t="s">
        <v>392</v>
      </c>
      <c r="Z8" s="871"/>
      <c r="AA8" s="871"/>
      <c r="AB8" s="871"/>
      <c r="AC8" s="871"/>
      <c r="AD8" s="872"/>
      <c r="AE8" s="742" t="str">
        <f>入力規則等!K13</f>
        <v>その他の事項経費</v>
      </c>
      <c r="AF8" s="743"/>
      <c r="AG8" s="743"/>
      <c r="AH8" s="743"/>
      <c r="AI8" s="743"/>
      <c r="AJ8" s="743"/>
      <c r="AK8" s="743"/>
      <c r="AL8" s="743"/>
      <c r="AM8" s="743"/>
      <c r="AN8" s="743"/>
      <c r="AO8" s="743"/>
      <c r="AP8" s="743"/>
      <c r="AQ8" s="743"/>
      <c r="AR8" s="743"/>
      <c r="AS8" s="743"/>
      <c r="AT8" s="743"/>
      <c r="AU8" s="743"/>
      <c r="AV8" s="743"/>
      <c r="AW8" s="743"/>
      <c r="AX8" s="744"/>
    </row>
    <row r="9" spans="1:50" ht="69" customHeight="1" x14ac:dyDescent="0.15">
      <c r="A9" s="873" t="s">
        <v>24</v>
      </c>
      <c r="B9" s="874"/>
      <c r="C9" s="874"/>
      <c r="D9" s="874"/>
      <c r="E9" s="874"/>
      <c r="F9" s="874"/>
      <c r="G9" s="875" t="s">
        <v>553</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97.5" customHeight="1" x14ac:dyDescent="0.15">
      <c r="A10" s="681" t="s">
        <v>31</v>
      </c>
      <c r="B10" s="682"/>
      <c r="C10" s="682"/>
      <c r="D10" s="682"/>
      <c r="E10" s="682"/>
      <c r="F10" s="682"/>
      <c r="G10" s="772" t="s">
        <v>554</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81" t="s">
        <v>6</v>
      </c>
      <c r="B11" s="682"/>
      <c r="C11" s="682"/>
      <c r="D11" s="682"/>
      <c r="E11" s="682"/>
      <c r="F11" s="683"/>
      <c r="G11" s="718" t="str">
        <f>入力規則等!P10</f>
        <v>直接実施</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67" t="s">
        <v>25</v>
      </c>
      <c r="B12" s="968"/>
      <c r="C12" s="968"/>
      <c r="D12" s="968"/>
      <c r="E12" s="968"/>
      <c r="F12" s="969"/>
      <c r="G12" s="780"/>
      <c r="H12" s="781"/>
      <c r="I12" s="781"/>
      <c r="J12" s="781"/>
      <c r="K12" s="781"/>
      <c r="L12" s="781"/>
      <c r="M12" s="781"/>
      <c r="N12" s="781"/>
      <c r="O12" s="781"/>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5"/>
    </row>
    <row r="13" spans="1:50" ht="21" customHeight="1" x14ac:dyDescent="0.15">
      <c r="A13" s="637"/>
      <c r="B13" s="638"/>
      <c r="C13" s="638"/>
      <c r="D13" s="638"/>
      <c r="E13" s="638"/>
      <c r="F13" s="639"/>
      <c r="G13" s="746" t="s">
        <v>7</v>
      </c>
      <c r="H13" s="747"/>
      <c r="I13" s="788" t="s">
        <v>8</v>
      </c>
      <c r="J13" s="789"/>
      <c r="K13" s="789"/>
      <c r="L13" s="789"/>
      <c r="M13" s="789"/>
      <c r="N13" s="789"/>
      <c r="O13" s="790"/>
      <c r="P13" s="678">
        <v>1096</v>
      </c>
      <c r="Q13" s="679"/>
      <c r="R13" s="679"/>
      <c r="S13" s="679"/>
      <c r="T13" s="679"/>
      <c r="U13" s="679"/>
      <c r="V13" s="680"/>
      <c r="W13" s="678">
        <v>841</v>
      </c>
      <c r="X13" s="679"/>
      <c r="Y13" s="679"/>
      <c r="Z13" s="679"/>
      <c r="AA13" s="679"/>
      <c r="AB13" s="679"/>
      <c r="AC13" s="680"/>
      <c r="AD13" s="678">
        <v>542</v>
      </c>
      <c r="AE13" s="679"/>
      <c r="AF13" s="679"/>
      <c r="AG13" s="679"/>
      <c r="AH13" s="679"/>
      <c r="AI13" s="679"/>
      <c r="AJ13" s="680"/>
      <c r="AK13" s="678">
        <v>447</v>
      </c>
      <c r="AL13" s="679"/>
      <c r="AM13" s="679"/>
      <c r="AN13" s="679"/>
      <c r="AO13" s="679"/>
      <c r="AP13" s="679"/>
      <c r="AQ13" s="680"/>
      <c r="AR13" s="942">
        <v>289</v>
      </c>
      <c r="AS13" s="943"/>
      <c r="AT13" s="943"/>
      <c r="AU13" s="943"/>
      <c r="AV13" s="943"/>
      <c r="AW13" s="943"/>
      <c r="AX13" s="944"/>
    </row>
    <row r="14" spans="1:50" ht="21" customHeight="1" x14ac:dyDescent="0.15">
      <c r="A14" s="637"/>
      <c r="B14" s="638"/>
      <c r="C14" s="638"/>
      <c r="D14" s="638"/>
      <c r="E14" s="638"/>
      <c r="F14" s="639"/>
      <c r="G14" s="748"/>
      <c r="H14" s="749"/>
      <c r="I14" s="734" t="s">
        <v>9</v>
      </c>
      <c r="J14" s="783"/>
      <c r="K14" s="783"/>
      <c r="L14" s="783"/>
      <c r="M14" s="783"/>
      <c r="N14" s="783"/>
      <c r="O14" s="784"/>
      <c r="P14" s="678" t="s">
        <v>590</v>
      </c>
      <c r="Q14" s="679"/>
      <c r="R14" s="679"/>
      <c r="S14" s="679"/>
      <c r="T14" s="679"/>
      <c r="U14" s="679"/>
      <c r="V14" s="680"/>
      <c r="W14" s="678" t="s">
        <v>590</v>
      </c>
      <c r="X14" s="679"/>
      <c r="Y14" s="679"/>
      <c r="Z14" s="679"/>
      <c r="AA14" s="679"/>
      <c r="AB14" s="679"/>
      <c r="AC14" s="680"/>
      <c r="AD14" s="678" t="s">
        <v>590</v>
      </c>
      <c r="AE14" s="679"/>
      <c r="AF14" s="679"/>
      <c r="AG14" s="679"/>
      <c r="AH14" s="679"/>
      <c r="AI14" s="679"/>
      <c r="AJ14" s="680"/>
      <c r="AK14" s="678" t="s">
        <v>602</v>
      </c>
      <c r="AL14" s="679"/>
      <c r="AM14" s="679"/>
      <c r="AN14" s="679"/>
      <c r="AO14" s="679"/>
      <c r="AP14" s="679"/>
      <c r="AQ14" s="680"/>
      <c r="AR14" s="812"/>
      <c r="AS14" s="812"/>
      <c r="AT14" s="812"/>
      <c r="AU14" s="812"/>
      <c r="AV14" s="812"/>
      <c r="AW14" s="812"/>
      <c r="AX14" s="813"/>
    </row>
    <row r="15" spans="1:50" ht="21" customHeight="1" x14ac:dyDescent="0.15">
      <c r="A15" s="637"/>
      <c r="B15" s="638"/>
      <c r="C15" s="638"/>
      <c r="D15" s="638"/>
      <c r="E15" s="638"/>
      <c r="F15" s="639"/>
      <c r="G15" s="748"/>
      <c r="H15" s="749"/>
      <c r="I15" s="734" t="s">
        <v>52</v>
      </c>
      <c r="J15" s="735"/>
      <c r="K15" s="735"/>
      <c r="L15" s="735"/>
      <c r="M15" s="735"/>
      <c r="N15" s="735"/>
      <c r="O15" s="736"/>
      <c r="P15" s="678" t="s">
        <v>590</v>
      </c>
      <c r="Q15" s="679"/>
      <c r="R15" s="679"/>
      <c r="S15" s="679"/>
      <c r="T15" s="679"/>
      <c r="U15" s="679"/>
      <c r="V15" s="680"/>
      <c r="W15" s="678" t="s">
        <v>590</v>
      </c>
      <c r="X15" s="679"/>
      <c r="Y15" s="679"/>
      <c r="Z15" s="679"/>
      <c r="AA15" s="679"/>
      <c r="AB15" s="679"/>
      <c r="AC15" s="680"/>
      <c r="AD15" s="678" t="s">
        <v>590</v>
      </c>
      <c r="AE15" s="679"/>
      <c r="AF15" s="679"/>
      <c r="AG15" s="679"/>
      <c r="AH15" s="679"/>
      <c r="AI15" s="679"/>
      <c r="AJ15" s="680"/>
      <c r="AK15" s="678" t="s">
        <v>590</v>
      </c>
      <c r="AL15" s="679"/>
      <c r="AM15" s="679"/>
      <c r="AN15" s="679"/>
      <c r="AO15" s="679"/>
      <c r="AP15" s="679"/>
      <c r="AQ15" s="680"/>
      <c r="AR15" s="678"/>
      <c r="AS15" s="679"/>
      <c r="AT15" s="679"/>
      <c r="AU15" s="679"/>
      <c r="AV15" s="679"/>
      <c r="AW15" s="679"/>
      <c r="AX15" s="782"/>
    </row>
    <row r="16" spans="1:50" ht="21" customHeight="1" x14ac:dyDescent="0.15">
      <c r="A16" s="637"/>
      <c r="B16" s="638"/>
      <c r="C16" s="638"/>
      <c r="D16" s="638"/>
      <c r="E16" s="638"/>
      <c r="F16" s="639"/>
      <c r="G16" s="748"/>
      <c r="H16" s="749"/>
      <c r="I16" s="734" t="s">
        <v>53</v>
      </c>
      <c r="J16" s="735"/>
      <c r="K16" s="735"/>
      <c r="L16" s="735"/>
      <c r="M16" s="735"/>
      <c r="N16" s="735"/>
      <c r="O16" s="736"/>
      <c r="P16" s="678" t="s">
        <v>590</v>
      </c>
      <c r="Q16" s="679"/>
      <c r="R16" s="679"/>
      <c r="S16" s="679"/>
      <c r="T16" s="679"/>
      <c r="U16" s="679"/>
      <c r="V16" s="680"/>
      <c r="W16" s="678" t="s">
        <v>590</v>
      </c>
      <c r="X16" s="679"/>
      <c r="Y16" s="679"/>
      <c r="Z16" s="679"/>
      <c r="AA16" s="679"/>
      <c r="AB16" s="679"/>
      <c r="AC16" s="680"/>
      <c r="AD16" s="678" t="s">
        <v>590</v>
      </c>
      <c r="AE16" s="679"/>
      <c r="AF16" s="679"/>
      <c r="AG16" s="679"/>
      <c r="AH16" s="679"/>
      <c r="AI16" s="679"/>
      <c r="AJ16" s="680"/>
      <c r="AK16" s="678"/>
      <c r="AL16" s="679"/>
      <c r="AM16" s="679"/>
      <c r="AN16" s="679"/>
      <c r="AO16" s="679"/>
      <c r="AP16" s="679"/>
      <c r="AQ16" s="680"/>
      <c r="AR16" s="775"/>
      <c r="AS16" s="776"/>
      <c r="AT16" s="776"/>
      <c r="AU16" s="776"/>
      <c r="AV16" s="776"/>
      <c r="AW16" s="776"/>
      <c r="AX16" s="777"/>
    </row>
    <row r="17" spans="1:50" ht="24.75" customHeight="1" x14ac:dyDescent="0.15">
      <c r="A17" s="637"/>
      <c r="B17" s="638"/>
      <c r="C17" s="638"/>
      <c r="D17" s="638"/>
      <c r="E17" s="638"/>
      <c r="F17" s="639"/>
      <c r="G17" s="748"/>
      <c r="H17" s="749"/>
      <c r="I17" s="734" t="s">
        <v>51</v>
      </c>
      <c r="J17" s="783"/>
      <c r="K17" s="783"/>
      <c r="L17" s="783"/>
      <c r="M17" s="783"/>
      <c r="N17" s="783"/>
      <c r="O17" s="784"/>
      <c r="P17" s="678" t="s">
        <v>590</v>
      </c>
      <c r="Q17" s="679"/>
      <c r="R17" s="679"/>
      <c r="S17" s="679"/>
      <c r="T17" s="679"/>
      <c r="U17" s="679"/>
      <c r="V17" s="680"/>
      <c r="W17" s="678" t="s">
        <v>590</v>
      </c>
      <c r="X17" s="679"/>
      <c r="Y17" s="679"/>
      <c r="Z17" s="679"/>
      <c r="AA17" s="679"/>
      <c r="AB17" s="679"/>
      <c r="AC17" s="680"/>
      <c r="AD17" s="678" t="s">
        <v>590</v>
      </c>
      <c r="AE17" s="679"/>
      <c r="AF17" s="679"/>
      <c r="AG17" s="679"/>
      <c r="AH17" s="679"/>
      <c r="AI17" s="679"/>
      <c r="AJ17" s="680"/>
      <c r="AK17" s="678"/>
      <c r="AL17" s="679"/>
      <c r="AM17" s="679"/>
      <c r="AN17" s="679"/>
      <c r="AO17" s="679"/>
      <c r="AP17" s="679"/>
      <c r="AQ17" s="680"/>
      <c r="AR17" s="940"/>
      <c r="AS17" s="940"/>
      <c r="AT17" s="940"/>
      <c r="AU17" s="940"/>
      <c r="AV17" s="940"/>
      <c r="AW17" s="940"/>
      <c r="AX17" s="941"/>
    </row>
    <row r="18" spans="1:50" ht="24.75" customHeight="1" x14ac:dyDescent="0.15">
      <c r="A18" s="637"/>
      <c r="B18" s="638"/>
      <c r="C18" s="638"/>
      <c r="D18" s="638"/>
      <c r="E18" s="638"/>
      <c r="F18" s="639"/>
      <c r="G18" s="750"/>
      <c r="H18" s="751"/>
      <c r="I18" s="739" t="s">
        <v>21</v>
      </c>
      <c r="J18" s="740"/>
      <c r="K18" s="740"/>
      <c r="L18" s="740"/>
      <c r="M18" s="740"/>
      <c r="N18" s="740"/>
      <c r="O18" s="741"/>
      <c r="P18" s="902">
        <f>SUM(P13:V17)</f>
        <v>1096</v>
      </c>
      <c r="Q18" s="903"/>
      <c r="R18" s="903"/>
      <c r="S18" s="903"/>
      <c r="T18" s="903"/>
      <c r="U18" s="903"/>
      <c r="V18" s="904"/>
      <c r="W18" s="902">
        <f>SUM(W13:AC17)</f>
        <v>841</v>
      </c>
      <c r="X18" s="903"/>
      <c r="Y18" s="903"/>
      <c r="Z18" s="903"/>
      <c r="AA18" s="903"/>
      <c r="AB18" s="903"/>
      <c r="AC18" s="904"/>
      <c r="AD18" s="902">
        <f>SUM(AD13:AJ17)</f>
        <v>542</v>
      </c>
      <c r="AE18" s="903"/>
      <c r="AF18" s="903"/>
      <c r="AG18" s="903"/>
      <c r="AH18" s="903"/>
      <c r="AI18" s="903"/>
      <c r="AJ18" s="904"/>
      <c r="AK18" s="902">
        <f>SUM(AK13:AQ17)</f>
        <v>447</v>
      </c>
      <c r="AL18" s="903"/>
      <c r="AM18" s="903"/>
      <c r="AN18" s="903"/>
      <c r="AO18" s="903"/>
      <c r="AP18" s="903"/>
      <c r="AQ18" s="904"/>
      <c r="AR18" s="902">
        <f>SUM(AR13:AX17)</f>
        <v>289</v>
      </c>
      <c r="AS18" s="903"/>
      <c r="AT18" s="903"/>
      <c r="AU18" s="903"/>
      <c r="AV18" s="903"/>
      <c r="AW18" s="903"/>
      <c r="AX18" s="905"/>
    </row>
    <row r="19" spans="1:50" ht="24.75" customHeight="1" x14ac:dyDescent="0.15">
      <c r="A19" s="637"/>
      <c r="B19" s="638"/>
      <c r="C19" s="638"/>
      <c r="D19" s="638"/>
      <c r="E19" s="638"/>
      <c r="F19" s="639"/>
      <c r="G19" s="900" t="s">
        <v>10</v>
      </c>
      <c r="H19" s="901"/>
      <c r="I19" s="901"/>
      <c r="J19" s="901"/>
      <c r="K19" s="901"/>
      <c r="L19" s="901"/>
      <c r="M19" s="901"/>
      <c r="N19" s="901"/>
      <c r="O19" s="901"/>
      <c r="P19" s="678">
        <v>844</v>
      </c>
      <c r="Q19" s="679"/>
      <c r="R19" s="679"/>
      <c r="S19" s="679"/>
      <c r="T19" s="679"/>
      <c r="U19" s="679"/>
      <c r="V19" s="680"/>
      <c r="W19" s="678">
        <v>545</v>
      </c>
      <c r="X19" s="679"/>
      <c r="Y19" s="679"/>
      <c r="Z19" s="679"/>
      <c r="AA19" s="679"/>
      <c r="AB19" s="679"/>
      <c r="AC19" s="680"/>
      <c r="AD19" s="678">
        <v>383</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900" t="s">
        <v>11</v>
      </c>
      <c r="H20" s="901"/>
      <c r="I20" s="901"/>
      <c r="J20" s="901"/>
      <c r="K20" s="901"/>
      <c r="L20" s="901"/>
      <c r="M20" s="901"/>
      <c r="N20" s="901"/>
      <c r="O20" s="901"/>
      <c r="P20" s="351">
        <f>IF(P18=0, "-", SUM(P19)/P18)</f>
        <v>0.77007299270072993</v>
      </c>
      <c r="Q20" s="351"/>
      <c r="R20" s="351"/>
      <c r="S20" s="351"/>
      <c r="T20" s="351"/>
      <c r="U20" s="351"/>
      <c r="V20" s="351"/>
      <c r="W20" s="351">
        <f t="shared" ref="W20" si="0">IF(W18=0, "-", SUM(W19)/W18)</f>
        <v>0.64803804994054692</v>
      </c>
      <c r="X20" s="351"/>
      <c r="Y20" s="351"/>
      <c r="Z20" s="351"/>
      <c r="AA20" s="351"/>
      <c r="AB20" s="351"/>
      <c r="AC20" s="351"/>
      <c r="AD20" s="351">
        <f t="shared" ref="AD20" si="1">IF(AD18=0, "-", SUM(AD19)/AD18)</f>
        <v>0.70664206642066418</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3"/>
      <c r="B21" s="874"/>
      <c r="C21" s="874"/>
      <c r="D21" s="874"/>
      <c r="E21" s="874"/>
      <c r="F21" s="970"/>
      <c r="G21" s="349" t="s">
        <v>508</v>
      </c>
      <c r="H21" s="350"/>
      <c r="I21" s="350"/>
      <c r="J21" s="350"/>
      <c r="K21" s="350"/>
      <c r="L21" s="350"/>
      <c r="M21" s="350"/>
      <c r="N21" s="350"/>
      <c r="O21" s="350"/>
      <c r="P21" s="351">
        <f>IF(P19=0, "-", SUM(P19)/SUM(P13,P14))</f>
        <v>0.77007299270072993</v>
      </c>
      <c r="Q21" s="351"/>
      <c r="R21" s="351"/>
      <c r="S21" s="351"/>
      <c r="T21" s="351"/>
      <c r="U21" s="351"/>
      <c r="V21" s="351"/>
      <c r="W21" s="351">
        <f t="shared" ref="W21" si="2">IF(W19=0, "-", SUM(W19)/SUM(W13,W14))</f>
        <v>0.64803804994054692</v>
      </c>
      <c r="X21" s="351"/>
      <c r="Y21" s="351"/>
      <c r="Z21" s="351"/>
      <c r="AA21" s="351"/>
      <c r="AB21" s="351"/>
      <c r="AC21" s="351"/>
      <c r="AD21" s="351">
        <f t="shared" ref="AD21" si="3">IF(AD19=0, "-", SUM(AD19)/SUM(AD13,AD14))</f>
        <v>0.70664206642066418</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8" t="s">
        <v>485</v>
      </c>
      <c r="B22" s="989"/>
      <c r="C22" s="989"/>
      <c r="D22" s="989"/>
      <c r="E22" s="989"/>
      <c r="F22" s="990"/>
      <c r="G22" s="975" t="s">
        <v>483</v>
      </c>
      <c r="H22" s="243"/>
      <c r="I22" s="243"/>
      <c r="J22" s="243"/>
      <c r="K22" s="243"/>
      <c r="L22" s="243"/>
      <c r="M22" s="243"/>
      <c r="N22" s="243"/>
      <c r="O22" s="244"/>
      <c r="P22" s="965" t="s">
        <v>482</v>
      </c>
      <c r="Q22" s="243"/>
      <c r="R22" s="243"/>
      <c r="S22" s="243"/>
      <c r="T22" s="243"/>
      <c r="U22" s="243"/>
      <c r="V22" s="244"/>
      <c r="W22" s="965" t="s">
        <v>481</v>
      </c>
      <c r="X22" s="243"/>
      <c r="Y22" s="243"/>
      <c r="Z22" s="243"/>
      <c r="AA22" s="243"/>
      <c r="AB22" s="243"/>
      <c r="AC22" s="244"/>
      <c r="AD22" s="965" t="s">
        <v>480</v>
      </c>
      <c r="AE22" s="243"/>
      <c r="AF22" s="243"/>
      <c r="AG22" s="243"/>
      <c r="AH22" s="243"/>
      <c r="AI22" s="243"/>
      <c r="AJ22" s="243"/>
      <c r="AK22" s="243"/>
      <c r="AL22" s="243"/>
      <c r="AM22" s="243"/>
      <c r="AN22" s="243"/>
      <c r="AO22" s="243"/>
      <c r="AP22" s="243"/>
      <c r="AQ22" s="243"/>
      <c r="AR22" s="243"/>
      <c r="AS22" s="243"/>
      <c r="AT22" s="243"/>
      <c r="AU22" s="243"/>
      <c r="AV22" s="243"/>
      <c r="AW22" s="243"/>
      <c r="AX22" s="997"/>
    </row>
    <row r="23" spans="1:50" ht="25.5" customHeight="1" x14ac:dyDescent="0.15">
      <c r="A23" s="991"/>
      <c r="B23" s="992"/>
      <c r="C23" s="992"/>
      <c r="D23" s="992"/>
      <c r="E23" s="992"/>
      <c r="F23" s="993"/>
      <c r="G23" s="976" t="s">
        <v>555</v>
      </c>
      <c r="H23" s="977"/>
      <c r="I23" s="977"/>
      <c r="J23" s="977"/>
      <c r="K23" s="977"/>
      <c r="L23" s="977"/>
      <c r="M23" s="977"/>
      <c r="N23" s="977"/>
      <c r="O23" s="978"/>
      <c r="P23" s="942">
        <v>447</v>
      </c>
      <c r="Q23" s="943"/>
      <c r="R23" s="943"/>
      <c r="S23" s="943"/>
      <c r="T23" s="943"/>
      <c r="U23" s="943"/>
      <c r="V23" s="966"/>
      <c r="W23" s="942">
        <v>289</v>
      </c>
      <c r="X23" s="943"/>
      <c r="Y23" s="943"/>
      <c r="Z23" s="943"/>
      <c r="AA23" s="943"/>
      <c r="AB23" s="943"/>
      <c r="AC23" s="966"/>
      <c r="AD23" s="998" t="s">
        <v>600</v>
      </c>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customHeight="1" x14ac:dyDescent="0.15">
      <c r="A24" s="991"/>
      <c r="B24" s="992"/>
      <c r="C24" s="992"/>
      <c r="D24" s="992"/>
      <c r="E24" s="992"/>
      <c r="F24" s="993"/>
      <c r="G24" s="979" t="s">
        <v>556</v>
      </c>
      <c r="H24" s="980"/>
      <c r="I24" s="980"/>
      <c r="J24" s="980"/>
      <c r="K24" s="980"/>
      <c r="L24" s="980"/>
      <c r="M24" s="980"/>
      <c r="N24" s="980"/>
      <c r="O24" s="981"/>
      <c r="P24" s="678" t="s">
        <v>556</v>
      </c>
      <c r="Q24" s="679"/>
      <c r="R24" s="679"/>
      <c r="S24" s="679"/>
      <c r="T24" s="679"/>
      <c r="U24" s="679"/>
      <c r="V24" s="680"/>
      <c r="W24" s="678" t="s">
        <v>556</v>
      </c>
      <c r="X24" s="679"/>
      <c r="Y24" s="679"/>
      <c r="Z24" s="679"/>
      <c r="AA24" s="679"/>
      <c r="AB24" s="679"/>
      <c r="AC24" s="680"/>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customHeight="1" x14ac:dyDescent="0.15">
      <c r="A25" s="991"/>
      <c r="B25" s="992"/>
      <c r="C25" s="992"/>
      <c r="D25" s="992"/>
      <c r="E25" s="992"/>
      <c r="F25" s="993"/>
      <c r="G25" s="979" t="s">
        <v>556</v>
      </c>
      <c r="H25" s="980"/>
      <c r="I25" s="980"/>
      <c r="J25" s="980"/>
      <c r="K25" s="980"/>
      <c r="L25" s="980"/>
      <c r="M25" s="980"/>
      <c r="N25" s="980"/>
      <c r="O25" s="981"/>
      <c r="P25" s="678" t="s">
        <v>556</v>
      </c>
      <c r="Q25" s="679"/>
      <c r="R25" s="679"/>
      <c r="S25" s="679"/>
      <c r="T25" s="679"/>
      <c r="U25" s="679"/>
      <c r="V25" s="680"/>
      <c r="W25" s="678" t="s">
        <v>556</v>
      </c>
      <c r="X25" s="679"/>
      <c r="Y25" s="679"/>
      <c r="Z25" s="679"/>
      <c r="AA25" s="679"/>
      <c r="AB25" s="679"/>
      <c r="AC25" s="680"/>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customHeight="1" x14ac:dyDescent="0.15">
      <c r="A26" s="991"/>
      <c r="B26" s="992"/>
      <c r="C26" s="992"/>
      <c r="D26" s="992"/>
      <c r="E26" s="992"/>
      <c r="F26" s="993"/>
      <c r="G26" s="979" t="s">
        <v>556</v>
      </c>
      <c r="H26" s="980"/>
      <c r="I26" s="980"/>
      <c r="J26" s="980"/>
      <c r="K26" s="980"/>
      <c r="L26" s="980"/>
      <c r="M26" s="980"/>
      <c r="N26" s="980"/>
      <c r="O26" s="981"/>
      <c r="P26" s="678" t="s">
        <v>556</v>
      </c>
      <c r="Q26" s="679"/>
      <c r="R26" s="679"/>
      <c r="S26" s="679"/>
      <c r="T26" s="679"/>
      <c r="U26" s="679"/>
      <c r="V26" s="680"/>
      <c r="W26" s="678" t="s">
        <v>556</v>
      </c>
      <c r="X26" s="679"/>
      <c r="Y26" s="679"/>
      <c r="Z26" s="679"/>
      <c r="AA26" s="679"/>
      <c r="AB26" s="679"/>
      <c r="AC26" s="680"/>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customHeight="1" x14ac:dyDescent="0.15">
      <c r="A27" s="991"/>
      <c r="B27" s="992"/>
      <c r="C27" s="992"/>
      <c r="D27" s="992"/>
      <c r="E27" s="992"/>
      <c r="F27" s="993"/>
      <c r="G27" s="979" t="s">
        <v>556</v>
      </c>
      <c r="H27" s="980"/>
      <c r="I27" s="980"/>
      <c r="J27" s="980"/>
      <c r="K27" s="980"/>
      <c r="L27" s="980"/>
      <c r="M27" s="980"/>
      <c r="N27" s="980"/>
      <c r="O27" s="981"/>
      <c r="P27" s="678" t="s">
        <v>556</v>
      </c>
      <c r="Q27" s="679"/>
      <c r="R27" s="679"/>
      <c r="S27" s="679"/>
      <c r="T27" s="679"/>
      <c r="U27" s="679"/>
      <c r="V27" s="680"/>
      <c r="W27" s="678" t="s">
        <v>556</v>
      </c>
      <c r="X27" s="679"/>
      <c r="Y27" s="679"/>
      <c r="Z27" s="679"/>
      <c r="AA27" s="679"/>
      <c r="AB27" s="679"/>
      <c r="AC27" s="680"/>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hidden="1" customHeight="1" x14ac:dyDescent="0.15">
      <c r="A28" s="991"/>
      <c r="B28" s="992"/>
      <c r="C28" s="992"/>
      <c r="D28" s="992"/>
      <c r="E28" s="992"/>
      <c r="F28" s="993"/>
      <c r="G28" s="982" t="s">
        <v>488</v>
      </c>
      <c r="H28" s="983"/>
      <c r="I28" s="983"/>
      <c r="J28" s="983"/>
      <c r="K28" s="983"/>
      <c r="L28" s="983"/>
      <c r="M28" s="983"/>
      <c r="N28" s="983"/>
      <c r="O28" s="984"/>
      <c r="P28" s="902">
        <f>P29-SUM(P23:P27)</f>
        <v>0</v>
      </c>
      <c r="Q28" s="903"/>
      <c r="R28" s="903"/>
      <c r="S28" s="903"/>
      <c r="T28" s="903"/>
      <c r="U28" s="903"/>
      <c r="V28" s="904"/>
      <c r="W28" s="902">
        <f>W29-SUM(W23:W27)</f>
        <v>0</v>
      </c>
      <c r="X28" s="903"/>
      <c r="Y28" s="903"/>
      <c r="Z28" s="903"/>
      <c r="AA28" s="903"/>
      <c r="AB28" s="903"/>
      <c r="AC28" s="904"/>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484</v>
      </c>
      <c r="H29" s="986"/>
      <c r="I29" s="986"/>
      <c r="J29" s="986"/>
      <c r="K29" s="986"/>
      <c r="L29" s="986"/>
      <c r="M29" s="986"/>
      <c r="N29" s="986"/>
      <c r="O29" s="987"/>
      <c r="P29" s="957">
        <f>AK13</f>
        <v>447</v>
      </c>
      <c r="Q29" s="958"/>
      <c r="R29" s="958"/>
      <c r="S29" s="958"/>
      <c r="T29" s="958"/>
      <c r="U29" s="958"/>
      <c r="V29" s="959"/>
      <c r="W29" s="957">
        <f>AR13</f>
        <v>289</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85" t="s">
        <v>501</v>
      </c>
      <c r="B30" s="886"/>
      <c r="C30" s="886"/>
      <c r="D30" s="886"/>
      <c r="E30" s="886"/>
      <c r="F30" s="887"/>
      <c r="G30" s="797" t="s">
        <v>266</v>
      </c>
      <c r="H30" s="798"/>
      <c r="I30" s="798"/>
      <c r="J30" s="798"/>
      <c r="K30" s="798"/>
      <c r="L30" s="798"/>
      <c r="M30" s="798"/>
      <c r="N30" s="798"/>
      <c r="O30" s="799"/>
      <c r="P30" s="881" t="s">
        <v>60</v>
      </c>
      <c r="Q30" s="798"/>
      <c r="R30" s="798"/>
      <c r="S30" s="798"/>
      <c r="T30" s="798"/>
      <c r="U30" s="798"/>
      <c r="V30" s="798"/>
      <c r="W30" s="798"/>
      <c r="X30" s="799"/>
      <c r="Y30" s="878"/>
      <c r="Z30" s="879"/>
      <c r="AA30" s="880"/>
      <c r="AB30" s="882" t="s">
        <v>12</v>
      </c>
      <c r="AC30" s="883"/>
      <c r="AD30" s="884"/>
      <c r="AE30" s="938" t="s">
        <v>358</v>
      </c>
      <c r="AF30" s="938"/>
      <c r="AG30" s="938"/>
      <c r="AH30" s="938"/>
      <c r="AI30" s="938" t="s">
        <v>359</v>
      </c>
      <c r="AJ30" s="938"/>
      <c r="AK30" s="938"/>
      <c r="AL30" s="938"/>
      <c r="AM30" s="938" t="s">
        <v>365</v>
      </c>
      <c r="AN30" s="938"/>
      <c r="AO30" s="938"/>
      <c r="AP30" s="882"/>
      <c r="AQ30" s="791" t="s">
        <v>356</v>
      </c>
      <c r="AR30" s="792"/>
      <c r="AS30" s="792"/>
      <c r="AT30" s="793"/>
      <c r="AU30" s="798" t="s">
        <v>254</v>
      </c>
      <c r="AV30" s="798"/>
      <c r="AW30" s="798"/>
      <c r="AX30" s="939"/>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c r="AR31" s="187"/>
      <c r="AS31" s="131" t="s">
        <v>357</v>
      </c>
      <c r="AT31" s="132"/>
      <c r="AU31" s="186">
        <v>29</v>
      </c>
      <c r="AV31" s="186"/>
      <c r="AW31" s="429" t="s">
        <v>301</v>
      </c>
      <c r="AX31" s="430"/>
    </row>
    <row r="32" spans="1:50" ht="23.25" customHeight="1" x14ac:dyDescent="0.15">
      <c r="A32" s="434"/>
      <c r="B32" s="432"/>
      <c r="C32" s="432"/>
      <c r="D32" s="432"/>
      <c r="E32" s="432"/>
      <c r="F32" s="433"/>
      <c r="G32" s="575" t="s">
        <v>557</v>
      </c>
      <c r="H32" s="576"/>
      <c r="I32" s="576"/>
      <c r="J32" s="576"/>
      <c r="K32" s="576"/>
      <c r="L32" s="576"/>
      <c r="M32" s="576"/>
      <c r="N32" s="576"/>
      <c r="O32" s="577"/>
      <c r="P32" s="100" t="s">
        <v>558</v>
      </c>
      <c r="Q32" s="100"/>
      <c r="R32" s="100"/>
      <c r="S32" s="100"/>
      <c r="T32" s="100"/>
      <c r="U32" s="100"/>
      <c r="V32" s="100"/>
      <c r="W32" s="100"/>
      <c r="X32" s="101"/>
      <c r="Y32" s="497" t="s">
        <v>13</v>
      </c>
      <c r="Z32" s="544"/>
      <c r="AA32" s="545"/>
      <c r="AB32" s="482" t="s">
        <v>559</v>
      </c>
      <c r="AC32" s="482"/>
      <c r="AD32" s="482"/>
      <c r="AE32" s="239">
        <v>844.5</v>
      </c>
      <c r="AF32" s="240"/>
      <c r="AG32" s="240"/>
      <c r="AH32" s="240"/>
      <c r="AI32" s="239">
        <v>545.5</v>
      </c>
      <c r="AJ32" s="240"/>
      <c r="AK32" s="240"/>
      <c r="AL32" s="240"/>
      <c r="AM32" s="239">
        <v>383.3</v>
      </c>
      <c r="AN32" s="240"/>
      <c r="AO32" s="240"/>
      <c r="AP32" s="240"/>
      <c r="AQ32" s="359" t="s">
        <v>556</v>
      </c>
      <c r="AR32" s="194"/>
      <c r="AS32" s="194"/>
      <c r="AT32" s="360"/>
      <c r="AU32" s="240" t="s">
        <v>602</v>
      </c>
      <c r="AV32" s="240"/>
      <c r="AW32" s="240"/>
      <c r="AX32" s="242"/>
    </row>
    <row r="33" spans="1:50" ht="23.25"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559</v>
      </c>
      <c r="AC33" s="536"/>
      <c r="AD33" s="536"/>
      <c r="AE33" s="239">
        <v>1096.2</v>
      </c>
      <c r="AF33" s="240"/>
      <c r="AG33" s="240"/>
      <c r="AH33" s="240"/>
      <c r="AI33" s="239">
        <v>841.1</v>
      </c>
      <c r="AJ33" s="240"/>
      <c r="AK33" s="240"/>
      <c r="AL33" s="240"/>
      <c r="AM33" s="239">
        <v>542.20000000000005</v>
      </c>
      <c r="AN33" s="240"/>
      <c r="AO33" s="240"/>
      <c r="AP33" s="240"/>
      <c r="AQ33" s="359" t="s">
        <v>556</v>
      </c>
      <c r="AR33" s="194"/>
      <c r="AS33" s="194"/>
      <c r="AT33" s="360"/>
      <c r="AU33" s="240">
        <v>446.6</v>
      </c>
      <c r="AV33" s="240"/>
      <c r="AW33" s="240"/>
      <c r="AX33" s="242"/>
    </row>
    <row r="34" spans="1:50" ht="23.25"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v>77</v>
      </c>
      <c r="AF34" s="240"/>
      <c r="AG34" s="240"/>
      <c r="AH34" s="240"/>
      <c r="AI34" s="239">
        <v>64.900000000000006</v>
      </c>
      <c r="AJ34" s="240"/>
      <c r="AK34" s="240"/>
      <c r="AL34" s="240"/>
      <c r="AM34" s="239">
        <v>70.7</v>
      </c>
      <c r="AN34" s="240"/>
      <c r="AO34" s="240"/>
      <c r="AP34" s="240"/>
      <c r="AQ34" s="359" t="s">
        <v>556</v>
      </c>
      <c r="AR34" s="194"/>
      <c r="AS34" s="194"/>
      <c r="AT34" s="360"/>
      <c r="AU34" s="240" t="s">
        <v>602</v>
      </c>
      <c r="AV34" s="240"/>
      <c r="AW34" s="240"/>
      <c r="AX34" s="242"/>
    </row>
    <row r="35" spans="1:50" ht="23.25" customHeight="1" x14ac:dyDescent="0.15">
      <c r="A35" s="225" t="s">
        <v>539</v>
      </c>
      <c r="B35" s="226"/>
      <c r="C35" s="226"/>
      <c r="D35" s="226"/>
      <c r="E35" s="226"/>
      <c r="F35" s="227"/>
      <c r="G35" s="231" t="s">
        <v>558</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4" t="s">
        <v>501</v>
      </c>
      <c r="B37" s="795"/>
      <c r="C37" s="795"/>
      <c r="D37" s="795"/>
      <c r="E37" s="795"/>
      <c r="F37" s="796"/>
      <c r="G37" s="447" t="s">
        <v>266</v>
      </c>
      <c r="H37" s="448"/>
      <c r="I37" s="448"/>
      <c r="J37" s="448"/>
      <c r="K37" s="448"/>
      <c r="L37" s="448"/>
      <c r="M37" s="448"/>
      <c r="N37" s="448"/>
      <c r="O37" s="449"/>
      <c r="P37" s="778" t="s">
        <v>60</v>
      </c>
      <c r="Q37" s="448"/>
      <c r="R37" s="448"/>
      <c r="S37" s="448"/>
      <c r="T37" s="448"/>
      <c r="U37" s="448"/>
      <c r="V37" s="448"/>
      <c r="W37" s="448"/>
      <c r="X37" s="449"/>
      <c r="Y37" s="588"/>
      <c r="Z37" s="589"/>
      <c r="AA37" s="590"/>
      <c r="AB37" s="785" t="s">
        <v>12</v>
      </c>
      <c r="AC37" s="786"/>
      <c r="AD37" s="787"/>
      <c r="AE37" s="779" t="s">
        <v>358</v>
      </c>
      <c r="AF37" s="779"/>
      <c r="AG37" s="779"/>
      <c r="AH37" s="779"/>
      <c r="AI37" s="779" t="s">
        <v>359</v>
      </c>
      <c r="AJ37" s="779"/>
      <c r="AK37" s="779"/>
      <c r="AL37" s="779"/>
      <c r="AM37" s="779" t="s">
        <v>365</v>
      </c>
      <c r="AN37" s="779"/>
      <c r="AO37" s="779"/>
      <c r="AP37" s="785"/>
      <c r="AQ37" s="180" t="s">
        <v>356</v>
      </c>
      <c r="AR37" s="172"/>
      <c r="AS37" s="172"/>
      <c r="AT37" s="173"/>
      <c r="AU37" s="448" t="s">
        <v>254</v>
      </c>
      <c r="AV37" s="448"/>
      <c r="AW37" s="448"/>
      <c r="AX37" s="933"/>
    </row>
    <row r="38" spans="1:50" ht="18.75" hidden="1"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c r="AR38" s="187"/>
      <c r="AS38" s="131" t="s">
        <v>357</v>
      </c>
      <c r="AT38" s="132"/>
      <c r="AU38" s="186"/>
      <c r="AV38" s="186"/>
      <c r="AW38" s="429" t="s">
        <v>301</v>
      </c>
      <c r="AX38" s="430"/>
    </row>
    <row r="39" spans="1:50" ht="23.25" hidden="1" customHeight="1" x14ac:dyDescent="0.15">
      <c r="A39" s="434"/>
      <c r="B39" s="432"/>
      <c r="C39" s="432"/>
      <c r="D39" s="432"/>
      <c r="E39" s="432"/>
      <c r="F39" s="433"/>
      <c r="G39" s="575"/>
      <c r="H39" s="576"/>
      <c r="I39" s="576"/>
      <c r="J39" s="576"/>
      <c r="K39" s="576"/>
      <c r="L39" s="576"/>
      <c r="M39" s="576"/>
      <c r="N39" s="576"/>
      <c r="O39" s="577"/>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c r="AC40" s="536"/>
      <c r="AD40" s="53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4" t="s">
        <v>501</v>
      </c>
      <c r="B44" s="795"/>
      <c r="C44" s="795"/>
      <c r="D44" s="795"/>
      <c r="E44" s="795"/>
      <c r="F44" s="796"/>
      <c r="G44" s="447" t="s">
        <v>266</v>
      </c>
      <c r="H44" s="448"/>
      <c r="I44" s="448"/>
      <c r="J44" s="448"/>
      <c r="K44" s="448"/>
      <c r="L44" s="448"/>
      <c r="M44" s="448"/>
      <c r="N44" s="448"/>
      <c r="O44" s="449"/>
      <c r="P44" s="778" t="s">
        <v>60</v>
      </c>
      <c r="Q44" s="448"/>
      <c r="R44" s="448"/>
      <c r="S44" s="448"/>
      <c r="T44" s="448"/>
      <c r="U44" s="448"/>
      <c r="V44" s="448"/>
      <c r="W44" s="448"/>
      <c r="X44" s="449"/>
      <c r="Y44" s="588"/>
      <c r="Z44" s="589"/>
      <c r="AA44" s="590"/>
      <c r="AB44" s="785" t="s">
        <v>12</v>
      </c>
      <c r="AC44" s="786"/>
      <c r="AD44" s="787"/>
      <c r="AE44" s="779" t="s">
        <v>358</v>
      </c>
      <c r="AF44" s="779"/>
      <c r="AG44" s="779"/>
      <c r="AH44" s="779"/>
      <c r="AI44" s="779" t="s">
        <v>359</v>
      </c>
      <c r="AJ44" s="779"/>
      <c r="AK44" s="779"/>
      <c r="AL44" s="779"/>
      <c r="AM44" s="779" t="s">
        <v>365</v>
      </c>
      <c r="AN44" s="779"/>
      <c r="AO44" s="779"/>
      <c r="AP44" s="785"/>
      <c r="AQ44" s="180" t="s">
        <v>356</v>
      </c>
      <c r="AR44" s="172"/>
      <c r="AS44" s="172"/>
      <c r="AT44" s="173"/>
      <c r="AU44" s="448" t="s">
        <v>254</v>
      </c>
      <c r="AV44" s="448"/>
      <c r="AW44" s="448"/>
      <c r="AX44" s="933"/>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357</v>
      </c>
      <c r="AT45" s="132"/>
      <c r="AU45" s="186"/>
      <c r="AV45" s="186"/>
      <c r="AW45" s="429" t="s">
        <v>301</v>
      </c>
      <c r="AX45" s="430"/>
    </row>
    <row r="46" spans="1:50" ht="23.25" hidden="1" customHeight="1" x14ac:dyDescent="0.15">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4"/>
      <c r="AF77" s="915"/>
      <c r="AG77" s="915"/>
      <c r="AH77" s="915"/>
      <c r="AI77" s="914"/>
      <c r="AJ77" s="915"/>
      <c r="AK77" s="915"/>
      <c r="AL77" s="915"/>
      <c r="AM77" s="914"/>
      <c r="AN77" s="915"/>
      <c r="AO77" s="915"/>
      <c r="AP77" s="915"/>
      <c r="AQ77" s="359"/>
      <c r="AR77" s="194"/>
      <c r="AS77" s="194"/>
      <c r="AT77" s="360"/>
      <c r="AU77" s="240"/>
      <c r="AV77" s="240"/>
      <c r="AW77" s="240"/>
      <c r="AX77" s="242"/>
    </row>
    <row r="78" spans="1:50" ht="69.75" hidden="1" customHeight="1" x14ac:dyDescent="0.15">
      <c r="A78" s="357" t="s">
        <v>542</v>
      </c>
      <c r="B78" s="358"/>
      <c r="C78" s="358"/>
      <c r="D78" s="358"/>
      <c r="E78" s="355" t="s">
        <v>467</v>
      </c>
      <c r="F78" s="356"/>
      <c r="G78" s="58" t="s">
        <v>367</v>
      </c>
      <c r="H78" s="601"/>
      <c r="I78" s="602"/>
      <c r="J78" s="602"/>
      <c r="K78" s="602"/>
      <c r="L78" s="602"/>
      <c r="M78" s="602"/>
      <c r="N78" s="602"/>
      <c r="O78" s="603"/>
      <c r="P78" s="153"/>
      <c r="Q78" s="153"/>
      <c r="R78" s="153"/>
      <c r="S78" s="153"/>
      <c r="T78" s="153"/>
      <c r="U78" s="153"/>
      <c r="V78" s="153"/>
      <c r="W78" s="153"/>
      <c r="X78" s="153"/>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customHeight="1" thickBot="1" x14ac:dyDescent="0.2">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496</v>
      </c>
      <c r="AP79" s="305"/>
      <c r="AQ79" s="305"/>
      <c r="AR79" s="90" t="s">
        <v>494</v>
      </c>
      <c r="AS79" s="304"/>
      <c r="AT79" s="305"/>
      <c r="AU79" s="305"/>
      <c r="AV79" s="305"/>
      <c r="AW79" s="305"/>
      <c r="AX79" s="971"/>
    </row>
    <row r="80" spans="1:50" ht="18.75" hidden="1" customHeight="1" x14ac:dyDescent="0.15">
      <c r="A80" s="888"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89"/>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89"/>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08"/>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9"/>
    </row>
    <row r="83" spans="1:60" ht="22.5" hidden="1" customHeight="1" x14ac:dyDescent="0.15">
      <c r="A83" s="889"/>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0"/>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1"/>
    </row>
    <row r="84" spans="1:60" ht="19.5" hidden="1" customHeight="1" x14ac:dyDescent="0.15">
      <c r="A84" s="889"/>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2"/>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3"/>
    </row>
    <row r="85" spans="1:60" ht="18.75" hidden="1" customHeight="1" x14ac:dyDescent="0.15">
      <c r="A85" s="889"/>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15">
      <c r="A86" s="889"/>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89"/>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89"/>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89"/>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89"/>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889"/>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889"/>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89"/>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89"/>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89"/>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89"/>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889"/>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89"/>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0"/>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19" t="s">
        <v>14</v>
      </c>
      <c r="Z99" s="920"/>
      <c r="AA99" s="921"/>
      <c r="AB99" s="916" t="s">
        <v>15</v>
      </c>
      <c r="AC99" s="917"/>
      <c r="AD99" s="918"/>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8"/>
      <c r="Z100" s="879"/>
      <c r="AA100" s="880"/>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x14ac:dyDescent="0.15">
      <c r="A101" s="456"/>
      <c r="B101" s="457"/>
      <c r="C101" s="457"/>
      <c r="D101" s="457"/>
      <c r="E101" s="457"/>
      <c r="F101" s="458"/>
      <c r="G101" s="100" t="s">
        <v>560</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561</v>
      </c>
      <c r="AC101" s="482"/>
      <c r="AD101" s="482"/>
      <c r="AE101" s="239">
        <v>317</v>
      </c>
      <c r="AF101" s="240"/>
      <c r="AG101" s="240"/>
      <c r="AH101" s="241"/>
      <c r="AI101" s="239">
        <v>203</v>
      </c>
      <c r="AJ101" s="240"/>
      <c r="AK101" s="240"/>
      <c r="AL101" s="241"/>
      <c r="AM101" s="239">
        <v>148</v>
      </c>
      <c r="AN101" s="240"/>
      <c r="AO101" s="240"/>
      <c r="AP101" s="241"/>
      <c r="AQ101" s="239" t="s">
        <v>602</v>
      </c>
      <c r="AR101" s="240"/>
      <c r="AS101" s="240"/>
      <c r="AT101" s="241"/>
      <c r="AU101" s="239" t="s">
        <v>602</v>
      </c>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561</v>
      </c>
      <c r="AC102" s="482"/>
      <c r="AD102" s="482"/>
      <c r="AE102" s="452">
        <v>331</v>
      </c>
      <c r="AF102" s="452"/>
      <c r="AG102" s="452"/>
      <c r="AH102" s="452"/>
      <c r="AI102" s="452">
        <v>214</v>
      </c>
      <c r="AJ102" s="452"/>
      <c r="AK102" s="452"/>
      <c r="AL102" s="452"/>
      <c r="AM102" s="452">
        <v>133</v>
      </c>
      <c r="AN102" s="452"/>
      <c r="AO102" s="452"/>
      <c r="AP102" s="452"/>
      <c r="AQ102" s="237">
        <v>100</v>
      </c>
      <c r="AR102" s="238"/>
      <c r="AS102" s="238"/>
      <c r="AT102" s="334"/>
      <c r="AU102" s="237">
        <v>85</v>
      </c>
      <c r="AV102" s="238"/>
      <c r="AW102" s="238"/>
      <c r="AX102" s="334"/>
    </row>
    <row r="103" spans="1:60" ht="31.5" hidden="1"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7" t="s">
        <v>504</v>
      </c>
      <c r="AR112" s="948"/>
      <c r="AS112" s="948"/>
      <c r="AT112" s="949"/>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3.25" customHeight="1" x14ac:dyDescent="0.15">
      <c r="A116" s="473"/>
      <c r="B116" s="474"/>
      <c r="C116" s="474"/>
      <c r="D116" s="474"/>
      <c r="E116" s="474"/>
      <c r="F116" s="475"/>
      <c r="G116" s="424" t="s">
        <v>562</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563</v>
      </c>
      <c r="AC116" s="484"/>
      <c r="AD116" s="485"/>
      <c r="AE116" s="452">
        <v>2663960.2999999998</v>
      </c>
      <c r="AF116" s="452"/>
      <c r="AG116" s="452"/>
      <c r="AH116" s="452"/>
      <c r="AI116" s="452">
        <v>2687067.9</v>
      </c>
      <c r="AJ116" s="452"/>
      <c r="AK116" s="452"/>
      <c r="AL116" s="452"/>
      <c r="AM116" s="452">
        <v>2590022.6</v>
      </c>
      <c r="AN116" s="452"/>
      <c r="AO116" s="452"/>
      <c r="AP116" s="452"/>
      <c r="AQ116" s="239">
        <v>4466390</v>
      </c>
      <c r="AR116" s="240"/>
      <c r="AS116" s="240"/>
      <c r="AT116" s="240"/>
      <c r="AU116" s="240"/>
      <c r="AV116" s="240"/>
      <c r="AW116" s="240"/>
      <c r="AX116" s="242"/>
    </row>
    <row r="117" spans="1:50" ht="46.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564</v>
      </c>
      <c r="AC117" s="499"/>
      <c r="AD117" s="500"/>
      <c r="AE117" s="548" t="s">
        <v>565</v>
      </c>
      <c r="AF117" s="548"/>
      <c r="AG117" s="548"/>
      <c r="AH117" s="548"/>
      <c r="AI117" s="548" t="s">
        <v>566</v>
      </c>
      <c r="AJ117" s="548"/>
      <c r="AK117" s="548"/>
      <c r="AL117" s="548"/>
      <c r="AM117" s="548" t="s">
        <v>589</v>
      </c>
      <c r="AN117" s="548"/>
      <c r="AO117" s="548"/>
      <c r="AP117" s="548"/>
      <c r="AQ117" s="548" t="s">
        <v>591</v>
      </c>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hidden="1" customHeight="1" x14ac:dyDescent="0.15">
      <c r="A119" s="473"/>
      <c r="B119" s="474"/>
      <c r="C119" s="474"/>
      <c r="D119" s="474"/>
      <c r="E119" s="474"/>
      <c r="F119" s="475"/>
      <c r="G119" s="424" t="s">
        <v>514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513</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hidden="1" customHeight="1" x14ac:dyDescent="0.15">
      <c r="A122" s="473"/>
      <c r="B122" s="474"/>
      <c r="C122" s="474"/>
      <c r="D122" s="474"/>
      <c r="E122" s="474"/>
      <c r="F122" s="475"/>
      <c r="G122" s="424" t="s">
        <v>515</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516</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x14ac:dyDescent="0.15">
      <c r="A125" s="473"/>
      <c r="B125" s="474"/>
      <c r="C125" s="474"/>
      <c r="D125" s="474"/>
      <c r="E125" s="474"/>
      <c r="F125" s="475"/>
      <c r="G125" s="424" t="s">
        <v>515</v>
      </c>
      <c r="H125" s="424"/>
      <c r="I125" s="424"/>
      <c r="J125" s="424"/>
      <c r="K125" s="424"/>
      <c r="L125" s="424"/>
      <c r="M125" s="424"/>
      <c r="N125" s="424"/>
      <c r="O125" s="424"/>
      <c r="P125" s="424"/>
      <c r="Q125" s="424"/>
      <c r="R125" s="424"/>
      <c r="S125" s="424"/>
      <c r="T125" s="424"/>
      <c r="U125" s="424"/>
      <c r="V125" s="424"/>
      <c r="W125" s="424"/>
      <c r="X125" s="953"/>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4"/>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0"/>
      <c r="Z127" s="951"/>
      <c r="AA127" s="952"/>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x14ac:dyDescent="0.15">
      <c r="A128" s="473"/>
      <c r="B128" s="474"/>
      <c r="C128" s="474"/>
      <c r="D128" s="474"/>
      <c r="E128" s="474"/>
      <c r="F128" s="475"/>
      <c r="G128" s="424" t="s">
        <v>515</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592</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592</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357</v>
      </c>
      <c r="AT133" s="132"/>
      <c r="AU133" s="187"/>
      <c r="AV133" s="187"/>
      <c r="AW133" s="131" t="s">
        <v>301</v>
      </c>
      <c r="AX133" s="170"/>
    </row>
    <row r="134" spans="1:50" ht="39.75" customHeight="1" x14ac:dyDescent="0.15">
      <c r="A134" s="144"/>
      <c r="B134" s="140"/>
      <c r="C134" s="139"/>
      <c r="D134" s="140"/>
      <c r="E134" s="139"/>
      <c r="F134" s="213"/>
      <c r="G134" s="99" t="s">
        <v>592</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592</v>
      </c>
      <c r="AC134" s="192"/>
      <c r="AD134" s="192"/>
      <c r="AE134" s="193" t="s">
        <v>592</v>
      </c>
      <c r="AF134" s="194"/>
      <c r="AG134" s="194"/>
      <c r="AH134" s="194"/>
      <c r="AI134" s="193" t="s">
        <v>592</v>
      </c>
      <c r="AJ134" s="194"/>
      <c r="AK134" s="194"/>
      <c r="AL134" s="194"/>
      <c r="AM134" s="193" t="s">
        <v>592</v>
      </c>
      <c r="AN134" s="194"/>
      <c r="AO134" s="194"/>
      <c r="AP134" s="194"/>
      <c r="AQ134" s="193" t="s">
        <v>592</v>
      </c>
      <c r="AR134" s="194"/>
      <c r="AS134" s="194"/>
      <c r="AT134" s="194"/>
      <c r="AU134" s="193" t="s">
        <v>592</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592</v>
      </c>
      <c r="AC135" s="200"/>
      <c r="AD135" s="200"/>
      <c r="AE135" s="193" t="s">
        <v>592</v>
      </c>
      <c r="AF135" s="194"/>
      <c r="AG135" s="194"/>
      <c r="AH135" s="194"/>
      <c r="AI135" s="193" t="s">
        <v>592</v>
      </c>
      <c r="AJ135" s="194"/>
      <c r="AK135" s="194"/>
      <c r="AL135" s="194"/>
      <c r="AM135" s="193" t="s">
        <v>592</v>
      </c>
      <c r="AN135" s="194"/>
      <c r="AO135" s="194"/>
      <c r="AP135" s="194"/>
      <c r="AQ135" s="193" t="s">
        <v>592</v>
      </c>
      <c r="AR135" s="194"/>
      <c r="AS135" s="194"/>
      <c r="AT135" s="194"/>
      <c r="AU135" s="193" t="s">
        <v>592</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592</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5"/>
      <c r="E430" s="207" t="s">
        <v>390</v>
      </c>
      <c r="F430" s="208"/>
      <c r="G430" s="922" t="s">
        <v>386</v>
      </c>
      <c r="H430" s="121"/>
      <c r="I430" s="121"/>
      <c r="J430" s="923" t="s">
        <v>592</v>
      </c>
      <c r="K430" s="924"/>
      <c r="L430" s="924"/>
      <c r="M430" s="924"/>
      <c r="N430" s="924"/>
      <c r="O430" s="924"/>
      <c r="P430" s="924"/>
      <c r="Q430" s="924"/>
      <c r="R430" s="924"/>
      <c r="S430" s="924"/>
      <c r="T430" s="925"/>
      <c r="U430" s="602" t="s">
        <v>592</v>
      </c>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6"/>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4"/>
      <c r="AR432" s="187"/>
      <c r="AS432" s="131" t="s">
        <v>357</v>
      </c>
      <c r="AT432" s="132"/>
      <c r="AU432" s="187"/>
      <c r="AV432" s="187"/>
      <c r="AW432" s="131" t="s">
        <v>301</v>
      </c>
      <c r="AX432" s="170"/>
    </row>
    <row r="433" spans="1:50" ht="23.25" customHeight="1" x14ac:dyDescent="0.15">
      <c r="A433" s="144"/>
      <c r="B433" s="140"/>
      <c r="C433" s="139"/>
      <c r="D433" s="140"/>
      <c r="E433" s="361"/>
      <c r="F433" s="362"/>
      <c r="G433" s="99" t="s">
        <v>592</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592</v>
      </c>
      <c r="AC433" s="200"/>
      <c r="AD433" s="200"/>
      <c r="AE433" s="359" t="s">
        <v>592</v>
      </c>
      <c r="AF433" s="194"/>
      <c r="AG433" s="194"/>
      <c r="AH433" s="194"/>
      <c r="AI433" s="359" t="s">
        <v>592</v>
      </c>
      <c r="AJ433" s="194"/>
      <c r="AK433" s="194"/>
      <c r="AL433" s="194"/>
      <c r="AM433" s="359" t="s">
        <v>592</v>
      </c>
      <c r="AN433" s="194"/>
      <c r="AO433" s="194"/>
      <c r="AP433" s="360"/>
      <c r="AQ433" s="359" t="s">
        <v>592</v>
      </c>
      <c r="AR433" s="194"/>
      <c r="AS433" s="194"/>
      <c r="AT433" s="360"/>
      <c r="AU433" s="194" t="s">
        <v>592</v>
      </c>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592</v>
      </c>
      <c r="AC434" s="192"/>
      <c r="AD434" s="192"/>
      <c r="AE434" s="359" t="s">
        <v>592</v>
      </c>
      <c r="AF434" s="194"/>
      <c r="AG434" s="194"/>
      <c r="AH434" s="360"/>
      <c r="AI434" s="359" t="s">
        <v>592</v>
      </c>
      <c r="AJ434" s="194"/>
      <c r="AK434" s="194"/>
      <c r="AL434" s="194"/>
      <c r="AM434" s="359" t="s">
        <v>592</v>
      </c>
      <c r="AN434" s="194"/>
      <c r="AO434" s="194"/>
      <c r="AP434" s="360"/>
      <c r="AQ434" s="359" t="s">
        <v>592</v>
      </c>
      <c r="AR434" s="194"/>
      <c r="AS434" s="194"/>
      <c r="AT434" s="360"/>
      <c r="AU434" s="194" t="s">
        <v>592</v>
      </c>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t="s">
        <v>592</v>
      </c>
      <c r="AF435" s="194"/>
      <c r="AG435" s="194"/>
      <c r="AH435" s="360"/>
      <c r="AI435" s="359" t="s">
        <v>592</v>
      </c>
      <c r="AJ435" s="194"/>
      <c r="AK435" s="194"/>
      <c r="AL435" s="194"/>
      <c r="AM435" s="359" t="s">
        <v>592</v>
      </c>
      <c r="AN435" s="194"/>
      <c r="AO435" s="194"/>
      <c r="AP435" s="360"/>
      <c r="AQ435" s="359" t="s">
        <v>592</v>
      </c>
      <c r="AR435" s="194"/>
      <c r="AS435" s="194"/>
      <c r="AT435" s="360"/>
      <c r="AU435" s="194" t="s">
        <v>592</v>
      </c>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4"/>
      <c r="AR457" s="187"/>
      <c r="AS457" s="131" t="s">
        <v>357</v>
      </c>
      <c r="AT457" s="132"/>
      <c r="AU457" s="187"/>
      <c r="AV457" s="187"/>
      <c r="AW457" s="131" t="s">
        <v>301</v>
      </c>
      <c r="AX457" s="170"/>
    </row>
    <row r="458" spans="1:50" ht="23.25" customHeight="1" x14ac:dyDescent="0.15">
      <c r="A458" s="144"/>
      <c r="B458" s="140"/>
      <c r="C458" s="139"/>
      <c r="D458" s="140"/>
      <c r="E458" s="361"/>
      <c r="F458" s="362"/>
      <c r="G458" s="99" t="s">
        <v>593</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592</v>
      </c>
      <c r="AC458" s="200"/>
      <c r="AD458" s="200"/>
      <c r="AE458" s="359" t="s">
        <v>592</v>
      </c>
      <c r="AF458" s="194"/>
      <c r="AG458" s="194"/>
      <c r="AH458" s="194"/>
      <c r="AI458" s="359" t="s">
        <v>592</v>
      </c>
      <c r="AJ458" s="194"/>
      <c r="AK458" s="194"/>
      <c r="AL458" s="194"/>
      <c r="AM458" s="359" t="s">
        <v>592</v>
      </c>
      <c r="AN458" s="194"/>
      <c r="AO458" s="194"/>
      <c r="AP458" s="360"/>
      <c r="AQ458" s="359" t="s">
        <v>592</v>
      </c>
      <c r="AR458" s="194"/>
      <c r="AS458" s="194"/>
      <c r="AT458" s="360"/>
      <c r="AU458" s="194" t="s">
        <v>592</v>
      </c>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592</v>
      </c>
      <c r="AC459" s="192"/>
      <c r="AD459" s="192"/>
      <c r="AE459" s="359" t="s">
        <v>592</v>
      </c>
      <c r="AF459" s="194"/>
      <c r="AG459" s="194"/>
      <c r="AH459" s="360"/>
      <c r="AI459" s="359" t="s">
        <v>592</v>
      </c>
      <c r="AJ459" s="194"/>
      <c r="AK459" s="194"/>
      <c r="AL459" s="194"/>
      <c r="AM459" s="359" t="s">
        <v>592</v>
      </c>
      <c r="AN459" s="194"/>
      <c r="AO459" s="194"/>
      <c r="AP459" s="360"/>
      <c r="AQ459" s="359" t="s">
        <v>592</v>
      </c>
      <c r="AR459" s="194"/>
      <c r="AS459" s="194"/>
      <c r="AT459" s="360"/>
      <c r="AU459" s="194" t="s">
        <v>592</v>
      </c>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t="s">
        <v>592</v>
      </c>
      <c r="AF460" s="194"/>
      <c r="AG460" s="194"/>
      <c r="AH460" s="360"/>
      <c r="AI460" s="359" t="s">
        <v>592</v>
      </c>
      <c r="AJ460" s="194"/>
      <c r="AK460" s="194"/>
      <c r="AL460" s="194"/>
      <c r="AM460" s="359" t="s">
        <v>592</v>
      </c>
      <c r="AN460" s="194"/>
      <c r="AO460" s="194"/>
      <c r="AP460" s="360"/>
      <c r="AQ460" s="359" t="s">
        <v>592</v>
      </c>
      <c r="AR460" s="194"/>
      <c r="AS460" s="194"/>
      <c r="AT460" s="360"/>
      <c r="AU460" s="194" t="s">
        <v>592</v>
      </c>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592</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2" t="s">
        <v>386</v>
      </c>
      <c r="H484" s="121"/>
      <c r="I484" s="121"/>
      <c r="J484" s="923"/>
      <c r="K484" s="924"/>
      <c r="L484" s="924"/>
      <c r="M484" s="924"/>
      <c r="N484" s="924"/>
      <c r="O484" s="924"/>
      <c r="P484" s="924"/>
      <c r="Q484" s="924"/>
      <c r="R484" s="924"/>
      <c r="S484" s="924"/>
      <c r="T484" s="925"/>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6"/>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2" t="s">
        <v>386</v>
      </c>
      <c r="H538" s="121"/>
      <c r="I538" s="121"/>
      <c r="J538" s="923"/>
      <c r="K538" s="924"/>
      <c r="L538" s="924"/>
      <c r="M538" s="924"/>
      <c r="N538" s="924"/>
      <c r="O538" s="924"/>
      <c r="P538" s="924"/>
      <c r="Q538" s="924"/>
      <c r="R538" s="924"/>
      <c r="S538" s="924"/>
      <c r="T538" s="925"/>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6"/>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2" t="s">
        <v>386</v>
      </c>
      <c r="H592" s="121"/>
      <c r="I592" s="121"/>
      <c r="J592" s="923"/>
      <c r="K592" s="924"/>
      <c r="L592" s="924"/>
      <c r="M592" s="924"/>
      <c r="N592" s="924"/>
      <c r="O592" s="924"/>
      <c r="P592" s="924"/>
      <c r="Q592" s="924"/>
      <c r="R592" s="924"/>
      <c r="S592" s="924"/>
      <c r="T592" s="925"/>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6"/>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2" t="s">
        <v>386</v>
      </c>
      <c r="H646" s="121"/>
      <c r="I646" s="121"/>
      <c r="J646" s="923"/>
      <c r="K646" s="924"/>
      <c r="L646" s="924"/>
      <c r="M646" s="924"/>
      <c r="N646" s="924"/>
      <c r="O646" s="924"/>
      <c r="P646" s="924"/>
      <c r="Q646" s="924"/>
      <c r="R646" s="924"/>
      <c r="S646" s="924"/>
      <c r="T646" s="925"/>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6"/>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8" t="s">
        <v>32</v>
      </c>
      <c r="AH701" s="407"/>
      <c r="AI701" s="407"/>
      <c r="AJ701" s="407"/>
      <c r="AK701" s="407"/>
      <c r="AL701" s="407"/>
      <c r="AM701" s="407"/>
      <c r="AN701" s="407"/>
      <c r="AO701" s="407"/>
      <c r="AP701" s="407"/>
      <c r="AQ701" s="407"/>
      <c r="AR701" s="407"/>
      <c r="AS701" s="407"/>
      <c r="AT701" s="407"/>
      <c r="AU701" s="407"/>
      <c r="AV701" s="407"/>
      <c r="AW701" s="407"/>
      <c r="AX701" s="849"/>
    </row>
    <row r="702" spans="1:50" ht="50.1" customHeight="1" x14ac:dyDescent="0.15">
      <c r="A702" s="894" t="s">
        <v>260</v>
      </c>
      <c r="B702" s="895"/>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550</v>
      </c>
      <c r="AE702" s="368"/>
      <c r="AF702" s="368"/>
      <c r="AG702" s="410" t="s">
        <v>567</v>
      </c>
      <c r="AH702" s="411"/>
      <c r="AI702" s="411"/>
      <c r="AJ702" s="411"/>
      <c r="AK702" s="411"/>
      <c r="AL702" s="411"/>
      <c r="AM702" s="411"/>
      <c r="AN702" s="411"/>
      <c r="AO702" s="411"/>
      <c r="AP702" s="411"/>
      <c r="AQ702" s="411"/>
      <c r="AR702" s="411"/>
      <c r="AS702" s="411"/>
      <c r="AT702" s="411"/>
      <c r="AU702" s="411"/>
      <c r="AV702" s="411"/>
      <c r="AW702" s="411"/>
      <c r="AX702" s="412"/>
    </row>
    <row r="703" spans="1:50" ht="50.1" customHeight="1" x14ac:dyDescent="0.15">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3"/>
      <c r="AD703" s="347" t="s">
        <v>550</v>
      </c>
      <c r="AE703" s="348"/>
      <c r="AF703" s="348"/>
      <c r="AG703" s="117" t="s">
        <v>567</v>
      </c>
      <c r="AH703" s="118"/>
      <c r="AI703" s="118"/>
      <c r="AJ703" s="118"/>
      <c r="AK703" s="118"/>
      <c r="AL703" s="118"/>
      <c r="AM703" s="118"/>
      <c r="AN703" s="118"/>
      <c r="AO703" s="118"/>
      <c r="AP703" s="118"/>
      <c r="AQ703" s="118"/>
      <c r="AR703" s="118"/>
      <c r="AS703" s="118"/>
      <c r="AT703" s="118"/>
      <c r="AU703" s="118"/>
      <c r="AV703" s="118"/>
      <c r="AW703" s="118"/>
      <c r="AX703" s="119"/>
    </row>
    <row r="704" spans="1:50" ht="50.1" customHeight="1" x14ac:dyDescent="0.15">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6" t="s">
        <v>550</v>
      </c>
      <c r="AE704" s="807"/>
      <c r="AF704" s="807"/>
      <c r="AG704" s="134" t="s">
        <v>567</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5" t="s">
        <v>40</v>
      </c>
      <c r="B705" s="666"/>
      <c r="C705" s="845" t="s">
        <v>42</v>
      </c>
      <c r="D705" s="846"/>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7"/>
      <c r="AD705" s="737" t="s">
        <v>568</v>
      </c>
      <c r="AE705" s="738"/>
      <c r="AF705" s="738"/>
      <c r="AG705" s="123" t="s">
        <v>556</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7"/>
      <c r="B706" s="668"/>
      <c r="C706" s="818"/>
      <c r="D706" s="819"/>
      <c r="E706" s="754" t="s">
        <v>540</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t="s">
        <v>569</v>
      </c>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7"/>
      <c r="B707" s="668"/>
      <c r="C707" s="820"/>
      <c r="D707" s="821"/>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59" t="s">
        <v>569</v>
      </c>
      <c r="AE707" s="860"/>
      <c r="AF707" s="860"/>
      <c r="AG707" s="134"/>
      <c r="AH707" s="103"/>
      <c r="AI707" s="103"/>
      <c r="AJ707" s="103"/>
      <c r="AK707" s="103"/>
      <c r="AL707" s="103"/>
      <c r="AM707" s="103"/>
      <c r="AN707" s="103"/>
      <c r="AO707" s="103"/>
      <c r="AP707" s="103"/>
      <c r="AQ707" s="103"/>
      <c r="AR707" s="103"/>
      <c r="AS707" s="103"/>
      <c r="AT707" s="103"/>
      <c r="AU707" s="103"/>
      <c r="AV707" s="103"/>
      <c r="AW707" s="103"/>
      <c r="AX707" s="201"/>
    </row>
    <row r="708" spans="1:50" ht="50.1" customHeight="1" x14ac:dyDescent="0.15">
      <c r="A708" s="667"/>
      <c r="B708" s="669"/>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7" t="s">
        <v>550</v>
      </c>
      <c r="AE708" s="628"/>
      <c r="AF708" s="628"/>
      <c r="AG708" s="766" t="s">
        <v>570</v>
      </c>
      <c r="AH708" s="767"/>
      <c r="AI708" s="767"/>
      <c r="AJ708" s="767"/>
      <c r="AK708" s="767"/>
      <c r="AL708" s="767"/>
      <c r="AM708" s="767"/>
      <c r="AN708" s="767"/>
      <c r="AO708" s="767"/>
      <c r="AP708" s="767"/>
      <c r="AQ708" s="767"/>
      <c r="AR708" s="767"/>
      <c r="AS708" s="767"/>
      <c r="AT708" s="767"/>
      <c r="AU708" s="767"/>
      <c r="AV708" s="767"/>
      <c r="AW708" s="767"/>
      <c r="AX708" s="768"/>
    </row>
    <row r="709" spans="1:50" ht="50.1" customHeight="1" x14ac:dyDescent="0.15">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550</v>
      </c>
      <c r="AE709" s="348"/>
      <c r="AF709" s="348"/>
      <c r="AG709" s="117" t="s">
        <v>571</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568</v>
      </c>
      <c r="AE710" s="348"/>
      <c r="AF710" s="348"/>
      <c r="AG710" s="117" t="s">
        <v>556</v>
      </c>
      <c r="AH710" s="118"/>
      <c r="AI710" s="118"/>
      <c r="AJ710" s="118"/>
      <c r="AK710" s="118"/>
      <c r="AL710" s="118"/>
      <c r="AM710" s="118"/>
      <c r="AN710" s="118"/>
      <c r="AO710" s="118"/>
      <c r="AP710" s="118"/>
      <c r="AQ710" s="118"/>
      <c r="AR710" s="118"/>
      <c r="AS710" s="118"/>
      <c r="AT710" s="118"/>
      <c r="AU710" s="118"/>
      <c r="AV710" s="118"/>
      <c r="AW710" s="118"/>
      <c r="AX710" s="119"/>
    </row>
    <row r="711" spans="1:50" ht="50.1" customHeight="1" x14ac:dyDescent="0.15">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550</v>
      </c>
      <c r="AE711" s="348"/>
      <c r="AF711" s="348"/>
      <c r="AG711" s="117" t="s">
        <v>570</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7"/>
      <c r="B712" s="669"/>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6" t="s">
        <v>568</v>
      </c>
      <c r="AE712" s="807"/>
      <c r="AF712" s="807"/>
      <c r="AG712" s="834" t="s">
        <v>556</v>
      </c>
      <c r="AH712" s="835"/>
      <c r="AI712" s="835"/>
      <c r="AJ712" s="835"/>
      <c r="AK712" s="835"/>
      <c r="AL712" s="835"/>
      <c r="AM712" s="835"/>
      <c r="AN712" s="835"/>
      <c r="AO712" s="835"/>
      <c r="AP712" s="835"/>
      <c r="AQ712" s="835"/>
      <c r="AR712" s="835"/>
      <c r="AS712" s="835"/>
      <c r="AT712" s="835"/>
      <c r="AU712" s="835"/>
      <c r="AV712" s="835"/>
      <c r="AW712" s="835"/>
      <c r="AX712" s="836"/>
    </row>
    <row r="713" spans="1:50" ht="26.25" customHeight="1" x14ac:dyDescent="0.15">
      <c r="A713" s="667"/>
      <c r="B713" s="669"/>
      <c r="C713" s="972" t="s">
        <v>499</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47" t="s">
        <v>568</v>
      </c>
      <c r="AE713" s="348"/>
      <c r="AF713" s="684"/>
      <c r="AG713" s="117" t="s">
        <v>556</v>
      </c>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0"/>
      <c r="B714" s="671"/>
      <c r="C714" s="672" t="s">
        <v>463</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1" t="s">
        <v>568</v>
      </c>
      <c r="AE714" s="832"/>
      <c r="AF714" s="833"/>
      <c r="AG714" s="760" t="s">
        <v>556</v>
      </c>
      <c r="AH714" s="761"/>
      <c r="AI714" s="761"/>
      <c r="AJ714" s="761"/>
      <c r="AK714" s="761"/>
      <c r="AL714" s="761"/>
      <c r="AM714" s="761"/>
      <c r="AN714" s="761"/>
      <c r="AO714" s="761"/>
      <c r="AP714" s="761"/>
      <c r="AQ714" s="761"/>
      <c r="AR714" s="761"/>
      <c r="AS714" s="761"/>
      <c r="AT714" s="761"/>
      <c r="AU714" s="761"/>
      <c r="AV714" s="761"/>
      <c r="AW714" s="761"/>
      <c r="AX714" s="762"/>
    </row>
    <row r="715" spans="1:50" ht="50.1" customHeight="1" x14ac:dyDescent="0.15">
      <c r="A715" s="665" t="s">
        <v>41</v>
      </c>
      <c r="B715" s="808"/>
      <c r="C715" s="809" t="s">
        <v>464</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t="s">
        <v>550</v>
      </c>
      <c r="AE715" s="628"/>
      <c r="AF715" s="752"/>
      <c r="AG715" s="766" t="s">
        <v>572</v>
      </c>
      <c r="AH715" s="767"/>
      <c r="AI715" s="767"/>
      <c r="AJ715" s="767"/>
      <c r="AK715" s="767"/>
      <c r="AL715" s="767"/>
      <c r="AM715" s="767"/>
      <c r="AN715" s="767"/>
      <c r="AO715" s="767"/>
      <c r="AP715" s="767"/>
      <c r="AQ715" s="767"/>
      <c r="AR715" s="767"/>
      <c r="AS715" s="767"/>
      <c r="AT715" s="767"/>
      <c r="AU715" s="767"/>
      <c r="AV715" s="767"/>
      <c r="AW715" s="767"/>
      <c r="AX715" s="768"/>
    </row>
    <row r="716" spans="1:50" ht="35.2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568</v>
      </c>
      <c r="AE716" s="652"/>
      <c r="AF716" s="652"/>
      <c r="AG716" s="117" t="s">
        <v>556</v>
      </c>
      <c r="AH716" s="118"/>
      <c r="AI716" s="118"/>
      <c r="AJ716" s="118"/>
      <c r="AK716" s="118"/>
      <c r="AL716" s="118"/>
      <c r="AM716" s="118"/>
      <c r="AN716" s="118"/>
      <c r="AO716" s="118"/>
      <c r="AP716" s="118"/>
      <c r="AQ716" s="118"/>
      <c r="AR716" s="118"/>
      <c r="AS716" s="118"/>
      <c r="AT716" s="118"/>
      <c r="AU716" s="118"/>
      <c r="AV716" s="118"/>
      <c r="AW716" s="118"/>
      <c r="AX716" s="119"/>
    </row>
    <row r="717" spans="1:50" ht="50.1" customHeight="1" x14ac:dyDescent="0.15">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550</v>
      </c>
      <c r="AE717" s="348"/>
      <c r="AF717" s="348"/>
      <c r="AG717" s="117" t="s">
        <v>572</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568</v>
      </c>
      <c r="AE718" s="348"/>
      <c r="AF718" s="348"/>
      <c r="AG718" s="125" t="s">
        <v>556</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0" t="s">
        <v>59</v>
      </c>
      <c r="B719" s="801"/>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568</v>
      </c>
      <c r="AE719" s="628"/>
      <c r="AF719" s="628"/>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2"/>
      <c r="B720" s="803"/>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2"/>
      <c r="B721" s="803"/>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2"/>
      <c r="B722" s="803"/>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2"/>
      <c r="B723" s="803"/>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2"/>
      <c r="B724" s="803"/>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4"/>
      <c r="B725" s="805"/>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5" t="s">
        <v>49</v>
      </c>
      <c r="B726" s="826"/>
      <c r="C726" s="839" t="s">
        <v>54</v>
      </c>
      <c r="D726" s="861"/>
      <c r="E726" s="861"/>
      <c r="F726" s="862"/>
      <c r="G726" s="613" t="s">
        <v>573</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27"/>
      <c r="B727" s="828"/>
      <c r="C727" s="608" t="s">
        <v>58</v>
      </c>
      <c r="D727" s="609"/>
      <c r="E727" s="609"/>
      <c r="F727" s="610"/>
      <c r="G727" s="611" t="s">
        <v>574</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x14ac:dyDescent="0.2">
      <c r="A729" s="659" t="s">
        <v>597</v>
      </c>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67.5" customHeight="1" thickBot="1" x14ac:dyDescent="0.2">
      <c r="A731" s="823" t="s">
        <v>258</v>
      </c>
      <c r="B731" s="824"/>
      <c r="C731" s="824"/>
      <c r="D731" s="824"/>
      <c r="E731" s="825"/>
      <c r="F731" s="753" t="s">
        <v>598</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66" customHeight="1" thickBot="1" x14ac:dyDescent="0.2">
      <c r="A733" s="696" t="s">
        <v>258</v>
      </c>
      <c r="B733" s="697"/>
      <c r="C733" s="697"/>
      <c r="D733" s="697"/>
      <c r="E733" s="698"/>
      <c r="F733" s="662" t="s">
        <v>601</v>
      </c>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7.5" customHeight="1" thickBot="1" x14ac:dyDescent="0.2">
      <c r="A735" s="814"/>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x14ac:dyDescent="0.15">
      <c r="A736" s="675" t="s">
        <v>506</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0" t="s">
        <v>433</v>
      </c>
      <c r="B737" s="326"/>
      <c r="C737" s="326"/>
      <c r="D737" s="326"/>
      <c r="E737" s="326"/>
      <c r="F737" s="326"/>
      <c r="G737" s="313">
        <v>315</v>
      </c>
      <c r="H737" s="314"/>
      <c r="I737" s="314"/>
      <c r="J737" s="314"/>
      <c r="K737" s="314"/>
      <c r="L737" s="314"/>
      <c r="M737" s="314"/>
      <c r="N737" s="314"/>
      <c r="O737" s="314"/>
      <c r="P737" s="315"/>
      <c r="Q737" s="326" t="s">
        <v>360</v>
      </c>
      <c r="R737" s="326"/>
      <c r="S737" s="326"/>
      <c r="T737" s="326"/>
      <c r="U737" s="326"/>
      <c r="V737" s="326"/>
      <c r="W737" s="313">
        <v>293</v>
      </c>
      <c r="X737" s="314"/>
      <c r="Y737" s="314"/>
      <c r="Z737" s="314"/>
      <c r="AA737" s="314"/>
      <c r="AB737" s="314"/>
      <c r="AC737" s="314"/>
      <c r="AD737" s="314"/>
      <c r="AE737" s="314"/>
      <c r="AF737" s="315"/>
      <c r="AG737" s="326" t="s">
        <v>361</v>
      </c>
      <c r="AH737" s="326"/>
      <c r="AI737" s="326"/>
      <c r="AJ737" s="326"/>
      <c r="AK737" s="326"/>
      <c r="AL737" s="326"/>
      <c r="AM737" s="313">
        <v>301</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v>482</v>
      </c>
      <c r="H738" s="314"/>
      <c r="I738" s="314"/>
      <c r="J738" s="314"/>
      <c r="K738" s="314"/>
      <c r="L738" s="314"/>
      <c r="M738" s="314"/>
      <c r="N738" s="314"/>
      <c r="O738" s="314"/>
      <c r="P738" s="314"/>
      <c r="Q738" s="326" t="s">
        <v>363</v>
      </c>
      <c r="R738" s="326"/>
      <c r="S738" s="326"/>
      <c r="T738" s="326"/>
      <c r="U738" s="326"/>
      <c r="V738" s="326"/>
      <c r="W738" s="313">
        <v>462</v>
      </c>
      <c r="X738" s="314"/>
      <c r="Y738" s="314"/>
      <c r="Z738" s="314"/>
      <c r="AA738" s="314"/>
      <c r="AB738" s="314"/>
      <c r="AC738" s="314"/>
      <c r="AD738" s="314"/>
      <c r="AE738" s="314"/>
      <c r="AF738" s="315"/>
      <c r="AG738" s="279" t="s">
        <v>364</v>
      </c>
      <c r="AH738" s="279"/>
      <c r="AI738" s="279"/>
      <c r="AJ738" s="279"/>
      <c r="AK738" s="279"/>
      <c r="AL738" s="279"/>
      <c r="AM738" s="313">
        <v>475</v>
      </c>
      <c r="AN738" s="314"/>
      <c r="AO738" s="314"/>
      <c r="AP738" s="314"/>
      <c r="AQ738" s="314"/>
      <c r="AR738" s="314"/>
      <c r="AS738" s="314"/>
      <c r="AT738" s="314"/>
      <c r="AU738" s="314"/>
      <c r="AV738" s="315"/>
      <c r="AW738" s="87"/>
      <c r="AX738" s="88"/>
    </row>
    <row r="739" spans="1:50" ht="24.75" customHeight="1" thickBot="1" x14ac:dyDescent="0.2">
      <c r="A739" s="685" t="s">
        <v>492</v>
      </c>
      <c r="B739" s="686"/>
      <c r="C739" s="686"/>
      <c r="D739" s="686"/>
      <c r="E739" s="686"/>
      <c r="F739" s="686"/>
      <c r="G739" s="316">
        <v>487</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543</v>
      </c>
      <c r="B740" s="635"/>
      <c r="C740" s="635"/>
      <c r="D740" s="635"/>
      <c r="E740" s="635"/>
      <c r="F740" s="63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545</v>
      </c>
      <c r="B779" s="654"/>
      <c r="C779" s="654"/>
      <c r="D779" s="654"/>
      <c r="E779" s="654"/>
      <c r="F779" s="655"/>
      <c r="G779" s="618" t="s">
        <v>575</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520</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7"/>
    </row>
    <row r="780" spans="1:50" ht="24.75" customHeight="1" x14ac:dyDescent="0.15">
      <c r="A780" s="656"/>
      <c r="B780" s="657"/>
      <c r="C780" s="657"/>
      <c r="D780" s="657"/>
      <c r="E780" s="657"/>
      <c r="F780" s="658"/>
      <c r="G780" s="839"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2"/>
      <c r="AC780" s="839"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24.75" customHeight="1" x14ac:dyDescent="0.15">
      <c r="A781" s="656"/>
      <c r="B781" s="657"/>
      <c r="C781" s="657"/>
      <c r="D781" s="657"/>
      <c r="E781" s="657"/>
      <c r="F781" s="658"/>
      <c r="G781" s="693" t="s">
        <v>576</v>
      </c>
      <c r="H781" s="694"/>
      <c r="I781" s="694"/>
      <c r="J781" s="694"/>
      <c r="K781" s="695"/>
      <c r="L781" s="687" t="s">
        <v>577</v>
      </c>
      <c r="M781" s="688"/>
      <c r="N781" s="688"/>
      <c r="O781" s="688"/>
      <c r="P781" s="688"/>
      <c r="Q781" s="688"/>
      <c r="R781" s="688"/>
      <c r="S781" s="688"/>
      <c r="T781" s="688"/>
      <c r="U781" s="688"/>
      <c r="V781" s="688"/>
      <c r="W781" s="688"/>
      <c r="X781" s="689"/>
      <c r="Y781" s="413">
        <v>114</v>
      </c>
      <c r="Z781" s="414"/>
      <c r="AA781" s="414"/>
      <c r="AB781" s="829"/>
      <c r="AC781" s="693" t="s">
        <v>552</v>
      </c>
      <c r="AD781" s="694"/>
      <c r="AE781" s="694"/>
      <c r="AF781" s="694"/>
      <c r="AG781" s="695"/>
      <c r="AH781" s="687" t="s">
        <v>552</v>
      </c>
      <c r="AI781" s="688"/>
      <c r="AJ781" s="688"/>
      <c r="AK781" s="688"/>
      <c r="AL781" s="688"/>
      <c r="AM781" s="688"/>
      <c r="AN781" s="688"/>
      <c r="AO781" s="688"/>
      <c r="AP781" s="688"/>
      <c r="AQ781" s="688"/>
      <c r="AR781" s="688"/>
      <c r="AS781" s="688"/>
      <c r="AT781" s="689"/>
      <c r="AU781" s="413" t="s">
        <v>552</v>
      </c>
      <c r="AV781" s="414"/>
      <c r="AW781" s="414"/>
      <c r="AX781" s="415"/>
    </row>
    <row r="782" spans="1:50" ht="24.75" customHeight="1" x14ac:dyDescent="0.15">
      <c r="A782" s="656"/>
      <c r="B782" s="657"/>
      <c r="C782" s="657"/>
      <c r="D782" s="657"/>
      <c r="E782" s="657"/>
      <c r="F782" s="658"/>
      <c r="G782" s="598" t="s">
        <v>594</v>
      </c>
      <c r="H782" s="599"/>
      <c r="I782" s="599"/>
      <c r="J782" s="599"/>
      <c r="K782" s="600"/>
      <c r="L782" s="621" t="s">
        <v>594</v>
      </c>
      <c r="M782" s="622"/>
      <c r="N782" s="622"/>
      <c r="O782" s="622"/>
      <c r="P782" s="622"/>
      <c r="Q782" s="622"/>
      <c r="R782" s="622"/>
      <c r="S782" s="622"/>
      <c r="T782" s="622"/>
      <c r="U782" s="622"/>
      <c r="V782" s="622"/>
      <c r="W782" s="622"/>
      <c r="X782" s="623"/>
      <c r="Y782" s="624" t="s">
        <v>594</v>
      </c>
      <c r="Z782" s="625"/>
      <c r="AA782" s="625"/>
      <c r="AB782" s="632"/>
      <c r="AC782" s="598" t="s">
        <v>552</v>
      </c>
      <c r="AD782" s="599"/>
      <c r="AE782" s="599"/>
      <c r="AF782" s="599"/>
      <c r="AG782" s="600"/>
      <c r="AH782" s="621" t="s">
        <v>552</v>
      </c>
      <c r="AI782" s="622"/>
      <c r="AJ782" s="622"/>
      <c r="AK782" s="622"/>
      <c r="AL782" s="622"/>
      <c r="AM782" s="622"/>
      <c r="AN782" s="622"/>
      <c r="AO782" s="622"/>
      <c r="AP782" s="622"/>
      <c r="AQ782" s="622"/>
      <c r="AR782" s="622"/>
      <c r="AS782" s="622"/>
      <c r="AT782" s="623"/>
      <c r="AU782" s="624" t="s">
        <v>552</v>
      </c>
      <c r="AV782" s="625"/>
      <c r="AW782" s="625"/>
      <c r="AX782" s="626"/>
    </row>
    <row r="783" spans="1:50" ht="24.75" customHeight="1" x14ac:dyDescent="0.15">
      <c r="A783" s="656"/>
      <c r="B783" s="657"/>
      <c r="C783" s="657"/>
      <c r="D783" s="657"/>
      <c r="E783" s="657"/>
      <c r="F783" s="658"/>
      <c r="G783" s="598" t="s">
        <v>552</v>
      </c>
      <c r="H783" s="599"/>
      <c r="I783" s="599"/>
      <c r="J783" s="599"/>
      <c r="K783" s="600"/>
      <c r="L783" s="621" t="s">
        <v>552</v>
      </c>
      <c r="M783" s="622"/>
      <c r="N783" s="622"/>
      <c r="O783" s="622"/>
      <c r="P783" s="622"/>
      <c r="Q783" s="622"/>
      <c r="R783" s="622"/>
      <c r="S783" s="622"/>
      <c r="T783" s="622"/>
      <c r="U783" s="622"/>
      <c r="V783" s="622"/>
      <c r="W783" s="622"/>
      <c r="X783" s="623"/>
      <c r="Y783" s="624" t="s">
        <v>552</v>
      </c>
      <c r="Z783" s="625"/>
      <c r="AA783" s="625"/>
      <c r="AB783" s="632"/>
      <c r="AC783" s="598" t="s">
        <v>552</v>
      </c>
      <c r="AD783" s="599"/>
      <c r="AE783" s="599"/>
      <c r="AF783" s="599"/>
      <c r="AG783" s="600"/>
      <c r="AH783" s="621" t="s">
        <v>552</v>
      </c>
      <c r="AI783" s="622"/>
      <c r="AJ783" s="622"/>
      <c r="AK783" s="622"/>
      <c r="AL783" s="622"/>
      <c r="AM783" s="622"/>
      <c r="AN783" s="622"/>
      <c r="AO783" s="622"/>
      <c r="AP783" s="622"/>
      <c r="AQ783" s="622"/>
      <c r="AR783" s="622"/>
      <c r="AS783" s="622"/>
      <c r="AT783" s="623"/>
      <c r="AU783" s="624" t="s">
        <v>552</v>
      </c>
      <c r="AV783" s="625"/>
      <c r="AW783" s="625"/>
      <c r="AX783" s="626"/>
    </row>
    <row r="784" spans="1:50" ht="24.75" customHeight="1" x14ac:dyDescent="0.15">
      <c r="A784" s="656"/>
      <c r="B784" s="657"/>
      <c r="C784" s="657"/>
      <c r="D784" s="657"/>
      <c r="E784" s="657"/>
      <c r="F784" s="658"/>
      <c r="G784" s="598" t="s">
        <v>552</v>
      </c>
      <c r="H784" s="599"/>
      <c r="I784" s="599"/>
      <c r="J784" s="599"/>
      <c r="K784" s="600"/>
      <c r="L784" s="621" t="s">
        <v>552</v>
      </c>
      <c r="M784" s="622"/>
      <c r="N784" s="622"/>
      <c r="O784" s="622"/>
      <c r="P784" s="622"/>
      <c r="Q784" s="622"/>
      <c r="R784" s="622"/>
      <c r="S784" s="622"/>
      <c r="T784" s="622"/>
      <c r="U784" s="622"/>
      <c r="V784" s="622"/>
      <c r="W784" s="622"/>
      <c r="X784" s="623"/>
      <c r="Y784" s="624" t="s">
        <v>552</v>
      </c>
      <c r="Z784" s="625"/>
      <c r="AA784" s="625"/>
      <c r="AB784" s="632"/>
      <c r="AC784" s="598" t="s">
        <v>552</v>
      </c>
      <c r="AD784" s="599"/>
      <c r="AE784" s="599"/>
      <c r="AF784" s="599"/>
      <c r="AG784" s="600"/>
      <c r="AH784" s="621" t="s">
        <v>552</v>
      </c>
      <c r="AI784" s="622"/>
      <c r="AJ784" s="622"/>
      <c r="AK784" s="622"/>
      <c r="AL784" s="622"/>
      <c r="AM784" s="622"/>
      <c r="AN784" s="622"/>
      <c r="AO784" s="622"/>
      <c r="AP784" s="622"/>
      <c r="AQ784" s="622"/>
      <c r="AR784" s="622"/>
      <c r="AS784" s="622"/>
      <c r="AT784" s="623"/>
      <c r="AU784" s="624" t="s">
        <v>552</v>
      </c>
      <c r="AV784" s="625"/>
      <c r="AW784" s="625"/>
      <c r="AX784" s="626"/>
    </row>
    <row r="785" spans="1:50" ht="24.75" customHeight="1" x14ac:dyDescent="0.15">
      <c r="A785" s="656"/>
      <c r="B785" s="657"/>
      <c r="C785" s="657"/>
      <c r="D785" s="657"/>
      <c r="E785" s="657"/>
      <c r="F785" s="658"/>
      <c r="G785" s="598" t="s">
        <v>552</v>
      </c>
      <c r="H785" s="599"/>
      <c r="I785" s="599"/>
      <c r="J785" s="599"/>
      <c r="K785" s="600"/>
      <c r="L785" s="621" t="s">
        <v>552</v>
      </c>
      <c r="M785" s="622"/>
      <c r="N785" s="622"/>
      <c r="O785" s="622"/>
      <c r="P785" s="622"/>
      <c r="Q785" s="622"/>
      <c r="R785" s="622"/>
      <c r="S785" s="622"/>
      <c r="T785" s="622"/>
      <c r="U785" s="622"/>
      <c r="V785" s="622"/>
      <c r="W785" s="622"/>
      <c r="X785" s="623"/>
      <c r="Y785" s="624" t="s">
        <v>552</v>
      </c>
      <c r="Z785" s="625"/>
      <c r="AA785" s="625"/>
      <c r="AB785" s="632"/>
      <c r="AC785" s="598" t="s">
        <v>552</v>
      </c>
      <c r="AD785" s="599"/>
      <c r="AE785" s="599"/>
      <c r="AF785" s="599"/>
      <c r="AG785" s="600"/>
      <c r="AH785" s="621" t="s">
        <v>552</v>
      </c>
      <c r="AI785" s="622"/>
      <c r="AJ785" s="622"/>
      <c r="AK785" s="622"/>
      <c r="AL785" s="622"/>
      <c r="AM785" s="622"/>
      <c r="AN785" s="622"/>
      <c r="AO785" s="622"/>
      <c r="AP785" s="622"/>
      <c r="AQ785" s="622"/>
      <c r="AR785" s="622"/>
      <c r="AS785" s="622"/>
      <c r="AT785" s="623"/>
      <c r="AU785" s="624" t="s">
        <v>552</v>
      </c>
      <c r="AV785" s="625"/>
      <c r="AW785" s="625"/>
      <c r="AX785" s="626"/>
    </row>
    <row r="786" spans="1:50" ht="24.75" customHeight="1" x14ac:dyDescent="0.15">
      <c r="A786" s="656"/>
      <c r="B786" s="657"/>
      <c r="C786" s="657"/>
      <c r="D786" s="657"/>
      <c r="E786" s="657"/>
      <c r="F786" s="658"/>
      <c r="G786" s="598" t="s">
        <v>552</v>
      </c>
      <c r="H786" s="599"/>
      <c r="I786" s="599"/>
      <c r="J786" s="599"/>
      <c r="K786" s="600"/>
      <c r="L786" s="621" t="s">
        <v>552</v>
      </c>
      <c r="M786" s="622"/>
      <c r="N786" s="622"/>
      <c r="O786" s="622"/>
      <c r="P786" s="622"/>
      <c r="Q786" s="622"/>
      <c r="R786" s="622"/>
      <c r="S786" s="622"/>
      <c r="T786" s="622"/>
      <c r="U786" s="622"/>
      <c r="V786" s="622"/>
      <c r="W786" s="622"/>
      <c r="X786" s="623"/>
      <c r="Y786" s="624" t="s">
        <v>552</v>
      </c>
      <c r="Z786" s="625"/>
      <c r="AA786" s="625"/>
      <c r="AB786" s="632"/>
      <c r="AC786" s="598" t="s">
        <v>552</v>
      </c>
      <c r="AD786" s="599"/>
      <c r="AE786" s="599"/>
      <c r="AF786" s="599"/>
      <c r="AG786" s="600"/>
      <c r="AH786" s="621" t="s">
        <v>552</v>
      </c>
      <c r="AI786" s="622"/>
      <c r="AJ786" s="622"/>
      <c r="AK786" s="622"/>
      <c r="AL786" s="622"/>
      <c r="AM786" s="622"/>
      <c r="AN786" s="622"/>
      <c r="AO786" s="622"/>
      <c r="AP786" s="622"/>
      <c r="AQ786" s="622"/>
      <c r="AR786" s="622"/>
      <c r="AS786" s="622"/>
      <c r="AT786" s="623"/>
      <c r="AU786" s="624" t="s">
        <v>552</v>
      </c>
      <c r="AV786" s="625"/>
      <c r="AW786" s="625"/>
      <c r="AX786" s="626"/>
    </row>
    <row r="787" spans="1:50" ht="24.75" customHeight="1" x14ac:dyDescent="0.15">
      <c r="A787" s="656"/>
      <c r="B787" s="657"/>
      <c r="C787" s="657"/>
      <c r="D787" s="657"/>
      <c r="E787" s="657"/>
      <c r="F787" s="658"/>
      <c r="G787" s="598" t="s">
        <v>552</v>
      </c>
      <c r="H787" s="599"/>
      <c r="I787" s="599"/>
      <c r="J787" s="599"/>
      <c r="K787" s="600"/>
      <c r="L787" s="621" t="s">
        <v>552</v>
      </c>
      <c r="M787" s="622"/>
      <c r="N787" s="622"/>
      <c r="O787" s="622"/>
      <c r="P787" s="622"/>
      <c r="Q787" s="622"/>
      <c r="R787" s="622"/>
      <c r="S787" s="622"/>
      <c r="T787" s="622"/>
      <c r="U787" s="622"/>
      <c r="V787" s="622"/>
      <c r="W787" s="622"/>
      <c r="X787" s="623"/>
      <c r="Y787" s="624" t="s">
        <v>552</v>
      </c>
      <c r="Z787" s="625"/>
      <c r="AA787" s="625"/>
      <c r="AB787" s="632"/>
      <c r="AC787" s="598" t="s">
        <v>552</v>
      </c>
      <c r="AD787" s="599"/>
      <c r="AE787" s="599"/>
      <c r="AF787" s="599"/>
      <c r="AG787" s="600"/>
      <c r="AH787" s="621" t="s">
        <v>552</v>
      </c>
      <c r="AI787" s="622"/>
      <c r="AJ787" s="622"/>
      <c r="AK787" s="622"/>
      <c r="AL787" s="622"/>
      <c r="AM787" s="622"/>
      <c r="AN787" s="622"/>
      <c r="AO787" s="622"/>
      <c r="AP787" s="622"/>
      <c r="AQ787" s="622"/>
      <c r="AR787" s="622"/>
      <c r="AS787" s="622"/>
      <c r="AT787" s="623"/>
      <c r="AU787" s="624" t="s">
        <v>552</v>
      </c>
      <c r="AV787" s="625"/>
      <c r="AW787" s="625"/>
      <c r="AX787" s="626"/>
    </row>
    <row r="788" spans="1:50" ht="24.75" customHeight="1" x14ac:dyDescent="0.15">
      <c r="A788" s="656"/>
      <c r="B788" s="657"/>
      <c r="C788" s="657"/>
      <c r="D788" s="657"/>
      <c r="E788" s="657"/>
      <c r="F788" s="658"/>
      <c r="G788" s="598" t="s">
        <v>552</v>
      </c>
      <c r="H788" s="599"/>
      <c r="I788" s="599"/>
      <c r="J788" s="599"/>
      <c r="K788" s="600"/>
      <c r="L788" s="621" t="s">
        <v>552</v>
      </c>
      <c r="M788" s="622"/>
      <c r="N788" s="622"/>
      <c r="O788" s="622"/>
      <c r="P788" s="622"/>
      <c r="Q788" s="622"/>
      <c r="R788" s="622"/>
      <c r="S788" s="622"/>
      <c r="T788" s="622"/>
      <c r="U788" s="622"/>
      <c r="V788" s="622"/>
      <c r="W788" s="622"/>
      <c r="X788" s="623"/>
      <c r="Y788" s="624" t="s">
        <v>552</v>
      </c>
      <c r="Z788" s="625"/>
      <c r="AA788" s="625"/>
      <c r="AB788" s="632"/>
      <c r="AC788" s="598" t="s">
        <v>552</v>
      </c>
      <c r="AD788" s="599"/>
      <c r="AE788" s="599"/>
      <c r="AF788" s="599"/>
      <c r="AG788" s="600"/>
      <c r="AH788" s="621" t="s">
        <v>552</v>
      </c>
      <c r="AI788" s="622"/>
      <c r="AJ788" s="622"/>
      <c r="AK788" s="622"/>
      <c r="AL788" s="622"/>
      <c r="AM788" s="622"/>
      <c r="AN788" s="622"/>
      <c r="AO788" s="622"/>
      <c r="AP788" s="622"/>
      <c r="AQ788" s="622"/>
      <c r="AR788" s="622"/>
      <c r="AS788" s="622"/>
      <c r="AT788" s="623"/>
      <c r="AU788" s="624" t="s">
        <v>552</v>
      </c>
      <c r="AV788" s="625"/>
      <c r="AW788" s="625"/>
      <c r="AX788" s="626"/>
    </row>
    <row r="789" spans="1:50" ht="24.75" customHeight="1" x14ac:dyDescent="0.15">
      <c r="A789" s="656"/>
      <c r="B789" s="657"/>
      <c r="C789" s="657"/>
      <c r="D789" s="657"/>
      <c r="E789" s="657"/>
      <c r="F789" s="658"/>
      <c r="G789" s="598" t="s">
        <v>552</v>
      </c>
      <c r="H789" s="599"/>
      <c r="I789" s="599"/>
      <c r="J789" s="599"/>
      <c r="K789" s="600"/>
      <c r="L789" s="621" t="s">
        <v>552</v>
      </c>
      <c r="M789" s="622"/>
      <c r="N789" s="622"/>
      <c r="O789" s="622"/>
      <c r="P789" s="622"/>
      <c r="Q789" s="622"/>
      <c r="R789" s="622"/>
      <c r="S789" s="622"/>
      <c r="T789" s="622"/>
      <c r="U789" s="622"/>
      <c r="V789" s="622"/>
      <c r="W789" s="622"/>
      <c r="X789" s="623"/>
      <c r="Y789" s="624" t="s">
        <v>552</v>
      </c>
      <c r="Z789" s="625"/>
      <c r="AA789" s="625"/>
      <c r="AB789" s="632"/>
      <c r="AC789" s="598" t="s">
        <v>552</v>
      </c>
      <c r="AD789" s="599"/>
      <c r="AE789" s="599"/>
      <c r="AF789" s="599"/>
      <c r="AG789" s="600"/>
      <c r="AH789" s="621" t="s">
        <v>552</v>
      </c>
      <c r="AI789" s="622"/>
      <c r="AJ789" s="622"/>
      <c r="AK789" s="622"/>
      <c r="AL789" s="622"/>
      <c r="AM789" s="622"/>
      <c r="AN789" s="622"/>
      <c r="AO789" s="622"/>
      <c r="AP789" s="622"/>
      <c r="AQ789" s="622"/>
      <c r="AR789" s="622"/>
      <c r="AS789" s="622"/>
      <c r="AT789" s="623"/>
      <c r="AU789" s="624" t="s">
        <v>552</v>
      </c>
      <c r="AV789" s="625"/>
      <c r="AW789" s="625"/>
      <c r="AX789" s="626"/>
    </row>
    <row r="790" spans="1:50" ht="24.75" customHeight="1" x14ac:dyDescent="0.15">
      <c r="A790" s="656"/>
      <c r="B790" s="657"/>
      <c r="C790" s="657"/>
      <c r="D790" s="657"/>
      <c r="E790" s="657"/>
      <c r="F790" s="658"/>
      <c r="G790" s="598" t="s">
        <v>552</v>
      </c>
      <c r="H790" s="599"/>
      <c r="I790" s="599"/>
      <c r="J790" s="599"/>
      <c r="K790" s="600"/>
      <c r="L790" s="621" t="s">
        <v>552</v>
      </c>
      <c r="M790" s="622"/>
      <c r="N790" s="622"/>
      <c r="O790" s="622"/>
      <c r="P790" s="622"/>
      <c r="Q790" s="622"/>
      <c r="R790" s="622"/>
      <c r="S790" s="622"/>
      <c r="T790" s="622"/>
      <c r="U790" s="622"/>
      <c r="V790" s="622"/>
      <c r="W790" s="622"/>
      <c r="X790" s="623"/>
      <c r="Y790" s="624" t="s">
        <v>552</v>
      </c>
      <c r="Z790" s="625"/>
      <c r="AA790" s="625"/>
      <c r="AB790" s="632"/>
      <c r="AC790" s="598" t="s">
        <v>552</v>
      </c>
      <c r="AD790" s="599"/>
      <c r="AE790" s="599"/>
      <c r="AF790" s="599"/>
      <c r="AG790" s="600"/>
      <c r="AH790" s="621" t="s">
        <v>552</v>
      </c>
      <c r="AI790" s="622"/>
      <c r="AJ790" s="622"/>
      <c r="AK790" s="622"/>
      <c r="AL790" s="622"/>
      <c r="AM790" s="622"/>
      <c r="AN790" s="622"/>
      <c r="AO790" s="622"/>
      <c r="AP790" s="622"/>
      <c r="AQ790" s="622"/>
      <c r="AR790" s="622"/>
      <c r="AS790" s="622"/>
      <c r="AT790" s="623"/>
      <c r="AU790" s="624" t="s">
        <v>552</v>
      </c>
      <c r="AV790" s="625"/>
      <c r="AW790" s="625"/>
      <c r="AX790" s="626"/>
    </row>
    <row r="791" spans="1:50" ht="24.75" customHeight="1" x14ac:dyDescent="0.15">
      <c r="A791" s="656"/>
      <c r="B791" s="657"/>
      <c r="C791" s="657"/>
      <c r="D791" s="657"/>
      <c r="E791" s="657"/>
      <c r="F791" s="658"/>
      <c r="G791" s="850" t="s">
        <v>21</v>
      </c>
      <c r="H791" s="851"/>
      <c r="I791" s="851"/>
      <c r="J791" s="851"/>
      <c r="K791" s="851"/>
      <c r="L791" s="852"/>
      <c r="M791" s="853"/>
      <c r="N791" s="853"/>
      <c r="O791" s="853"/>
      <c r="P791" s="853"/>
      <c r="Q791" s="853"/>
      <c r="R791" s="853"/>
      <c r="S791" s="853"/>
      <c r="T791" s="853"/>
      <c r="U791" s="853"/>
      <c r="V791" s="853"/>
      <c r="W791" s="853"/>
      <c r="X791" s="854"/>
      <c r="Y791" s="855">
        <f>SUM(Y781:AB790)</f>
        <v>114</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0</v>
      </c>
      <c r="AV791" s="856"/>
      <c r="AW791" s="856"/>
      <c r="AX791" s="858"/>
    </row>
    <row r="792" spans="1:50" ht="24.75" hidden="1" customHeight="1" x14ac:dyDescent="0.15">
      <c r="A792" s="656"/>
      <c r="B792" s="657"/>
      <c r="C792" s="657"/>
      <c r="D792" s="657"/>
      <c r="E792" s="657"/>
      <c r="F792" s="658"/>
      <c r="G792" s="618"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7"/>
    </row>
    <row r="793" spans="1:50" ht="24.75" hidden="1" customHeight="1" x14ac:dyDescent="0.15">
      <c r="A793" s="656"/>
      <c r="B793" s="657"/>
      <c r="C793" s="657"/>
      <c r="D793" s="657"/>
      <c r="E793" s="657"/>
      <c r="F793" s="658"/>
      <c r="G793" s="839"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2"/>
      <c r="AC793" s="839"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hidden="1" customHeight="1" x14ac:dyDescent="0.15">
      <c r="A794" s="656"/>
      <c r="B794" s="657"/>
      <c r="C794" s="657"/>
      <c r="D794" s="657"/>
      <c r="E794" s="657"/>
      <c r="F794" s="658"/>
      <c r="G794" s="693"/>
      <c r="H794" s="694"/>
      <c r="I794" s="694"/>
      <c r="J794" s="694"/>
      <c r="K794" s="695"/>
      <c r="L794" s="687"/>
      <c r="M794" s="688"/>
      <c r="N794" s="688"/>
      <c r="O794" s="688"/>
      <c r="P794" s="688"/>
      <c r="Q794" s="688"/>
      <c r="R794" s="688"/>
      <c r="S794" s="688"/>
      <c r="T794" s="688"/>
      <c r="U794" s="688"/>
      <c r="V794" s="688"/>
      <c r="W794" s="688"/>
      <c r="X794" s="689"/>
      <c r="Y794" s="413"/>
      <c r="Z794" s="414"/>
      <c r="AA794" s="414"/>
      <c r="AB794" s="829"/>
      <c r="AC794" s="693"/>
      <c r="AD794" s="694"/>
      <c r="AE794" s="694"/>
      <c r="AF794" s="694"/>
      <c r="AG794" s="695"/>
      <c r="AH794" s="687"/>
      <c r="AI794" s="688"/>
      <c r="AJ794" s="688"/>
      <c r="AK794" s="688"/>
      <c r="AL794" s="688"/>
      <c r="AM794" s="688"/>
      <c r="AN794" s="688"/>
      <c r="AO794" s="688"/>
      <c r="AP794" s="688"/>
      <c r="AQ794" s="688"/>
      <c r="AR794" s="688"/>
      <c r="AS794" s="688"/>
      <c r="AT794" s="689"/>
      <c r="AU794" s="413"/>
      <c r="AV794" s="414"/>
      <c r="AW794" s="414"/>
      <c r="AX794" s="415"/>
    </row>
    <row r="795" spans="1:50" ht="24.75" hidden="1"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thickBot="1" x14ac:dyDescent="0.2">
      <c r="A804" s="656"/>
      <c r="B804" s="657"/>
      <c r="C804" s="657"/>
      <c r="D804" s="657"/>
      <c r="E804" s="657"/>
      <c r="F804" s="658"/>
      <c r="G804" s="850" t="s">
        <v>21</v>
      </c>
      <c r="H804" s="851"/>
      <c r="I804" s="851"/>
      <c r="J804" s="851"/>
      <c r="K804" s="851"/>
      <c r="L804" s="852"/>
      <c r="M804" s="853"/>
      <c r="N804" s="853"/>
      <c r="O804" s="853"/>
      <c r="P804" s="853"/>
      <c r="Q804" s="853"/>
      <c r="R804" s="853"/>
      <c r="S804" s="853"/>
      <c r="T804" s="853"/>
      <c r="U804" s="853"/>
      <c r="V804" s="853"/>
      <c r="W804" s="853"/>
      <c r="X804" s="854"/>
      <c r="Y804" s="855">
        <f>SUM(Y794:AB803)</f>
        <v>0</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hidden="1" customHeight="1" x14ac:dyDescent="0.15">
      <c r="A805" s="656"/>
      <c r="B805" s="657"/>
      <c r="C805" s="657"/>
      <c r="D805" s="657"/>
      <c r="E805" s="657"/>
      <c r="F805" s="658"/>
      <c r="G805" s="618"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7"/>
    </row>
    <row r="806" spans="1:50" ht="24.75" hidden="1" customHeight="1" x14ac:dyDescent="0.15">
      <c r="A806" s="656"/>
      <c r="B806" s="657"/>
      <c r="C806" s="657"/>
      <c r="D806" s="657"/>
      <c r="E806" s="657"/>
      <c r="F806" s="658"/>
      <c r="G806" s="839"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2"/>
      <c r="AC806" s="839"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x14ac:dyDescent="0.15">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3"/>
      <c r="Z807" s="414"/>
      <c r="AA807" s="414"/>
      <c r="AB807" s="829"/>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4.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6"/>
      <c r="B817" s="657"/>
      <c r="C817" s="657"/>
      <c r="D817" s="657"/>
      <c r="E817" s="657"/>
      <c r="F817" s="658"/>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x14ac:dyDescent="0.15">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7"/>
    </row>
    <row r="819" spans="1:50" ht="24.75" hidden="1" customHeight="1" x14ac:dyDescent="0.15">
      <c r="A819" s="656"/>
      <c r="B819" s="657"/>
      <c r="C819" s="657"/>
      <c r="D819" s="657"/>
      <c r="E819" s="657"/>
      <c r="F819" s="658"/>
      <c r="G819" s="839"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2"/>
      <c r="AC819" s="839"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29"/>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526</v>
      </c>
      <c r="AI836" s="389"/>
      <c r="AJ836" s="389"/>
      <c r="AK836" s="389"/>
      <c r="AL836" s="389" t="s">
        <v>22</v>
      </c>
      <c r="AM836" s="389"/>
      <c r="AN836" s="389"/>
      <c r="AO836" s="394"/>
      <c r="AP836" s="395" t="s">
        <v>435</v>
      </c>
      <c r="AQ836" s="395"/>
      <c r="AR836" s="395"/>
      <c r="AS836" s="395"/>
      <c r="AT836" s="395"/>
      <c r="AU836" s="395"/>
      <c r="AV836" s="395"/>
      <c r="AW836" s="395"/>
      <c r="AX836" s="395"/>
    </row>
    <row r="837" spans="1:50" ht="141.75" customHeight="1" x14ac:dyDescent="0.15">
      <c r="A837" s="401">
        <v>1</v>
      </c>
      <c r="B837" s="401">
        <v>1</v>
      </c>
      <c r="C837" s="387" t="s">
        <v>579</v>
      </c>
      <c r="D837" s="369"/>
      <c r="E837" s="369"/>
      <c r="F837" s="369"/>
      <c r="G837" s="369"/>
      <c r="H837" s="369"/>
      <c r="I837" s="369"/>
      <c r="J837" s="370">
        <v>4011101023372</v>
      </c>
      <c r="K837" s="371"/>
      <c r="L837" s="371"/>
      <c r="M837" s="371"/>
      <c r="N837" s="371"/>
      <c r="O837" s="371"/>
      <c r="P837" s="388" t="s">
        <v>595</v>
      </c>
      <c r="Q837" s="372"/>
      <c r="R837" s="372"/>
      <c r="S837" s="372"/>
      <c r="T837" s="372"/>
      <c r="U837" s="372"/>
      <c r="V837" s="372"/>
      <c r="W837" s="372"/>
      <c r="X837" s="372"/>
      <c r="Y837" s="373">
        <v>114</v>
      </c>
      <c r="Z837" s="374"/>
      <c r="AA837" s="374"/>
      <c r="AB837" s="375"/>
      <c r="AC837" s="383" t="s">
        <v>197</v>
      </c>
      <c r="AD837" s="384"/>
      <c r="AE837" s="384"/>
      <c r="AF837" s="384"/>
      <c r="AG837" s="384"/>
      <c r="AH837" s="385" t="s">
        <v>594</v>
      </c>
      <c r="AI837" s="386"/>
      <c r="AJ837" s="386"/>
      <c r="AK837" s="386"/>
      <c r="AL837" s="379" t="s">
        <v>594</v>
      </c>
      <c r="AM837" s="380"/>
      <c r="AN837" s="380"/>
      <c r="AO837" s="381"/>
      <c r="AP837" s="382" t="s">
        <v>594</v>
      </c>
      <c r="AQ837" s="382"/>
      <c r="AR837" s="382"/>
      <c r="AS837" s="382"/>
      <c r="AT837" s="382"/>
      <c r="AU837" s="382"/>
      <c r="AV837" s="382"/>
      <c r="AW837" s="382"/>
      <c r="AX837" s="382"/>
    </row>
    <row r="838" spans="1:50" ht="42" customHeight="1" x14ac:dyDescent="0.15">
      <c r="A838" s="401">
        <v>2</v>
      </c>
      <c r="B838" s="401">
        <v>1</v>
      </c>
      <c r="C838" s="387" t="s">
        <v>580</v>
      </c>
      <c r="D838" s="369"/>
      <c r="E838" s="369"/>
      <c r="F838" s="369"/>
      <c r="G838" s="369"/>
      <c r="H838" s="369"/>
      <c r="I838" s="369"/>
      <c r="J838" s="370">
        <v>2010001008824</v>
      </c>
      <c r="K838" s="371"/>
      <c r="L838" s="371"/>
      <c r="M838" s="371"/>
      <c r="N838" s="371"/>
      <c r="O838" s="371"/>
      <c r="P838" s="388" t="s">
        <v>596</v>
      </c>
      <c r="Q838" s="372"/>
      <c r="R838" s="372"/>
      <c r="S838" s="372"/>
      <c r="T838" s="372"/>
      <c r="U838" s="372"/>
      <c r="V838" s="372"/>
      <c r="W838" s="372"/>
      <c r="X838" s="372"/>
      <c r="Y838" s="373">
        <v>95</v>
      </c>
      <c r="Z838" s="374"/>
      <c r="AA838" s="374"/>
      <c r="AB838" s="375"/>
      <c r="AC838" s="383" t="s">
        <v>197</v>
      </c>
      <c r="AD838" s="383"/>
      <c r="AE838" s="383"/>
      <c r="AF838" s="383"/>
      <c r="AG838" s="383"/>
      <c r="AH838" s="385" t="s">
        <v>552</v>
      </c>
      <c r="AI838" s="386"/>
      <c r="AJ838" s="386"/>
      <c r="AK838" s="386"/>
      <c r="AL838" s="396" t="s">
        <v>552</v>
      </c>
      <c r="AM838" s="397"/>
      <c r="AN838" s="397"/>
      <c r="AO838" s="398"/>
      <c r="AP838" s="382" t="s">
        <v>552</v>
      </c>
      <c r="AQ838" s="382"/>
      <c r="AR838" s="382"/>
      <c r="AS838" s="382"/>
      <c r="AT838" s="382"/>
      <c r="AU838" s="382"/>
      <c r="AV838" s="382"/>
      <c r="AW838" s="382"/>
      <c r="AX838" s="382"/>
    </row>
    <row r="839" spans="1:50" ht="42" customHeight="1" x14ac:dyDescent="0.15">
      <c r="A839" s="401">
        <v>3</v>
      </c>
      <c r="B839" s="401">
        <v>1</v>
      </c>
      <c r="C839" s="387" t="s">
        <v>581</v>
      </c>
      <c r="D839" s="369"/>
      <c r="E839" s="369"/>
      <c r="F839" s="369"/>
      <c r="G839" s="369"/>
      <c r="H839" s="369"/>
      <c r="I839" s="369"/>
      <c r="J839" s="370">
        <v>3011001027739</v>
      </c>
      <c r="K839" s="371"/>
      <c r="L839" s="371"/>
      <c r="M839" s="371"/>
      <c r="N839" s="371"/>
      <c r="O839" s="371"/>
      <c r="P839" s="388" t="s">
        <v>596</v>
      </c>
      <c r="Q839" s="372"/>
      <c r="R839" s="372"/>
      <c r="S839" s="372"/>
      <c r="T839" s="372"/>
      <c r="U839" s="372"/>
      <c r="V839" s="372"/>
      <c r="W839" s="372"/>
      <c r="X839" s="372"/>
      <c r="Y839" s="373">
        <v>82</v>
      </c>
      <c r="Z839" s="374"/>
      <c r="AA839" s="374"/>
      <c r="AB839" s="375"/>
      <c r="AC839" s="383" t="s">
        <v>197</v>
      </c>
      <c r="AD839" s="383"/>
      <c r="AE839" s="383"/>
      <c r="AF839" s="383"/>
      <c r="AG839" s="383"/>
      <c r="AH839" s="377" t="s">
        <v>552</v>
      </c>
      <c r="AI839" s="378"/>
      <c r="AJ839" s="378"/>
      <c r="AK839" s="378"/>
      <c r="AL839" s="379" t="s">
        <v>552</v>
      </c>
      <c r="AM839" s="380"/>
      <c r="AN839" s="380"/>
      <c r="AO839" s="381"/>
      <c r="AP839" s="382" t="s">
        <v>552</v>
      </c>
      <c r="AQ839" s="382"/>
      <c r="AR839" s="382"/>
      <c r="AS839" s="382"/>
      <c r="AT839" s="382"/>
      <c r="AU839" s="382"/>
      <c r="AV839" s="382"/>
      <c r="AW839" s="382"/>
      <c r="AX839" s="382"/>
    </row>
    <row r="840" spans="1:50" ht="42" customHeight="1" x14ac:dyDescent="0.15">
      <c r="A840" s="401">
        <v>4</v>
      </c>
      <c r="B840" s="401">
        <v>1</v>
      </c>
      <c r="C840" s="387" t="s">
        <v>582</v>
      </c>
      <c r="D840" s="369"/>
      <c r="E840" s="369"/>
      <c r="F840" s="369"/>
      <c r="G840" s="369"/>
      <c r="H840" s="369"/>
      <c r="I840" s="369"/>
      <c r="J840" s="370">
        <v>4010005002086</v>
      </c>
      <c r="K840" s="371"/>
      <c r="L840" s="371"/>
      <c r="M840" s="371"/>
      <c r="N840" s="371"/>
      <c r="O840" s="371"/>
      <c r="P840" s="388" t="s">
        <v>596</v>
      </c>
      <c r="Q840" s="372"/>
      <c r="R840" s="372"/>
      <c r="S840" s="372"/>
      <c r="T840" s="372"/>
      <c r="U840" s="372"/>
      <c r="V840" s="372"/>
      <c r="W840" s="372"/>
      <c r="X840" s="372"/>
      <c r="Y840" s="373">
        <v>32</v>
      </c>
      <c r="Z840" s="374"/>
      <c r="AA840" s="374"/>
      <c r="AB840" s="375"/>
      <c r="AC840" s="383" t="s">
        <v>197</v>
      </c>
      <c r="AD840" s="383"/>
      <c r="AE840" s="383"/>
      <c r="AF840" s="383"/>
      <c r="AG840" s="383"/>
      <c r="AH840" s="377" t="s">
        <v>552</v>
      </c>
      <c r="AI840" s="378"/>
      <c r="AJ840" s="378"/>
      <c r="AK840" s="378"/>
      <c r="AL840" s="379" t="s">
        <v>552</v>
      </c>
      <c r="AM840" s="380"/>
      <c r="AN840" s="380"/>
      <c r="AO840" s="381"/>
      <c r="AP840" s="382" t="s">
        <v>552</v>
      </c>
      <c r="AQ840" s="382"/>
      <c r="AR840" s="382"/>
      <c r="AS840" s="382"/>
      <c r="AT840" s="382"/>
      <c r="AU840" s="382"/>
      <c r="AV840" s="382"/>
      <c r="AW840" s="382"/>
      <c r="AX840" s="382"/>
    </row>
    <row r="841" spans="1:50" ht="42" customHeight="1" x14ac:dyDescent="0.15">
      <c r="A841" s="401">
        <v>5</v>
      </c>
      <c r="B841" s="401">
        <v>1</v>
      </c>
      <c r="C841" s="387" t="s">
        <v>583</v>
      </c>
      <c r="D841" s="369"/>
      <c r="E841" s="369"/>
      <c r="F841" s="369"/>
      <c r="G841" s="369"/>
      <c r="H841" s="369"/>
      <c r="I841" s="369"/>
      <c r="J841" s="370">
        <v>6010001008795</v>
      </c>
      <c r="K841" s="371"/>
      <c r="L841" s="371"/>
      <c r="M841" s="371"/>
      <c r="N841" s="371"/>
      <c r="O841" s="371"/>
      <c r="P841" s="372" t="s">
        <v>596</v>
      </c>
      <c r="Q841" s="372"/>
      <c r="R841" s="372"/>
      <c r="S841" s="372"/>
      <c r="T841" s="372"/>
      <c r="U841" s="372"/>
      <c r="V841" s="372"/>
      <c r="W841" s="372"/>
      <c r="X841" s="372"/>
      <c r="Y841" s="373">
        <v>29</v>
      </c>
      <c r="Z841" s="374"/>
      <c r="AA841" s="374"/>
      <c r="AB841" s="375"/>
      <c r="AC841" s="376" t="s">
        <v>197</v>
      </c>
      <c r="AD841" s="376"/>
      <c r="AE841" s="376"/>
      <c r="AF841" s="376"/>
      <c r="AG841" s="376"/>
      <c r="AH841" s="377" t="s">
        <v>552</v>
      </c>
      <c r="AI841" s="378"/>
      <c r="AJ841" s="378"/>
      <c r="AK841" s="378"/>
      <c r="AL841" s="379" t="s">
        <v>552</v>
      </c>
      <c r="AM841" s="380"/>
      <c r="AN841" s="380"/>
      <c r="AO841" s="381"/>
      <c r="AP841" s="382" t="s">
        <v>552</v>
      </c>
      <c r="AQ841" s="382"/>
      <c r="AR841" s="382"/>
      <c r="AS841" s="382"/>
      <c r="AT841" s="382"/>
      <c r="AU841" s="382"/>
      <c r="AV841" s="382"/>
      <c r="AW841" s="382"/>
      <c r="AX841" s="382"/>
    </row>
    <row r="842" spans="1:50" ht="42" customHeight="1" x14ac:dyDescent="0.15">
      <c r="A842" s="401">
        <v>6</v>
      </c>
      <c r="B842" s="401">
        <v>1</v>
      </c>
      <c r="C842" s="387" t="s">
        <v>584</v>
      </c>
      <c r="D842" s="369"/>
      <c r="E842" s="369"/>
      <c r="F842" s="369"/>
      <c r="G842" s="369"/>
      <c r="H842" s="369"/>
      <c r="I842" s="369"/>
      <c r="J842" s="370">
        <v>3010401050012</v>
      </c>
      <c r="K842" s="371"/>
      <c r="L842" s="371"/>
      <c r="M842" s="371"/>
      <c r="N842" s="371"/>
      <c r="O842" s="371"/>
      <c r="P842" s="372" t="s">
        <v>596</v>
      </c>
      <c r="Q842" s="372"/>
      <c r="R842" s="372"/>
      <c r="S842" s="372"/>
      <c r="T842" s="372"/>
      <c r="U842" s="372"/>
      <c r="V842" s="372"/>
      <c r="W842" s="372"/>
      <c r="X842" s="372"/>
      <c r="Y842" s="373">
        <v>23</v>
      </c>
      <c r="Z842" s="374"/>
      <c r="AA842" s="374"/>
      <c r="AB842" s="375"/>
      <c r="AC842" s="376" t="s">
        <v>197</v>
      </c>
      <c r="AD842" s="376"/>
      <c r="AE842" s="376"/>
      <c r="AF842" s="376"/>
      <c r="AG842" s="376"/>
      <c r="AH842" s="377" t="s">
        <v>552</v>
      </c>
      <c r="AI842" s="378"/>
      <c r="AJ842" s="378"/>
      <c r="AK842" s="378"/>
      <c r="AL842" s="379" t="s">
        <v>552</v>
      </c>
      <c r="AM842" s="380"/>
      <c r="AN842" s="380"/>
      <c r="AO842" s="381"/>
      <c r="AP842" s="382" t="s">
        <v>552</v>
      </c>
      <c r="AQ842" s="382"/>
      <c r="AR842" s="382"/>
      <c r="AS842" s="382"/>
      <c r="AT842" s="382"/>
      <c r="AU842" s="382"/>
      <c r="AV842" s="382"/>
      <c r="AW842" s="382"/>
      <c r="AX842" s="382"/>
    </row>
    <row r="843" spans="1:50" ht="42" customHeight="1" x14ac:dyDescent="0.15">
      <c r="A843" s="401">
        <v>7</v>
      </c>
      <c r="B843" s="401">
        <v>1</v>
      </c>
      <c r="C843" s="387" t="s">
        <v>585</v>
      </c>
      <c r="D843" s="369"/>
      <c r="E843" s="369"/>
      <c r="F843" s="369"/>
      <c r="G843" s="369"/>
      <c r="H843" s="369"/>
      <c r="I843" s="369"/>
      <c r="J843" s="370">
        <v>3120001077543</v>
      </c>
      <c r="K843" s="371"/>
      <c r="L843" s="371"/>
      <c r="M843" s="371"/>
      <c r="N843" s="371"/>
      <c r="O843" s="371"/>
      <c r="P843" s="372" t="s">
        <v>596</v>
      </c>
      <c r="Q843" s="372"/>
      <c r="R843" s="372"/>
      <c r="S843" s="372"/>
      <c r="T843" s="372"/>
      <c r="U843" s="372"/>
      <c r="V843" s="372"/>
      <c r="W843" s="372"/>
      <c r="X843" s="372"/>
      <c r="Y843" s="373">
        <v>9</v>
      </c>
      <c r="Z843" s="374"/>
      <c r="AA843" s="374"/>
      <c r="AB843" s="375"/>
      <c r="AC843" s="376" t="s">
        <v>197</v>
      </c>
      <c r="AD843" s="376"/>
      <c r="AE843" s="376"/>
      <c r="AF843" s="376"/>
      <c r="AG843" s="376"/>
      <c r="AH843" s="377" t="s">
        <v>552</v>
      </c>
      <c r="AI843" s="378"/>
      <c r="AJ843" s="378"/>
      <c r="AK843" s="378"/>
      <c r="AL843" s="379" t="s">
        <v>552</v>
      </c>
      <c r="AM843" s="380"/>
      <c r="AN843" s="380"/>
      <c r="AO843" s="381"/>
      <c r="AP843" s="382" t="s">
        <v>552</v>
      </c>
      <c r="AQ843" s="382"/>
      <c r="AR843" s="382"/>
      <c r="AS843" s="382"/>
      <c r="AT843" s="382"/>
      <c r="AU843" s="382"/>
      <c r="AV843" s="382"/>
      <c r="AW843" s="382"/>
      <c r="AX843" s="382"/>
    </row>
    <row r="844" spans="1:50" ht="42" customHeight="1" x14ac:dyDescent="0.15">
      <c r="A844" s="401">
        <v>8</v>
      </c>
      <c r="B844" s="401">
        <v>1</v>
      </c>
      <c r="C844" s="387" t="s">
        <v>586</v>
      </c>
      <c r="D844" s="369"/>
      <c r="E844" s="369"/>
      <c r="F844" s="369"/>
      <c r="G844" s="369"/>
      <c r="H844" s="369"/>
      <c r="I844" s="369"/>
      <c r="J844" s="370">
        <v>5013201000820</v>
      </c>
      <c r="K844" s="371"/>
      <c r="L844" s="371"/>
      <c r="M844" s="371"/>
      <c r="N844" s="371"/>
      <c r="O844" s="371"/>
      <c r="P844" s="372" t="s">
        <v>596</v>
      </c>
      <c r="Q844" s="372"/>
      <c r="R844" s="372"/>
      <c r="S844" s="372"/>
      <c r="T844" s="372"/>
      <c r="U844" s="372"/>
      <c r="V844" s="372"/>
      <c r="W844" s="372"/>
      <c r="X844" s="372"/>
      <c r="Y844" s="373">
        <v>0.3</v>
      </c>
      <c r="Z844" s="374"/>
      <c r="AA844" s="374"/>
      <c r="AB844" s="375"/>
      <c r="AC844" s="376" t="s">
        <v>197</v>
      </c>
      <c r="AD844" s="376"/>
      <c r="AE844" s="376"/>
      <c r="AF844" s="376"/>
      <c r="AG844" s="376"/>
      <c r="AH844" s="377" t="s">
        <v>552</v>
      </c>
      <c r="AI844" s="378"/>
      <c r="AJ844" s="378"/>
      <c r="AK844" s="378"/>
      <c r="AL844" s="379" t="s">
        <v>552</v>
      </c>
      <c r="AM844" s="380"/>
      <c r="AN844" s="380"/>
      <c r="AO844" s="381"/>
      <c r="AP844" s="382" t="s">
        <v>552</v>
      </c>
      <c r="AQ844" s="382"/>
      <c r="AR844" s="382"/>
      <c r="AS844" s="382"/>
      <c r="AT844" s="382"/>
      <c r="AU844" s="382"/>
      <c r="AV844" s="382"/>
      <c r="AW844" s="382"/>
      <c r="AX844" s="382"/>
    </row>
    <row r="845" spans="1:50" ht="42" customHeight="1" x14ac:dyDescent="0.15">
      <c r="A845" s="401">
        <v>9</v>
      </c>
      <c r="B845" s="401">
        <v>1</v>
      </c>
      <c r="C845" s="387" t="s">
        <v>587</v>
      </c>
      <c r="D845" s="369"/>
      <c r="E845" s="369"/>
      <c r="F845" s="369"/>
      <c r="G845" s="369"/>
      <c r="H845" s="369"/>
      <c r="I845" s="369"/>
      <c r="J845" s="370">
        <v>2010001008733</v>
      </c>
      <c r="K845" s="371"/>
      <c r="L845" s="371"/>
      <c r="M845" s="371"/>
      <c r="N845" s="371"/>
      <c r="O845" s="371"/>
      <c r="P845" s="372" t="s">
        <v>596</v>
      </c>
      <c r="Q845" s="372"/>
      <c r="R845" s="372"/>
      <c r="S845" s="372"/>
      <c r="T845" s="372"/>
      <c r="U845" s="372"/>
      <c r="V845" s="372"/>
      <c r="W845" s="372"/>
      <c r="X845" s="372"/>
      <c r="Y845" s="373">
        <v>0.2</v>
      </c>
      <c r="Z845" s="374"/>
      <c r="AA845" s="374"/>
      <c r="AB845" s="375"/>
      <c r="AC845" s="376" t="s">
        <v>197</v>
      </c>
      <c r="AD845" s="376"/>
      <c r="AE845" s="376"/>
      <c r="AF845" s="376"/>
      <c r="AG845" s="376"/>
      <c r="AH845" s="377" t="s">
        <v>552</v>
      </c>
      <c r="AI845" s="378"/>
      <c r="AJ845" s="378"/>
      <c r="AK845" s="378"/>
      <c r="AL845" s="379" t="s">
        <v>552</v>
      </c>
      <c r="AM845" s="380"/>
      <c r="AN845" s="380"/>
      <c r="AO845" s="381"/>
      <c r="AP845" s="382" t="s">
        <v>552</v>
      </c>
      <c r="AQ845" s="382"/>
      <c r="AR845" s="382"/>
      <c r="AS845" s="382"/>
      <c r="AT845" s="382"/>
      <c r="AU845" s="382"/>
      <c r="AV845" s="382"/>
      <c r="AW845" s="382"/>
      <c r="AX845" s="382"/>
    </row>
    <row r="846" spans="1:50" ht="42" customHeight="1" x14ac:dyDescent="0.15">
      <c r="A846" s="401">
        <v>10</v>
      </c>
      <c r="B846" s="401">
        <v>1</v>
      </c>
      <c r="C846" s="387" t="s">
        <v>588</v>
      </c>
      <c r="D846" s="369"/>
      <c r="E846" s="369"/>
      <c r="F846" s="369"/>
      <c r="G846" s="369"/>
      <c r="H846" s="369"/>
      <c r="I846" s="369"/>
      <c r="J846" s="370">
        <v>3010001047904</v>
      </c>
      <c r="K846" s="371"/>
      <c r="L846" s="371"/>
      <c r="M846" s="371"/>
      <c r="N846" s="371"/>
      <c r="O846" s="371"/>
      <c r="P846" s="372" t="s">
        <v>596</v>
      </c>
      <c r="Q846" s="372"/>
      <c r="R846" s="372"/>
      <c r="S846" s="372"/>
      <c r="T846" s="372"/>
      <c r="U846" s="372"/>
      <c r="V846" s="372"/>
      <c r="W846" s="372"/>
      <c r="X846" s="372"/>
      <c r="Y846" s="373">
        <v>0.2</v>
      </c>
      <c r="Z846" s="374"/>
      <c r="AA846" s="374"/>
      <c r="AB846" s="375"/>
      <c r="AC846" s="376" t="s">
        <v>197</v>
      </c>
      <c r="AD846" s="376"/>
      <c r="AE846" s="376"/>
      <c r="AF846" s="376"/>
      <c r="AG846" s="376"/>
      <c r="AH846" s="377" t="s">
        <v>552</v>
      </c>
      <c r="AI846" s="378"/>
      <c r="AJ846" s="378"/>
      <c r="AK846" s="378"/>
      <c r="AL846" s="379" t="s">
        <v>552</v>
      </c>
      <c r="AM846" s="380"/>
      <c r="AN846" s="380"/>
      <c r="AO846" s="381"/>
      <c r="AP846" s="382" t="s">
        <v>552</v>
      </c>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526</v>
      </c>
      <c r="AI869" s="389"/>
      <c r="AJ869" s="389"/>
      <c r="AK869" s="389"/>
      <c r="AL869" s="389" t="s">
        <v>22</v>
      </c>
      <c r="AM869" s="389"/>
      <c r="AN869" s="389"/>
      <c r="AO869" s="394"/>
      <c r="AP869" s="395" t="s">
        <v>435</v>
      </c>
      <c r="AQ869" s="395"/>
      <c r="AR869" s="395"/>
      <c r="AS869" s="395"/>
      <c r="AT869" s="395"/>
      <c r="AU869" s="395"/>
      <c r="AV869" s="395"/>
      <c r="AW869" s="395"/>
      <c r="AX869" s="395"/>
    </row>
    <row r="870" spans="1:50" ht="30" hidden="1" customHeight="1" x14ac:dyDescent="0.15">
      <c r="A870" s="401">
        <v>1</v>
      </c>
      <c r="B870" s="40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83"/>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526</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526</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526</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526</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526</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526</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customHeight="1" x14ac:dyDescent="0.15">
      <c r="A1102" s="401">
        <v>1</v>
      </c>
      <c r="B1102" s="401">
        <v>1</v>
      </c>
      <c r="C1102" s="399"/>
      <c r="D1102" s="399"/>
      <c r="E1102" s="153" t="s">
        <v>578</v>
      </c>
      <c r="F1102" s="400"/>
      <c r="G1102" s="400"/>
      <c r="H1102" s="400"/>
      <c r="I1102" s="400"/>
      <c r="J1102" s="370" t="s">
        <v>594</v>
      </c>
      <c r="K1102" s="371"/>
      <c r="L1102" s="371"/>
      <c r="M1102" s="371"/>
      <c r="N1102" s="371"/>
      <c r="O1102" s="371"/>
      <c r="P1102" s="388" t="s">
        <v>594</v>
      </c>
      <c r="Q1102" s="372"/>
      <c r="R1102" s="372"/>
      <c r="S1102" s="372"/>
      <c r="T1102" s="372"/>
      <c r="U1102" s="372"/>
      <c r="V1102" s="372"/>
      <c r="W1102" s="372"/>
      <c r="X1102" s="372"/>
      <c r="Y1102" s="373" t="s">
        <v>594</v>
      </c>
      <c r="Z1102" s="374"/>
      <c r="AA1102" s="374"/>
      <c r="AB1102" s="375"/>
      <c r="AC1102" s="376"/>
      <c r="AD1102" s="376"/>
      <c r="AE1102" s="376"/>
      <c r="AF1102" s="376"/>
      <c r="AG1102" s="376"/>
      <c r="AH1102" s="377" t="s">
        <v>594</v>
      </c>
      <c r="AI1102" s="378"/>
      <c r="AJ1102" s="378"/>
      <c r="AK1102" s="378"/>
      <c r="AL1102" s="379" t="s">
        <v>594</v>
      </c>
      <c r="AM1102" s="380"/>
      <c r="AN1102" s="380"/>
      <c r="AO1102" s="381"/>
      <c r="AP1102" s="382" t="s">
        <v>594</v>
      </c>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79" max="49" man="1"/>
    <brk id="699" max="49" man="1"/>
    <brk id="718" max="49" man="1"/>
    <brk id="739" max="49" man="1"/>
    <brk id="778"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workbookViewId="0">
      <selection activeCell="T11" sqref="T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t="s">
        <v>550</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直接実施</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直接実施</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直接実施</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
      </c>
      <c r="K8" s="14" t="s">
        <v>228</v>
      </c>
      <c r="L8" s="15"/>
      <c r="M8" s="13" t="str">
        <f t="shared" si="2"/>
        <v/>
      </c>
      <c r="N8" s="13" t="str">
        <f t="shared" si="6"/>
        <v/>
      </c>
      <c r="O8" s="13"/>
      <c r="P8" s="12" t="s">
        <v>197</v>
      </c>
      <c r="Q8" s="17"/>
      <c r="R8" s="13" t="str">
        <f t="shared" si="3"/>
        <v/>
      </c>
      <c r="S8" s="13" t="str">
        <f t="shared" si="4"/>
        <v>直接実施</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
      </c>
      <c r="K10" s="14" t="s">
        <v>471</v>
      </c>
      <c r="L10" s="15"/>
      <c r="M10" s="13" t="str">
        <f t="shared" si="2"/>
        <v/>
      </c>
      <c r="N10" s="13" t="str">
        <f t="shared" si="6"/>
        <v/>
      </c>
      <c r="O10" s="13"/>
      <c r="P10" s="13" t="str">
        <f>S8</f>
        <v>直接実施</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
      </c>
      <c r="K11" s="14" t="s">
        <v>230</v>
      </c>
      <c r="L11" s="15" t="s">
        <v>550</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t="s">
        <v>550</v>
      </c>
      <c r="H32" s="13" t="str">
        <f t="shared" si="1"/>
        <v>自動車安全特別会計保障勘定</v>
      </c>
      <c r="I32" s="13" t="str">
        <f t="shared" si="5"/>
        <v>自動車安全特別会計保障勘定</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自動車安全特別会計保障勘定</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自動車安全特別会計保障勘定</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自動車安全特別会計保障勘定</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自動車安全特別会計保障勘定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自動車安全特別会計保障勘定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自動車安全特別会計保障勘定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3"/>
      <c r="Z2" s="853"/>
      <c r="AA2" s="854"/>
      <c r="AB2" s="1037" t="s">
        <v>12</v>
      </c>
      <c r="AC2" s="1038"/>
      <c r="AD2" s="1039"/>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4"/>
      <c r="Z3" s="1035"/>
      <c r="AA3" s="1036"/>
      <c r="AB3" s="1040"/>
      <c r="AC3" s="1041"/>
      <c r="AD3" s="1042"/>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5"/>
      <c r="H4" s="1010"/>
      <c r="I4" s="1010"/>
      <c r="J4" s="1010"/>
      <c r="K4" s="1010"/>
      <c r="L4" s="1010"/>
      <c r="M4" s="1010"/>
      <c r="N4" s="1010"/>
      <c r="O4" s="1011"/>
      <c r="P4" s="100"/>
      <c r="Q4" s="1018"/>
      <c r="R4" s="1018"/>
      <c r="S4" s="1018"/>
      <c r="T4" s="1018"/>
      <c r="U4" s="1018"/>
      <c r="V4" s="1018"/>
      <c r="W4" s="1018"/>
      <c r="X4" s="1019"/>
      <c r="Y4" s="1028" t="s">
        <v>13</v>
      </c>
      <c r="Z4" s="1029"/>
      <c r="AA4" s="1030"/>
      <c r="AB4" s="482"/>
      <c r="AC4" s="1032"/>
      <c r="AD4" s="1032"/>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2"/>
      <c r="H5" s="1013"/>
      <c r="I5" s="1013"/>
      <c r="J5" s="1013"/>
      <c r="K5" s="1013"/>
      <c r="L5" s="1013"/>
      <c r="M5" s="1013"/>
      <c r="N5" s="1013"/>
      <c r="O5" s="1014"/>
      <c r="P5" s="1020"/>
      <c r="Q5" s="1020"/>
      <c r="R5" s="1020"/>
      <c r="S5" s="1020"/>
      <c r="T5" s="1020"/>
      <c r="U5" s="1020"/>
      <c r="V5" s="1020"/>
      <c r="W5" s="1020"/>
      <c r="X5" s="1021"/>
      <c r="Y5" s="419" t="s">
        <v>55</v>
      </c>
      <c r="Z5" s="1025"/>
      <c r="AA5" s="1026"/>
      <c r="AB5" s="536"/>
      <c r="AC5" s="1031"/>
      <c r="AD5" s="1031"/>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5"/>
      <c r="H6" s="1016"/>
      <c r="I6" s="1016"/>
      <c r="J6" s="1016"/>
      <c r="K6" s="1016"/>
      <c r="L6" s="1016"/>
      <c r="M6" s="1016"/>
      <c r="N6" s="1016"/>
      <c r="O6" s="1017"/>
      <c r="P6" s="1022"/>
      <c r="Q6" s="1022"/>
      <c r="R6" s="1022"/>
      <c r="S6" s="1022"/>
      <c r="T6" s="1022"/>
      <c r="U6" s="1022"/>
      <c r="V6" s="1022"/>
      <c r="W6" s="1022"/>
      <c r="X6" s="1023"/>
      <c r="Y6" s="1024" t="s">
        <v>14</v>
      </c>
      <c r="Z6" s="1025"/>
      <c r="AA6" s="1026"/>
      <c r="AB6" s="547" t="s">
        <v>302</v>
      </c>
      <c r="AC6" s="1027"/>
      <c r="AD6" s="1027"/>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3"/>
      <c r="Z9" s="853"/>
      <c r="AA9" s="854"/>
      <c r="AB9" s="1037" t="s">
        <v>12</v>
      </c>
      <c r="AC9" s="1038"/>
      <c r="AD9" s="1039"/>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4"/>
      <c r="Z10" s="1035"/>
      <c r="AA10" s="1036"/>
      <c r="AB10" s="1040"/>
      <c r="AC10" s="1041"/>
      <c r="AD10" s="1042"/>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10"/>
      <c r="I11" s="1010"/>
      <c r="J11" s="1010"/>
      <c r="K11" s="1010"/>
      <c r="L11" s="1010"/>
      <c r="M11" s="1010"/>
      <c r="N11" s="1010"/>
      <c r="O11" s="1011"/>
      <c r="P11" s="100"/>
      <c r="Q11" s="1018"/>
      <c r="R11" s="1018"/>
      <c r="S11" s="1018"/>
      <c r="T11" s="1018"/>
      <c r="U11" s="1018"/>
      <c r="V11" s="1018"/>
      <c r="W11" s="1018"/>
      <c r="X11" s="1019"/>
      <c r="Y11" s="1028" t="s">
        <v>13</v>
      </c>
      <c r="Z11" s="1029"/>
      <c r="AA11" s="1030"/>
      <c r="AB11" s="482"/>
      <c r="AC11" s="1032"/>
      <c r="AD11" s="1032"/>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2"/>
      <c r="H12" s="1013"/>
      <c r="I12" s="1013"/>
      <c r="J12" s="1013"/>
      <c r="K12" s="1013"/>
      <c r="L12" s="1013"/>
      <c r="M12" s="1013"/>
      <c r="N12" s="1013"/>
      <c r="O12" s="1014"/>
      <c r="P12" s="1020"/>
      <c r="Q12" s="1020"/>
      <c r="R12" s="1020"/>
      <c r="S12" s="1020"/>
      <c r="T12" s="1020"/>
      <c r="U12" s="1020"/>
      <c r="V12" s="1020"/>
      <c r="W12" s="1020"/>
      <c r="X12" s="1021"/>
      <c r="Y12" s="419" t="s">
        <v>55</v>
      </c>
      <c r="Z12" s="1025"/>
      <c r="AA12" s="1026"/>
      <c r="AB12" s="536"/>
      <c r="AC12" s="1031"/>
      <c r="AD12" s="1031"/>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5"/>
      <c r="H13" s="1016"/>
      <c r="I13" s="1016"/>
      <c r="J13" s="1016"/>
      <c r="K13" s="1016"/>
      <c r="L13" s="1016"/>
      <c r="M13" s="1016"/>
      <c r="N13" s="1016"/>
      <c r="O13" s="1017"/>
      <c r="P13" s="1022"/>
      <c r="Q13" s="1022"/>
      <c r="R13" s="1022"/>
      <c r="S13" s="1022"/>
      <c r="T13" s="1022"/>
      <c r="U13" s="1022"/>
      <c r="V13" s="1022"/>
      <c r="W13" s="1022"/>
      <c r="X13" s="1023"/>
      <c r="Y13" s="1024" t="s">
        <v>14</v>
      </c>
      <c r="Z13" s="1025"/>
      <c r="AA13" s="1026"/>
      <c r="AB13" s="547" t="s">
        <v>302</v>
      </c>
      <c r="AC13" s="1027"/>
      <c r="AD13" s="1027"/>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3"/>
      <c r="Z16" s="853"/>
      <c r="AA16" s="854"/>
      <c r="AB16" s="1037" t="s">
        <v>12</v>
      </c>
      <c r="AC16" s="1038"/>
      <c r="AD16" s="1039"/>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4"/>
      <c r="Z17" s="1035"/>
      <c r="AA17" s="1036"/>
      <c r="AB17" s="1040"/>
      <c r="AC17" s="1041"/>
      <c r="AD17" s="1042"/>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10"/>
      <c r="I18" s="1010"/>
      <c r="J18" s="1010"/>
      <c r="K18" s="1010"/>
      <c r="L18" s="1010"/>
      <c r="M18" s="1010"/>
      <c r="N18" s="1010"/>
      <c r="O18" s="1011"/>
      <c r="P18" s="100"/>
      <c r="Q18" s="1018"/>
      <c r="R18" s="1018"/>
      <c r="S18" s="1018"/>
      <c r="T18" s="1018"/>
      <c r="U18" s="1018"/>
      <c r="V18" s="1018"/>
      <c r="W18" s="1018"/>
      <c r="X18" s="1019"/>
      <c r="Y18" s="1028" t="s">
        <v>13</v>
      </c>
      <c r="Z18" s="1029"/>
      <c r="AA18" s="1030"/>
      <c r="AB18" s="482"/>
      <c r="AC18" s="1032"/>
      <c r="AD18" s="1032"/>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2"/>
      <c r="H19" s="1013"/>
      <c r="I19" s="1013"/>
      <c r="J19" s="1013"/>
      <c r="K19" s="1013"/>
      <c r="L19" s="1013"/>
      <c r="M19" s="1013"/>
      <c r="N19" s="1013"/>
      <c r="O19" s="1014"/>
      <c r="P19" s="1020"/>
      <c r="Q19" s="1020"/>
      <c r="R19" s="1020"/>
      <c r="S19" s="1020"/>
      <c r="T19" s="1020"/>
      <c r="U19" s="1020"/>
      <c r="V19" s="1020"/>
      <c r="W19" s="1020"/>
      <c r="X19" s="1021"/>
      <c r="Y19" s="419" t="s">
        <v>55</v>
      </c>
      <c r="Z19" s="1025"/>
      <c r="AA19" s="1026"/>
      <c r="AB19" s="536"/>
      <c r="AC19" s="1031"/>
      <c r="AD19" s="1031"/>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5"/>
      <c r="H20" s="1016"/>
      <c r="I20" s="1016"/>
      <c r="J20" s="1016"/>
      <c r="K20" s="1016"/>
      <c r="L20" s="1016"/>
      <c r="M20" s="1016"/>
      <c r="N20" s="1016"/>
      <c r="O20" s="1017"/>
      <c r="P20" s="1022"/>
      <c r="Q20" s="1022"/>
      <c r="R20" s="1022"/>
      <c r="S20" s="1022"/>
      <c r="T20" s="1022"/>
      <c r="U20" s="1022"/>
      <c r="V20" s="1022"/>
      <c r="W20" s="1022"/>
      <c r="X20" s="1023"/>
      <c r="Y20" s="1024" t="s">
        <v>14</v>
      </c>
      <c r="Z20" s="1025"/>
      <c r="AA20" s="1026"/>
      <c r="AB20" s="547" t="s">
        <v>302</v>
      </c>
      <c r="AC20" s="1027"/>
      <c r="AD20" s="1027"/>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3"/>
      <c r="Z23" s="853"/>
      <c r="AA23" s="854"/>
      <c r="AB23" s="1037" t="s">
        <v>12</v>
      </c>
      <c r="AC23" s="1038"/>
      <c r="AD23" s="1039"/>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4"/>
      <c r="Z24" s="1035"/>
      <c r="AA24" s="1036"/>
      <c r="AB24" s="1040"/>
      <c r="AC24" s="1041"/>
      <c r="AD24" s="1042"/>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10"/>
      <c r="I25" s="1010"/>
      <c r="J25" s="1010"/>
      <c r="K25" s="1010"/>
      <c r="L25" s="1010"/>
      <c r="M25" s="1010"/>
      <c r="N25" s="1010"/>
      <c r="O25" s="1011"/>
      <c r="P25" s="100"/>
      <c r="Q25" s="1018"/>
      <c r="R25" s="1018"/>
      <c r="S25" s="1018"/>
      <c r="T25" s="1018"/>
      <c r="U25" s="1018"/>
      <c r="V25" s="1018"/>
      <c r="W25" s="1018"/>
      <c r="X25" s="1019"/>
      <c r="Y25" s="1028" t="s">
        <v>13</v>
      </c>
      <c r="Z25" s="1029"/>
      <c r="AA25" s="1030"/>
      <c r="AB25" s="482"/>
      <c r="AC25" s="1032"/>
      <c r="AD25" s="1032"/>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2"/>
      <c r="H26" s="1013"/>
      <c r="I26" s="1013"/>
      <c r="J26" s="1013"/>
      <c r="K26" s="1013"/>
      <c r="L26" s="1013"/>
      <c r="M26" s="1013"/>
      <c r="N26" s="1013"/>
      <c r="O26" s="1014"/>
      <c r="P26" s="1020"/>
      <c r="Q26" s="1020"/>
      <c r="R26" s="1020"/>
      <c r="S26" s="1020"/>
      <c r="T26" s="1020"/>
      <c r="U26" s="1020"/>
      <c r="V26" s="1020"/>
      <c r="W26" s="1020"/>
      <c r="X26" s="1021"/>
      <c r="Y26" s="419" t="s">
        <v>55</v>
      </c>
      <c r="Z26" s="1025"/>
      <c r="AA26" s="1026"/>
      <c r="AB26" s="536"/>
      <c r="AC26" s="1031"/>
      <c r="AD26" s="1031"/>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5"/>
      <c r="H27" s="1016"/>
      <c r="I27" s="1016"/>
      <c r="J27" s="1016"/>
      <c r="K27" s="1016"/>
      <c r="L27" s="1016"/>
      <c r="M27" s="1016"/>
      <c r="N27" s="1016"/>
      <c r="O27" s="1017"/>
      <c r="P27" s="1022"/>
      <c r="Q27" s="1022"/>
      <c r="R27" s="1022"/>
      <c r="S27" s="1022"/>
      <c r="T27" s="1022"/>
      <c r="U27" s="1022"/>
      <c r="V27" s="1022"/>
      <c r="W27" s="1022"/>
      <c r="X27" s="1023"/>
      <c r="Y27" s="1024" t="s">
        <v>14</v>
      </c>
      <c r="Z27" s="1025"/>
      <c r="AA27" s="1026"/>
      <c r="AB27" s="547" t="s">
        <v>302</v>
      </c>
      <c r="AC27" s="1027"/>
      <c r="AD27" s="1027"/>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3"/>
      <c r="Z30" s="853"/>
      <c r="AA30" s="854"/>
      <c r="AB30" s="1037" t="s">
        <v>12</v>
      </c>
      <c r="AC30" s="1038"/>
      <c r="AD30" s="1039"/>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4"/>
      <c r="Z31" s="1035"/>
      <c r="AA31" s="1036"/>
      <c r="AB31" s="1040"/>
      <c r="AC31" s="1041"/>
      <c r="AD31" s="1042"/>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10"/>
      <c r="I32" s="1010"/>
      <c r="J32" s="1010"/>
      <c r="K32" s="1010"/>
      <c r="L32" s="1010"/>
      <c r="M32" s="1010"/>
      <c r="N32" s="1010"/>
      <c r="O32" s="1011"/>
      <c r="P32" s="100"/>
      <c r="Q32" s="1018"/>
      <c r="R32" s="1018"/>
      <c r="S32" s="1018"/>
      <c r="T32" s="1018"/>
      <c r="U32" s="1018"/>
      <c r="V32" s="1018"/>
      <c r="W32" s="1018"/>
      <c r="X32" s="1019"/>
      <c r="Y32" s="1028" t="s">
        <v>13</v>
      </c>
      <c r="Z32" s="1029"/>
      <c r="AA32" s="1030"/>
      <c r="AB32" s="482"/>
      <c r="AC32" s="1032"/>
      <c r="AD32" s="1032"/>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2"/>
      <c r="H33" s="1013"/>
      <c r="I33" s="1013"/>
      <c r="J33" s="1013"/>
      <c r="K33" s="1013"/>
      <c r="L33" s="1013"/>
      <c r="M33" s="1013"/>
      <c r="N33" s="1013"/>
      <c r="O33" s="1014"/>
      <c r="P33" s="1020"/>
      <c r="Q33" s="1020"/>
      <c r="R33" s="1020"/>
      <c r="S33" s="1020"/>
      <c r="T33" s="1020"/>
      <c r="U33" s="1020"/>
      <c r="V33" s="1020"/>
      <c r="W33" s="1020"/>
      <c r="X33" s="1021"/>
      <c r="Y33" s="419" t="s">
        <v>55</v>
      </c>
      <c r="Z33" s="1025"/>
      <c r="AA33" s="1026"/>
      <c r="AB33" s="536"/>
      <c r="AC33" s="1031"/>
      <c r="AD33" s="1031"/>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5"/>
      <c r="H34" s="1016"/>
      <c r="I34" s="1016"/>
      <c r="J34" s="1016"/>
      <c r="K34" s="1016"/>
      <c r="L34" s="1016"/>
      <c r="M34" s="1016"/>
      <c r="N34" s="1016"/>
      <c r="O34" s="1017"/>
      <c r="P34" s="1022"/>
      <c r="Q34" s="1022"/>
      <c r="R34" s="1022"/>
      <c r="S34" s="1022"/>
      <c r="T34" s="1022"/>
      <c r="U34" s="1022"/>
      <c r="V34" s="1022"/>
      <c r="W34" s="1022"/>
      <c r="X34" s="1023"/>
      <c r="Y34" s="1024" t="s">
        <v>14</v>
      </c>
      <c r="Z34" s="1025"/>
      <c r="AA34" s="1026"/>
      <c r="AB34" s="547" t="s">
        <v>302</v>
      </c>
      <c r="AC34" s="1027"/>
      <c r="AD34" s="1027"/>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3"/>
      <c r="Z37" s="853"/>
      <c r="AA37" s="854"/>
      <c r="AB37" s="1037" t="s">
        <v>12</v>
      </c>
      <c r="AC37" s="1038"/>
      <c r="AD37" s="1039"/>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4"/>
      <c r="Z38" s="1035"/>
      <c r="AA38" s="1036"/>
      <c r="AB38" s="1040"/>
      <c r="AC38" s="1041"/>
      <c r="AD38" s="1042"/>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10"/>
      <c r="I39" s="1010"/>
      <c r="J39" s="1010"/>
      <c r="K39" s="1010"/>
      <c r="L39" s="1010"/>
      <c r="M39" s="1010"/>
      <c r="N39" s="1010"/>
      <c r="O39" s="1011"/>
      <c r="P39" s="100"/>
      <c r="Q39" s="1018"/>
      <c r="R39" s="1018"/>
      <c r="S39" s="1018"/>
      <c r="T39" s="1018"/>
      <c r="U39" s="1018"/>
      <c r="V39" s="1018"/>
      <c r="W39" s="1018"/>
      <c r="X39" s="1019"/>
      <c r="Y39" s="1028" t="s">
        <v>13</v>
      </c>
      <c r="Z39" s="1029"/>
      <c r="AA39" s="1030"/>
      <c r="AB39" s="482"/>
      <c r="AC39" s="1032"/>
      <c r="AD39" s="103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2"/>
      <c r="H40" s="1013"/>
      <c r="I40" s="1013"/>
      <c r="J40" s="1013"/>
      <c r="K40" s="1013"/>
      <c r="L40" s="1013"/>
      <c r="M40" s="1013"/>
      <c r="N40" s="1013"/>
      <c r="O40" s="1014"/>
      <c r="P40" s="1020"/>
      <c r="Q40" s="1020"/>
      <c r="R40" s="1020"/>
      <c r="S40" s="1020"/>
      <c r="T40" s="1020"/>
      <c r="U40" s="1020"/>
      <c r="V40" s="1020"/>
      <c r="W40" s="1020"/>
      <c r="X40" s="1021"/>
      <c r="Y40" s="419" t="s">
        <v>55</v>
      </c>
      <c r="Z40" s="1025"/>
      <c r="AA40" s="1026"/>
      <c r="AB40" s="536"/>
      <c r="AC40" s="1031"/>
      <c r="AD40" s="1031"/>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5"/>
      <c r="H41" s="1016"/>
      <c r="I41" s="1016"/>
      <c r="J41" s="1016"/>
      <c r="K41" s="1016"/>
      <c r="L41" s="1016"/>
      <c r="M41" s="1016"/>
      <c r="N41" s="1016"/>
      <c r="O41" s="1017"/>
      <c r="P41" s="1022"/>
      <c r="Q41" s="1022"/>
      <c r="R41" s="1022"/>
      <c r="S41" s="1022"/>
      <c r="T41" s="1022"/>
      <c r="U41" s="1022"/>
      <c r="V41" s="1022"/>
      <c r="W41" s="1022"/>
      <c r="X41" s="1023"/>
      <c r="Y41" s="1024" t="s">
        <v>14</v>
      </c>
      <c r="Z41" s="1025"/>
      <c r="AA41" s="1026"/>
      <c r="AB41" s="547" t="s">
        <v>302</v>
      </c>
      <c r="AC41" s="1027"/>
      <c r="AD41" s="1027"/>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3"/>
      <c r="Z44" s="853"/>
      <c r="AA44" s="854"/>
      <c r="AB44" s="1037" t="s">
        <v>12</v>
      </c>
      <c r="AC44" s="1038"/>
      <c r="AD44" s="1039"/>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4"/>
      <c r="Z45" s="1035"/>
      <c r="AA45" s="1036"/>
      <c r="AB45" s="1040"/>
      <c r="AC45" s="1041"/>
      <c r="AD45" s="1042"/>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10"/>
      <c r="I46" s="1010"/>
      <c r="J46" s="1010"/>
      <c r="K46" s="1010"/>
      <c r="L46" s="1010"/>
      <c r="M46" s="1010"/>
      <c r="N46" s="1010"/>
      <c r="O46" s="1011"/>
      <c r="P46" s="100"/>
      <c r="Q46" s="1018"/>
      <c r="R46" s="1018"/>
      <c r="S46" s="1018"/>
      <c r="T46" s="1018"/>
      <c r="U46" s="1018"/>
      <c r="V46" s="1018"/>
      <c r="W46" s="1018"/>
      <c r="X46" s="1019"/>
      <c r="Y46" s="1028" t="s">
        <v>13</v>
      </c>
      <c r="Z46" s="1029"/>
      <c r="AA46" s="1030"/>
      <c r="AB46" s="482"/>
      <c r="AC46" s="1032"/>
      <c r="AD46" s="103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2"/>
      <c r="H47" s="1013"/>
      <c r="I47" s="1013"/>
      <c r="J47" s="1013"/>
      <c r="K47" s="1013"/>
      <c r="L47" s="1013"/>
      <c r="M47" s="1013"/>
      <c r="N47" s="1013"/>
      <c r="O47" s="1014"/>
      <c r="P47" s="1020"/>
      <c r="Q47" s="1020"/>
      <c r="R47" s="1020"/>
      <c r="S47" s="1020"/>
      <c r="T47" s="1020"/>
      <c r="U47" s="1020"/>
      <c r="V47" s="1020"/>
      <c r="W47" s="1020"/>
      <c r="X47" s="1021"/>
      <c r="Y47" s="419" t="s">
        <v>55</v>
      </c>
      <c r="Z47" s="1025"/>
      <c r="AA47" s="1026"/>
      <c r="AB47" s="536"/>
      <c r="AC47" s="1031"/>
      <c r="AD47" s="1031"/>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5"/>
      <c r="H48" s="1016"/>
      <c r="I48" s="1016"/>
      <c r="J48" s="1016"/>
      <c r="K48" s="1016"/>
      <c r="L48" s="1016"/>
      <c r="M48" s="1016"/>
      <c r="N48" s="1016"/>
      <c r="O48" s="1017"/>
      <c r="P48" s="1022"/>
      <c r="Q48" s="1022"/>
      <c r="R48" s="1022"/>
      <c r="S48" s="1022"/>
      <c r="T48" s="1022"/>
      <c r="U48" s="1022"/>
      <c r="V48" s="1022"/>
      <c r="W48" s="1022"/>
      <c r="X48" s="1023"/>
      <c r="Y48" s="1024" t="s">
        <v>14</v>
      </c>
      <c r="Z48" s="1025"/>
      <c r="AA48" s="1026"/>
      <c r="AB48" s="547" t="s">
        <v>302</v>
      </c>
      <c r="AC48" s="1027"/>
      <c r="AD48" s="1027"/>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3"/>
      <c r="Z51" s="853"/>
      <c r="AA51" s="854"/>
      <c r="AB51" s="441" t="s">
        <v>12</v>
      </c>
      <c r="AC51" s="1038"/>
      <c r="AD51" s="1039"/>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4"/>
      <c r="Z52" s="1035"/>
      <c r="AA52" s="1036"/>
      <c r="AB52" s="1040"/>
      <c r="AC52" s="1041"/>
      <c r="AD52" s="1042"/>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10"/>
      <c r="I53" s="1010"/>
      <c r="J53" s="1010"/>
      <c r="K53" s="1010"/>
      <c r="L53" s="1010"/>
      <c r="M53" s="1010"/>
      <c r="N53" s="1010"/>
      <c r="O53" s="1011"/>
      <c r="P53" s="100"/>
      <c r="Q53" s="1018"/>
      <c r="R53" s="1018"/>
      <c r="S53" s="1018"/>
      <c r="T53" s="1018"/>
      <c r="U53" s="1018"/>
      <c r="V53" s="1018"/>
      <c r="W53" s="1018"/>
      <c r="X53" s="1019"/>
      <c r="Y53" s="1028" t="s">
        <v>13</v>
      </c>
      <c r="Z53" s="1029"/>
      <c r="AA53" s="1030"/>
      <c r="AB53" s="482"/>
      <c r="AC53" s="1032"/>
      <c r="AD53" s="103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2"/>
      <c r="H54" s="1013"/>
      <c r="I54" s="1013"/>
      <c r="J54" s="1013"/>
      <c r="K54" s="1013"/>
      <c r="L54" s="1013"/>
      <c r="M54" s="1013"/>
      <c r="N54" s="1013"/>
      <c r="O54" s="1014"/>
      <c r="P54" s="1020"/>
      <c r="Q54" s="1020"/>
      <c r="R54" s="1020"/>
      <c r="S54" s="1020"/>
      <c r="T54" s="1020"/>
      <c r="U54" s="1020"/>
      <c r="V54" s="1020"/>
      <c r="W54" s="1020"/>
      <c r="X54" s="1021"/>
      <c r="Y54" s="419" t="s">
        <v>55</v>
      </c>
      <c r="Z54" s="1025"/>
      <c r="AA54" s="1026"/>
      <c r="AB54" s="536"/>
      <c r="AC54" s="1031"/>
      <c r="AD54" s="1031"/>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5"/>
      <c r="H55" s="1016"/>
      <c r="I55" s="1016"/>
      <c r="J55" s="1016"/>
      <c r="K55" s="1016"/>
      <c r="L55" s="1016"/>
      <c r="M55" s="1016"/>
      <c r="N55" s="1016"/>
      <c r="O55" s="1017"/>
      <c r="P55" s="1022"/>
      <c r="Q55" s="1022"/>
      <c r="R55" s="1022"/>
      <c r="S55" s="1022"/>
      <c r="T55" s="1022"/>
      <c r="U55" s="1022"/>
      <c r="V55" s="1022"/>
      <c r="W55" s="1022"/>
      <c r="X55" s="1023"/>
      <c r="Y55" s="1024" t="s">
        <v>14</v>
      </c>
      <c r="Z55" s="1025"/>
      <c r="AA55" s="1026"/>
      <c r="AB55" s="547" t="s">
        <v>302</v>
      </c>
      <c r="AC55" s="1027"/>
      <c r="AD55" s="102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3"/>
      <c r="Z58" s="853"/>
      <c r="AA58" s="854"/>
      <c r="AB58" s="1037" t="s">
        <v>12</v>
      </c>
      <c r="AC58" s="1038"/>
      <c r="AD58" s="1039"/>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4"/>
      <c r="Z59" s="1035"/>
      <c r="AA59" s="1036"/>
      <c r="AB59" s="1040"/>
      <c r="AC59" s="1041"/>
      <c r="AD59" s="1042"/>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10"/>
      <c r="I60" s="1010"/>
      <c r="J60" s="1010"/>
      <c r="K60" s="1010"/>
      <c r="L60" s="1010"/>
      <c r="M60" s="1010"/>
      <c r="N60" s="1010"/>
      <c r="O60" s="1011"/>
      <c r="P60" s="100"/>
      <c r="Q60" s="1018"/>
      <c r="R60" s="1018"/>
      <c r="S60" s="1018"/>
      <c r="T60" s="1018"/>
      <c r="U60" s="1018"/>
      <c r="V60" s="1018"/>
      <c r="W60" s="1018"/>
      <c r="X60" s="1019"/>
      <c r="Y60" s="1028" t="s">
        <v>13</v>
      </c>
      <c r="Z60" s="1029"/>
      <c r="AA60" s="1030"/>
      <c r="AB60" s="482"/>
      <c r="AC60" s="1032"/>
      <c r="AD60" s="103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2"/>
      <c r="H61" s="1013"/>
      <c r="I61" s="1013"/>
      <c r="J61" s="1013"/>
      <c r="K61" s="1013"/>
      <c r="L61" s="1013"/>
      <c r="M61" s="1013"/>
      <c r="N61" s="1013"/>
      <c r="O61" s="1014"/>
      <c r="P61" s="1020"/>
      <c r="Q61" s="1020"/>
      <c r="R61" s="1020"/>
      <c r="S61" s="1020"/>
      <c r="T61" s="1020"/>
      <c r="U61" s="1020"/>
      <c r="V61" s="1020"/>
      <c r="W61" s="1020"/>
      <c r="X61" s="1021"/>
      <c r="Y61" s="419" t="s">
        <v>55</v>
      </c>
      <c r="Z61" s="1025"/>
      <c r="AA61" s="1026"/>
      <c r="AB61" s="536"/>
      <c r="AC61" s="1031"/>
      <c r="AD61" s="1031"/>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5"/>
      <c r="H62" s="1016"/>
      <c r="I62" s="1016"/>
      <c r="J62" s="1016"/>
      <c r="K62" s="1016"/>
      <c r="L62" s="1016"/>
      <c r="M62" s="1016"/>
      <c r="N62" s="1016"/>
      <c r="O62" s="1017"/>
      <c r="P62" s="1022"/>
      <c r="Q62" s="1022"/>
      <c r="R62" s="1022"/>
      <c r="S62" s="1022"/>
      <c r="T62" s="1022"/>
      <c r="U62" s="1022"/>
      <c r="V62" s="1022"/>
      <c r="W62" s="1022"/>
      <c r="X62" s="1023"/>
      <c r="Y62" s="1024" t="s">
        <v>14</v>
      </c>
      <c r="Z62" s="1025"/>
      <c r="AA62" s="1026"/>
      <c r="AB62" s="547" t="s">
        <v>302</v>
      </c>
      <c r="AC62" s="1027"/>
      <c r="AD62" s="102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3"/>
      <c r="Z65" s="853"/>
      <c r="AA65" s="854"/>
      <c r="AB65" s="1037" t="s">
        <v>12</v>
      </c>
      <c r="AC65" s="1038"/>
      <c r="AD65" s="1039"/>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4"/>
      <c r="Z66" s="1035"/>
      <c r="AA66" s="1036"/>
      <c r="AB66" s="1040"/>
      <c r="AC66" s="1041"/>
      <c r="AD66" s="1042"/>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10"/>
      <c r="I67" s="1010"/>
      <c r="J67" s="1010"/>
      <c r="K67" s="1010"/>
      <c r="L67" s="1010"/>
      <c r="M67" s="1010"/>
      <c r="N67" s="1010"/>
      <c r="O67" s="1011"/>
      <c r="P67" s="100"/>
      <c r="Q67" s="1018"/>
      <c r="R67" s="1018"/>
      <c r="S67" s="1018"/>
      <c r="T67" s="1018"/>
      <c r="U67" s="1018"/>
      <c r="V67" s="1018"/>
      <c r="W67" s="1018"/>
      <c r="X67" s="1019"/>
      <c r="Y67" s="1028" t="s">
        <v>13</v>
      </c>
      <c r="Z67" s="1029"/>
      <c r="AA67" s="1030"/>
      <c r="AB67" s="482"/>
      <c r="AC67" s="1032"/>
      <c r="AD67" s="1032"/>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2"/>
      <c r="H68" s="1013"/>
      <c r="I68" s="1013"/>
      <c r="J68" s="1013"/>
      <c r="K68" s="1013"/>
      <c r="L68" s="1013"/>
      <c r="M68" s="1013"/>
      <c r="N68" s="1013"/>
      <c r="O68" s="1014"/>
      <c r="P68" s="1020"/>
      <c r="Q68" s="1020"/>
      <c r="R68" s="1020"/>
      <c r="S68" s="1020"/>
      <c r="T68" s="1020"/>
      <c r="U68" s="1020"/>
      <c r="V68" s="1020"/>
      <c r="W68" s="1020"/>
      <c r="X68" s="1021"/>
      <c r="Y68" s="419" t="s">
        <v>55</v>
      </c>
      <c r="Z68" s="1025"/>
      <c r="AA68" s="1026"/>
      <c r="AB68" s="536"/>
      <c r="AC68" s="1031"/>
      <c r="AD68" s="1031"/>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5"/>
      <c r="H69" s="1016"/>
      <c r="I69" s="1016"/>
      <c r="J69" s="1016"/>
      <c r="K69" s="1016"/>
      <c r="L69" s="1016"/>
      <c r="M69" s="1016"/>
      <c r="N69" s="1016"/>
      <c r="O69" s="1017"/>
      <c r="P69" s="1022"/>
      <c r="Q69" s="1022"/>
      <c r="R69" s="1022"/>
      <c r="S69" s="1022"/>
      <c r="T69" s="1022"/>
      <c r="U69" s="1022"/>
      <c r="V69" s="1022"/>
      <c r="W69" s="1022"/>
      <c r="X69" s="1023"/>
      <c r="Y69" s="419" t="s">
        <v>14</v>
      </c>
      <c r="Z69" s="1025"/>
      <c r="AA69" s="1026"/>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29</v>
      </c>
      <c r="B2" s="1062"/>
      <c r="C2" s="1062"/>
      <c r="D2" s="1062"/>
      <c r="E2" s="1062"/>
      <c r="F2" s="1063"/>
      <c r="G2" s="618" t="s">
        <v>525</v>
      </c>
      <c r="H2" s="619"/>
      <c r="I2" s="619"/>
      <c r="J2" s="619"/>
      <c r="K2" s="619"/>
      <c r="L2" s="619"/>
      <c r="M2" s="619"/>
      <c r="N2" s="619"/>
      <c r="O2" s="619"/>
      <c r="P2" s="619"/>
      <c r="Q2" s="619"/>
      <c r="R2" s="619"/>
      <c r="S2" s="619"/>
      <c r="T2" s="619"/>
      <c r="U2" s="619"/>
      <c r="V2" s="619"/>
      <c r="W2" s="619"/>
      <c r="X2" s="619"/>
      <c r="Y2" s="619"/>
      <c r="Z2" s="619"/>
      <c r="AA2" s="619"/>
      <c r="AB2" s="620"/>
      <c r="AC2" s="618" t="s">
        <v>527</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39" t="s">
        <v>18</v>
      </c>
      <c r="H3" s="691"/>
      <c r="I3" s="691"/>
      <c r="J3" s="691"/>
      <c r="K3" s="691"/>
      <c r="L3" s="690" t="s">
        <v>19</v>
      </c>
      <c r="M3" s="691"/>
      <c r="N3" s="691"/>
      <c r="O3" s="691"/>
      <c r="P3" s="691"/>
      <c r="Q3" s="691"/>
      <c r="R3" s="691"/>
      <c r="S3" s="691"/>
      <c r="T3" s="691"/>
      <c r="U3" s="691"/>
      <c r="V3" s="691"/>
      <c r="W3" s="691"/>
      <c r="X3" s="692"/>
      <c r="Y3" s="615" t="s">
        <v>20</v>
      </c>
      <c r="Z3" s="616"/>
      <c r="AA3" s="616"/>
      <c r="AB3" s="822"/>
      <c r="AC3" s="839"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55"/>
      <c r="B4" s="1056"/>
      <c r="C4" s="1056"/>
      <c r="D4" s="1056"/>
      <c r="E4" s="1056"/>
      <c r="F4" s="1057"/>
      <c r="G4" s="693"/>
      <c r="H4" s="694"/>
      <c r="I4" s="694"/>
      <c r="J4" s="694"/>
      <c r="K4" s="695"/>
      <c r="L4" s="687"/>
      <c r="M4" s="688"/>
      <c r="N4" s="688"/>
      <c r="O4" s="688"/>
      <c r="P4" s="688"/>
      <c r="Q4" s="688"/>
      <c r="R4" s="688"/>
      <c r="S4" s="688"/>
      <c r="T4" s="688"/>
      <c r="U4" s="688"/>
      <c r="V4" s="688"/>
      <c r="W4" s="688"/>
      <c r="X4" s="689"/>
      <c r="Y4" s="413"/>
      <c r="Z4" s="414"/>
      <c r="AA4" s="414"/>
      <c r="AB4" s="829"/>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x14ac:dyDescent="0.15">
      <c r="A5" s="1055"/>
      <c r="B5" s="1056"/>
      <c r="C5" s="1056"/>
      <c r="D5" s="1056"/>
      <c r="E5" s="1056"/>
      <c r="F5" s="1057"/>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5"/>
      <c r="B6" s="1056"/>
      <c r="C6" s="1056"/>
      <c r="D6" s="1056"/>
      <c r="E6" s="1056"/>
      <c r="F6" s="1057"/>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5"/>
      <c r="B7" s="1056"/>
      <c r="C7" s="1056"/>
      <c r="D7" s="1056"/>
      <c r="E7" s="1056"/>
      <c r="F7" s="1057"/>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5"/>
      <c r="B8" s="1056"/>
      <c r="C8" s="1056"/>
      <c r="D8" s="1056"/>
      <c r="E8" s="1056"/>
      <c r="F8" s="1057"/>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5"/>
      <c r="B9" s="1056"/>
      <c r="C9" s="1056"/>
      <c r="D9" s="1056"/>
      <c r="E9" s="1056"/>
      <c r="F9" s="1057"/>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5"/>
      <c r="B10" s="1056"/>
      <c r="C10" s="1056"/>
      <c r="D10" s="1056"/>
      <c r="E10" s="1056"/>
      <c r="F10" s="1057"/>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5"/>
      <c r="B11" s="1056"/>
      <c r="C11" s="1056"/>
      <c r="D11" s="1056"/>
      <c r="E11" s="1056"/>
      <c r="F11" s="1057"/>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5"/>
      <c r="B12" s="1056"/>
      <c r="C12" s="1056"/>
      <c r="D12" s="1056"/>
      <c r="E12" s="1056"/>
      <c r="F12" s="1057"/>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5"/>
      <c r="B13" s="1056"/>
      <c r="C13" s="1056"/>
      <c r="D13" s="1056"/>
      <c r="E13" s="1056"/>
      <c r="F13" s="1057"/>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5"/>
      <c r="B14" s="1056"/>
      <c r="C14" s="1056"/>
      <c r="D14" s="1056"/>
      <c r="E14" s="1056"/>
      <c r="F14" s="1057"/>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55"/>
      <c r="B15" s="1056"/>
      <c r="C15" s="1056"/>
      <c r="D15" s="1056"/>
      <c r="E15" s="1056"/>
      <c r="F15" s="1057"/>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7"/>
    </row>
    <row r="16" spans="1:50" ht="25.5" customHeight="1" x14ac:dyDescent="0.15">
      <c r="A16" s="1055"/>
      <c r="B16" s="1056"/>
      <c r="C16" s="1056"/>
      <c r="D16" s="1056"/>
      <c r="E16" s="1056"/>
      <c r="F16" s="1057"/>
      <c r="G16" s="839"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2"/>
      <c r="AC16" s="839"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55"/>
      <c r="B17" s="1056"/>
      <c r="C17" s="1056"/>
      <c r="D17" s="1056"/>
      <c r="E17" s="1056"/>
      <c r="F17" s="1057"/>
      <c r="G17" s="693"/>
      <c r="H17" s="694"/>
      <c r="I17" s="694"/>
      <c r="J17" s="694"/>
      <c r="K17" s="695"/>
      <c r="L17" s="687"/>
      <c r="M17" s="688"/>
      <c r="N17" s="688"/>
      <c r="O17" s="688"/>
      <c r="P17" s="688"/>
      <c r="Q17" s="688"/>
      <c r="R17" s="688"/>
      <c r="S17" s="688"/>
      <c r="T17" s="688"/>
      <c r="U17" s="688"/>
      <c r="V17" s="688"/>
      <c r="W17" s="688"/>
      <c r="X17" s="689"/>
      <c r="Y17" s="413"/>
      <c r="Z17" s="414"/>
      <c r="AA17" s="414"/>
      <c r="AB17" s="829"/>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x14ac:dyDescent="0.15">
      <c r="A18" s="1055"/>
      <c r="B18" s="1056"/>
      <c r="C18" s="1056"/>
      <c r="D18" s="1056"/>
      <c r="E18" s="1056"/>
      <c r="F18" s="1057"/>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5"/>
      <c r="B19" s="1056"/>
      <c r="C19" s="1056"/>
      <c r="D19" s="1056"/>
      <c r="E19" s="1056"/>
      <c r="F19" s="1057"/>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5"/>
      <c r="B20" s="1056"/>
      <c r="C20" s="1056"/>
      <c r="D20" s="1056"/>
      <c r="E20" s="1056"/>
      <c r="F20" s="1057"/>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5"/>
      <c r="B21" s="1056"/>
      <c r="C21" s="1056"/>
      <c r="D21" s="1056"/>
      <c r="E21" s="1056"/>
      <c r="F21" s="1057"/>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5"/>
      <c r="B22" s="1056"/>
      <c r="C22" s="1056"/>
      <c r="D22" s="1056"/>
      <c r="E22" s="1056"/>
      <c r="F22" s="1057"/>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5"/>
      <c r="B23" s="1056"/>
      <c r="C23" s="1056"/>
      <c r="D23" s="1056"/>
      <c r="E23" s="1056"/>
      <c r="F23" s="1057"/>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5"/>
      <c r="B24" s="1056"/>
      <c r="C24" s="1056"/>
      <c r="D24" s="1056"/>
      <c r="E24" s="1056"/>
      <c r="F24" s="1057"/>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5"/>
      <c r="B25" s="1056"/>
      <c r="C25" s="1056"/>
      <c r="D25" s="1056"/>
      <c r="E25" s="1056"/>
      <c r="F25" s="1057"/>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5"/>
      <c r="B26" s="1056"/>
      <c r="C26" s="1056"/>
      <c r="D26" s="1056"/>
      <c r="E26" s="1056"/>
      <c r="F26" s="1057"/>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5"/>
      <c r="B27" s="1056"/>
      <c r="C27" s="1056"/>
      <c r="D27" s="1056"/>
      <c r="E27" s="1056"/>
      <c r="F27" s="1057"/>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55"/>
      <c r="B28" s="1056"/>
      <c r="C28" s="1056"/>
      <c r="D28" s="1056"/>
      <c r="E28" s="1056"/>
      <c r="F28" s="1057"/>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7"/>
    </row>
    <row r="29" spans="1:50" ht="24.75" customHeight="1" x14ac:dyDescent="0.15">
      <c r="A29" s="1055"/>
      <c r="B29" s="1056"/>
      <c r="C29" s="1056"/>
      <c r="D29" s="1056"/>
      <c r="E29" s="1056"/>
      <c r="F29" s="1057"/>
      <c r="G29" s="839"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2"/>
      <c r="AC29" s="839"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55"/>
      <c r="B30" s="1056"/>
      <c r="C30" s="1056"/>
      <c r="D30" s="1056"/>
      <c r="E30" s="1056"/>
      <c r="F30" s="1057"/>
      <c r="G30" s="693"/>
      <c r="H30" s="694"/>
      <c r="I30" s="694"/>
      <c r="J30" s="694"/>
      <c r="K30" s="695"/>
      <c r="L30" s="687"/>
      <c r="M30" s="688"/>
      <c r="N30" s="688"/>
      <c r="O30" s="688"/>
      <c r="P30" s="688"/>
      <c r="Q30" s="688"/>
      <c r="R30" s="688"/>
      <c r="S30" s="688"/>
      <c r="T30" s="688"/>
      <c r="U30" s="688"/>
      <c r="V30" s="688"/>
      <c r="W30" s="688"/>
      <c r="X30" s="689"/>
      <c r="Y30" s="413"/>
      <c r="Z30" s="414"/>
      <c r="AA30" s="414"/>
      <c r="AB30" s="829"/>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x14ac:dyDescent="0.15">
      <c r="A31" s="1055"/>
      <c r="B31" s="1056"/>
      <c r="C31" s="1056"/>
      <c r="D31" s="1056"/>
      <c r="E31" s="1056"/>
      <c r="F31" s="1057"/>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5"/>
      <c r="B32" s="1056"/>
      <c r="C32" s="1056"/>
      <c r="D32" s="1056"/>
      <c r="E32" s="1056"/>
      <c r="F32" s="1057"/>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5"/>
      <c r="B33" s="1056"/>
      <c r="C33" s="1056"/>
      <c r="D33" s="1056"/>
      <c r="E33" s="1056"/>
      <c r="F33" s="1057"/>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5"/>
      <c r="B34" s="1056"/>
      <c r="C34" s="1056"/>
      <c r="D34" s="1056"/>
      <c r="E34" s="1056"/>
      <c r="F34" s="1057"/>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5"/>
      <c r="B35" s="1056"/>
      <c r="C35" s="1056"/>
      <c r="D35" s="1056"/>
      <c r="E35" s="1056"/>
      <c r="F35" s="1057"/>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5"/>
      <c r="B36" s="1056"/>
      <c r="C36" s="1056"/>
      <c r="D36" s="1056"/>
      <c r="E36" s="1056"/>
      <c r="F36" s="1057"/>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5"/>
      <c r="B37" s="1056"/>
      <c r="C37" s="1056"/>
      <c r="D37" s="1056"/>
      <c r="E37" s="1056"/>
      <c r="F37" s="1057"/>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5"/>
      <c r="B38" s="1056"/>
      <c r="C38" s="1056"/>
      <c r="D38" s="1056"/>
      <c r="E38" s="1056"/>
      <c r="F38" s="1057"/>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5"/>
      <c r="B39" s="1056"/>
      <c r="C39" s="1056"/>
      <c r="D39" s="1056"/>
      <c r="E39" s="1056"/>
      <c r="F39" s="1057"/>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5"/>
      <c r="B40" s="1056"/>
      <c r="C40" s="1056"/>
      <c r="D40" s="1056"/>
      <c r="E40" s="1056"/>
      <c r="F40" s="1057"/>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55"/>
      <c r="B41" s="1056"/>
      <c r="C41" s="1056"/>
      <c r="D41" s="1056"/>
      <c r="E41" s="1056"/>
      <c r="F41" s="1057"/>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7"/>
    </row>
    <row r="42" spans="1:50" ht="24.75" customHeight="1" x14ac:dyDescent="0.15">
      <c r="A42" s="1055"/>
      <c r="B42" s="1056"/>
      <c r="C42" s="1056"/>
      <c r="D42" s="1056"/>
      <c r="E42" s="1056"/>
      <c r="F42" s="1057"/>
      <c r="G42" s="839"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2"/>
      <c r="AC42" s="839"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55"/>
      <c r="B43" s="1056"/>
      <c r="C43" s="1056"/>
      <c r="D43" s="1056"/>
      <c r="E43" s="1056"/>
      <c r="F43" s="1057"/>
      <c r="G43" s="693"/>
      <c r="H43" s="694"/>
      <c r="I43" s="694"/>
      <c r="J43" s="694"/>
      <c r="K43" s="695"/>
      <c r="L43" s="687"/>
      <c r="M43" s="688"/>
      <c r="N43" s="688"/>
      <c r="O43" s="688"/>
      <c r="P43" s="688"/>
      <c r="Q43" s="688"/>
      <c r="R43" s="688"/>
      <c r="S43" s="688"/>
      <c r="T43" s="688"/>
      <c r="U43" s="688"/>
      <c r="V43" s="688"/>
      <c r="W43" s="688"/>
      <c r="X43" s="689"/>
      <c r="Y43" s="413"/>
      <c r="Z43" s="414"/>
      <c r="AA43" s="414"/>
      <c r="AB43" s="829"/>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x14ac:dyDescent="0.15">
      <c r="A44" s="1055"/>
      <c r="B44" s="1056"/>
      <c r="C44" s="1056"/>
      <c r="D44" s="1056"/>
      <c r="E44" s="1056"/>
      <c r="F44" s="1057"/>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5"/>
      <c r="B45" s="1056"/>
      <c r="C45" s="1056"/>
      <c r="D45" s="1056"/>
      <c r="E45" s="1056"/>
      <c r="F45" s="1057"/>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5"/>
      <c r="B46" s="1056"/>
      <c r="C46" s="1056"/>
      <c r="D46" s="1056"/>
      <c r="E46" s="1056"/>
      <c r="F46" s="1057"/>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5"/>
      <c r="B47" s="1056"/>
      <c r="C47" s="1056"/>
      <c r="D47" s="1056"/>
      <c r="E47" s="1056"/>
      <c r="F47" s="1057"/>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5"/>
      <c r="B48" s="1056"/>
      <c r="C48" s="1056"/>
      <c r="D48" s="1056"/>
      <c r="E48" s="1056"/>
      <c r="F48" s="1057"/>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5"/>
      <c r="B49" s="1056"/>
      <c r="C49" s="1056"/>
      <c r="D49" s="1056"/>
      <c r="E49" s="1056"/>
      <c r="F49" s="1057"/>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5"/>
      <c r="B50" s="1056"/>
      <c r="C50" s="1056"/>
      <c r="D50" s="1056"/>
      <c r="E50" s="1056"/>
      <c r="F50" s="1057"/>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5"/>
      <c r="B51" s="1056"/>
      <c r="C51" s="1056"/>
      <c r="D51" s="1056"/>
      <c r="E51" s="1056"/>
      <c r="F51" s="1057"/>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5"/>
      <c r="B52" s="1056"/>
      <c r="C52" s="1056"/>
      <c r="D52" s="1056"/>
      <c r="E52" s="1056"/>
      <c r="F52" s="1057"/>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29</v>
      </c>
      <c r="B55" s="1062"/>
      <c r="C55" s="1062"/>
      <c r="D55" s="1062"/>
      <c r="E55" s="1062"/>
      <c r="F55" s="1063"/>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7"/>
    </row>
    <row r="56" spans="1:50" ht="24.75" customHeight="1" x14ac:dyDescent="0.15">
      <c r="A56" s="1055"/>
      <c r="B56" s="1056"/>
      <c r="C56" s="1056"/>
      <c r="D56" s="1056"/>
      <c r="E56" s="1056"/>
      <c r="F56" s="1057"/>
      <c r="G56" s="839"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2"/>
      <c r="AC56" s="839"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55"/>
      <c r="B57" s="1056"/>
      <c r="C57" s="1056"/>
      <c r="D57" s="1056"/>
      <c r="E57" s="1056"/>
      <c r="F57" s="1057"/>
      <c r="G57" s="693"/>
      <c r="H57" s="694"/>
      <c r="I57" s="694"/>
      <c r="J57" s="694"/>
      <c r="K57" s="695"/>
      <c r="L57" s="687"/>
      <c r="M57" s="688"/>
      <c r="N57" s="688"/>
      <c r="O57" s="688"/>
      <c r="P57" s="688"/>
      <c r="Q57" s="688"/>
      <c r="R57" s="688"/>
      <c r="S57" s="688"/>
      <c r="T57" s="688"/>
      <c r="U57" s="688"/>
      <c r="V57" s="688"/>
      <c r="W57" s="688"/>
      <c r="X57" s="689"/>
      <c r="Y57" s="413"/>
      <c r="Z57" s="414"/>
      <c r="AA57" s="414"/>
      <c r="AB57" s="829"/>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x14ac:dyDescent="0.15">
      <c r="A58" s="1055"/>
      <c r="B58" s="1056"/>
      <c r="C58" s="1056"/>
      <c r="D58" s="1056"/>
      <c r="E58" s="1056"/>
      <c r="F58" s="1057"/>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5"/>
      <c r="B59" s="1056"/>
      <c r="C59" s="1056"/>
      <c r="D59" s="1056"/>
      <c r="E59" s="1056"/>
      <c r="F59" s="1057"/>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5"/>
      <c r="B60" s="1056"/>
      <c r="C60" s="1056"/>
      <c r="D60" s="1056"/>
      <c r="E60" s="1056"/>
      <c r="F60" s="1057"/>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5"/>
      <c r="B61" s="1056"/>
      <c r="C61" s="1056"/>
      <c r="D61" s="1056"/>
      <c r="E61" s="1056"/>
      <c r="F61" s="1057"/>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5"/>
      <c r="B62" s="1056"/>
      <c r="C62" s="1056"/>
      <c r="D62" s="1056"/>
      <c r="E62" s="1056"/>
      <c r="F62" s="1057"/>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5"/>
      <c r="B63" s="1056"/>
      <c r="C63" s="1056"/>
      <c r="D63" s="1056"/>
      <c r="E63" s="1056"/>
      <c r="F63" s="1057"/>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5"/>
      <c r="B64" s="1056"/>
      <c r="C64" s="1056"/>
      <c r="D64" s="1056"/>
      <c r="E64" s="1056"/>
      <c r="F64" s="1057"/>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5"/>
      <c r="B65" s="1056"/>
      <c r="C65" s="1056"/>
      <c r="D65" s="1056"/>
      <c r="E65" s="1056"/>
      <c r="F65" s="1057"/>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5"/>
      <c r="B66" s="1056"/>
      <c r="C66" s="1056"/>
      <c r="D66" s="1056"/>
      <c r="E66" s="1056"/>
      <c r="F66" s="1057"/>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5"/>
      <c r="B67" s="1056"/>
      <c r="C67" s="1056"/>
      <c r="D67" s="1056"/>
      <c r="E67" s="1056"/>
      <c r="F67" s="1057"/>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55"/>
      <c r="B68" s="1056"/>
      <c r="C68" s="1056"/>
      <c r="D68" s="1056"/>
      <c r="E68" s="1056"/>
      <c r="F68" s="1057"/>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7"/>
    </row>
    <row r="69" spans="1:50" ht="25.5" customHeight="1" x14ac:dyDescent="0.15">
      <c r="A69" s="1055"/>
      <c r="B69" s="1056"/>
      <c r="C69" s="1056"/>
      <c r="D69" s="1056"/>
      <c r="E69" s="1056"/>
      <c r="F69" s="1057"/>
      <c r="G69" s="839"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2"/>
      <c r="AC69" s="839"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55"/>
      <c r="B70" s="1056"/>
      <c r="C70" s="1056"/>
      <c r="D70" s="1056"/>
      <c r="E70" s="1056"/>
      <c r="F70" s="1057"/>
      <c r="G70" s="693"/>
      <c r="H70" s="694"/>
      <c r="I70" s="694"/>
      <c r="J70" s="694"/>
      <c r="K70" s="695"/>
      <c r="L70" s="687"/>
      <c r="M70" s="688"/>
      <c r="N70" s="688"/>
      <c r="O70" s="688"/>
      <c r="P70" s="688"/>
      <c r="Q70" s="688"/>
      <c r="R70" s="688"/>
      <c r="S70" s="688"/>
      <c r="T70" s="688"/>
      <c r="U70" s="688"/>
      <c r="V70" s="688"/>
      <c r="W70" s="688"/>
      <c r="X70" s="689"/>
      <c r="Y70" s="413"/>
      <c r="Z70" s="414"/>
      <c r="AA70" s="414"/>
      <c r="AB70" s="829"/>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x14ac:dyDescent="0.15">
      <c r="A71" s="1055"/>
      <c r="B71" s="1056"/>
      <c r="C71" s="1056"/>
      <c r="D71" s="1056"/>
      <c r="E71" s="1056"/>
      <c r="F71" s="1057"/>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5"/>
      <c r="B72" s="1056"/>
      <c r="C72" s="1056"/>
      <c r="D72" s="1056"/>
      <c r="E72" s="1056"/>
      <c r="F72" s="1057"/>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5"/>
      <c r="B73" s="1056"/>
      <c r="C73" s="1056"/>
      <c r="D73" s="1056"/>
      <c r="E73" s="1056"/>
      <c r="F73" s="1057"/>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5"/>
      <c r="B74" s="1056"/>
      <c r="C74" s="1056"/>
      <c r="D74" s="1056"/>
      <c r="E74" s="1056"/>
      <c r="F74" s="1057"/>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5"/>
      <c r="B75" s="1056"/>
      <c r="C75" s="1056"/>
      <c r="D75" s="1056"/>
      <c r="E75" s="1056"/>
      <c r="F75" s="1057"/>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5"/>
      <c r="B76" s="1056"/>
      <c r="C76" s="1056"/>
      <c r="D76" s="1056"/>
      <c r="E76" s="1056"/>
      <c r="F76" s="1057"/>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5"/>
      <c r="B77" s="1056"/>
      <c r="C77" s="1056"/>
      <c r="D77" s="1056"/>
      <c r="E77" s="1056"/>
      <c r="F77" s="1057"/>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5"/>
      <c r="B78" s="1056"/>
      <c r="C78" s="1056"/>
      <c r="D78" s="1056"/>
      <c r="E78" s="1056"/>
      <c r="F78" s="1057"/>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5"/>
      <c r="B79" s="1056"/>
      <c r="C79" s="1056"/>
      <c r="D79" s="1056"/>
      <c r="E79" s="1056"/>
      <c r="F79" s="1057"/>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5"/>
      <c r="B80" s="1056"/>
      <c r="C80" s="1056"/>
      <c r="D80" s="1056"/>
      <c r="E80" s="1056"/>
      <c r="F80" s="1057"/>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55"/>
      <c r="B81" s="1056"/>
      <c r="C81" s="1056"/>
      <c r="D81" s="1056"/>
      <c r="E81" s="1056"/>
      <c r="F81" s="1057"/>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7"/>
    </row>
    <row r="82" spans="1:50" ht="24.75" customHeight="1" x14ac:dyDescent="0.15">
      <c r="A82" s="1055"/>
      <c r="B82" s="1056"/>
      <c r="C82" s="1056"/>
      <c r="D82" s="1056"/>
      <c r="E82" s="1056"/>
      <c r="F82" s="1057"/>
      <c r="G82" s="839"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2"/>
      <c r="AC82" s="839"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55"/>
      <c r="B83" s="1056"/>
      <c r="C83" s="1056"/>
      <c r="D83" s="1056"/>
      <c r="E83" s="1056"/>
      <c r="F83" s="1057"/>
      <c r="G83" s="693"/>
      <c r="H83" s="694"/>
      <c r="I83" s="694"/>
      <c r="J83" s="694"/>
      <c r="K83" s="695"/>
      <c r="L83" s="687"/>
      <c r="M83" s="688"/>
      <c r="N83" s="688"/>
      <c r="O83" s="688"/>
      <c r="P83" s="688"/>
      <c r="Q83" s="688"/>
      <c r="R83" s="688"/>
      <c r="S83" s="688"/>
      <c r="T83" s="688"/>
      <c r="U83" s="688"/>
      <c r="V83" s="688"/>
      <c r="W83" s="688"/>
      <c r="X83" s="689"/>
      <c r="Y83" s="413"/>
      <c r="Z83" s="414"/>
      <c r="AA83" s="414"/>
      <c r="AB83" s="829"/>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x14ac:dyDescent="0.15">
      <c r="A84" s="1055"/>
      <c r="B84" s="1056"/>
      <c r="C84" s="1056"/>
      <c r="D84" s="1056"/>
      <c r="E84" s="1056"/>
      <c r="F84" s="1057"/>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5"/>
      <c r="B85" s="1056"/>
      <c r="C85" s="1056"/>
      <c r="D85" s="1056"/>
      <c r="E85" s="1056"/>
      <c r="F85" s="1057"/>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5"/>
      <c r="B86" s="1056"/>
      <c r="C86" s="1056"/>
      <c r="D86" s="1056"/>
      <c r="E86" s="1056"/>
      <c r="F86" s="1057"/>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5"/>
      <c r="B87" s="1056"/>
      <c r="C87" s="1056"/>
      <c r="D87" s="1056"/>
      <c r="E87" s="1056"/>
      <c r="F87" s="1057"/>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5"/>
      <c r="B88" s="1056"/>
      <c r="C88" s="1056"/>
      <c r="D88" s="1056"/>
      <c r="E88" s="1056"/>
      <c r="F88" s="1057"/>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5"/>
      <c r="B89" s="1056"/>
      <c r="C89" s="1056"/>
      <c r="D89" s="1056"/>
      <c r="E89" s="1056"/>
      <c r="F89" s="1057"/>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5"/>
      <c r="B90" s="1056"/>
      <c r="C90" s="1056"/>
      <c r="D90" s="1056"/>
      <c r="E90" s="1056"/>
      <c r="F90" s="1057"/>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5"/>
      <c r="B91" s="1056"/>
      <c r="C91" s="1056"/>
      <c r="D91" s="1056"/>
      <c r="E91" s="1056"/>
      <c r="F91" s="1057"/>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5"/>
      <c r="B92" s="1056"/>
      <c r="C92" s="1056"/>
      <c r="D92" s="1056"/>
      <c r="E92" s="1056"/>
      <c r="F92" s="1057"/>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5"/>
      <c r="B93" s="1056"/>
      <c r="C93" s="1056"/>
      <c r="D93" s="1056"/>
      <c r="E93" s="1056"/>
      <c r="F93" s="1057"/>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55"/>
      <c r="B94" s="1056"/>
      <c r="C94" s="1056"/>
      <c r="D94" s="1056"/>
      <c r="E94" s="1056"/>
      <c r="F94" s="1057"/>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7"/>
    </row>
    <row r="95" spans="1:50" ht="24.75" customHeight="1" x14ac:dyDescent="0.15">
      <c r="A95" s="1055"/>
      <c r="B95" s="1056"/>
      <c r="C95" s="1056"/>
      <c r="D95" s="1056"/>
      <c r="E95" s="1056"/>
      <c r="F95" s="1057"/>
      <c r="G95" s="839"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2"/>
      <c r="AC95" s="839"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55"/>
      <c r="B96" s="1056"/>
      <c r="C96" s="1056"/>
      <c r="D96" s="1056"/>
      <c r="E96" s="1056"/>
      <c r="F96" s="1057"/>
      <c r="G96" s="693"/>
      <c r="H96" s="694"/>
      <c r="I96" s="694"/>
      <c r="J96" s="694"/>
      <c r="K96" s="695"/>
      <c r="L96" s="687"/>
      <c r="M96" s="688"/>
      <c r="N96" s="688"/>
      <c r="O96" s="688"/>
      <c r="P96" s="688"/>
      <c r="Q96" s="688"/>
      <c r="R96" s="688"/>
      <c r="S96" s="688"/>
      <c r="T96" s="688"/>
      <c r="U96" s="688"/>
      <c r="V96" s="688"/>
      <c r="W96" s="688"/>
      <c r="X96" s="689"/>
      <c r="Y96" s="413"/>
      <c r="Z96" s="414"/>
      <c r="AA96" s="414"/>
      <c r="AB96" s="829"/>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x14ac:dyDescent="0.15">
      <c r="A97" s="1055"/>
      <c r="B97" s="1056"/>
      <c r="C97" s="1056"/>
      <c r="D97" s="1056"/>
      <c r="E97" s="1056"/>
      <c r="F97" s="1057"/>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5"/>
      <c r="B98" s="1056"/>
      <c r="C98" s="1056"/>
      <c r="D98" s="1056"/>
      <c r="E98" s="1056"/>
      <c r="F98" s="1057"/>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5"/>
      <c r="B99" s="1056"/>
      <c r="C99" s="1056"/>
      <c r="D99" s="1056"/>
      <c r="E99" s="1056"/>
      <c r="F99" s="1057"/>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5"/>
      <c r="B100" s="1056"/>
      <c r="C100" s="1056"/>
      <c r="D100" s="1056"/>
      <c r="E100" s="1056"/>
      <c r="F100" s="1057"/>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5"/>
      <c r="B101" s="1056"/>
      <c r="C101" s="1056"/>
      <c r="D101" s="1056"/>
      <c r="E101" s="1056"/>
      <c r="F101" s="1057"/>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5"/>
      <c r="B102" s="1056"/>
      <c r="C102" s="1056"/>
      <c r="D102" s="1056"/>
      <c r="E102" s="1056"/>
      <c r="F102" s="1057"/>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5"/>
      <c r="B103" s="1056"/>
      <c r="C103" s="1056"/>
      <c r="D103" s="1056"/>
      <c r="E103" s="1056"/>
      <c r="F103" s="1057"/>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5"/>
      <c r="B104" s="1056"/>
      <c r="C104" s="1056"/>
      <c r="D104" s="1056"/>
      <c r="E104" s="1056"/>
      <c r="F104" s="1057"/>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5"/>
      <c r="B105" s="1056"/>
      <c r="C105" s="1056"/>
      <c r="D105" s="1056"/>
      <c r="E105" s="1056"/>
      <c r="F105" s="1057"/>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29</v>
      </c>
      <c r="B108" s="1062"/>
      <c r="C108" s="1062"/>
      <c r="D108" s="1062"/>
      <c r="E108" s="1062"/>
      <c r="F108" s="1063"/>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7"/>
    </row>
    <row r="109" spans="1:50" ht="24.75" customHeight="1" x14ac:dyDescent="0.15">
      <c r="A109" s="1055"/>
      <c r="B109" s="1056"/>
      <c r="C109" s="1056"/>
      <c r="D109" s="1056"/>
      <c r="E109" s="1056"/>
      <c r="F109" s="1057"/>
      <c r="G109" s="839"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2"/>
      <c r="AC109" s="839"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55"/>
      <c r="B110" s="1056"/>
      <c r="C110" s="1056"/>
      <c r="D110" s="1056"/>
      <c r="E110" s="1056"/>
      <c r="F110" s="1057"/>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29"/>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x14ac:dyDescent="0.15">
      <c r="A111" s="1055"/>
      <c r="B111" s="1056"/>
      <c r="C111" s="1056"/>
      <c r="D111" s="1056"/>
      <c r="E111" s="1056"/>
      <c r="F111" s="1057"/>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5"/>
      <c r="B112" s="1056"/>
      <c r="C112" s="1056"/>
      <c r="D112" s="1056"/>
      <c r="E112" s="1056"/>
      <c r="F112" s="1057"/>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5"/>
      <c r="B113" s="1056"/>
      <c r="C113" s="1056"/>
      <c r="D113" s="1056"/>
      <c r="E113" s="1056"/>
      <c r="F113" s="1057"/>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5"/>
      <c r="B114" s="1056"/>
      <c r="C114" s="1056"/>
      <c r="D114" s="1056"/>
      <c r="E114" s="1056"/>
      <c r="F114" s="1057"/>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5"/>
      <c r="B115" s="1056"/>
      <c r="C115" s="1056"/>
      <c r="D115" s="1056"/>
      <c r="E115" s="1056"/>
      <c r="F115" s="1057"/>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5"/>
      <c r="B116" s="1056"/>
      <c r="C116" s="1056"/>
      <c r="D116" s="1056"/>
      <c r="E116" s="1056"/>
      <c r="F116" s="1057"/>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5"/>
      <c r="B117" s="1056"/>
      <c r="C117" s="1056"/>
      <c r="D117" s="1056"/>
      <c r="E117" s="1056"/>
      <c r="F117" s="1057"/>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5"/>
      <c r="B118" s="1056"/>
      <c r="C118" s="1056"/>
      <c r="D118" s="1056"/>
      <c r="E118" s="1056"/>
      <c r="F118" s="1057"/>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5"/>
      <c r="B119" s="1056"/>
      <c r="C119" s="1056"/>
      <c r="D119" s="1056"/>
      <c r="E119" s="1056"/>
      <c r="F119" s="1057"/>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5"/>
      <c r="B120" s="1056"/>
      <c r="C120" s="1056"/>
      <c r="D120" s="1056"/>
      <c r="E120" s="1056"/>
      <c r="F120" s="1057"/>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55"/>
      <c r="B121" s="1056"/>
      <c r="C121" s="1056"/>
      <c r="D121" s="1056"/>
      <c r="E121" s="1056"/>
      <c r="F121" s="1057"/>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7"/>
    </row>
    <row r="122" spans="1:50" ht="25.5" customHeight="1" x14ac:dyDescent="0.15">
      <c r="A122" s="1055"/>
      <c r="B122" s="1056"/>
      <c r="C122" s="1056"/>
      <c r="D122" s="1056"/>
      <c r="E122" s="1056"/>
      <c r="F122" s="1057"/>
      <c r="G122" s="839"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2"/>
      <c r="AC122" s="839"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55"/>
      <c r="B123" s="1056"/>
      <c r="C123" s="1056"/>
      <c r="D123" s="1056"/>
      <c r="E123" s="1056"/>
      <c r="F123" s="1057"/>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29"/>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x14ac:dyDescent="0.15">
      <c r="A124" s="1055"/>
      <c r="B124" s="1056"/>
      <c r="C124" s="1056"/>
      <c r="D124" s="1056"/>
      <c r="E124" s="1056"/>
      <c r="F124" s="1057"/>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5"/>
      <c r="B125" s="1056"/>
      <c r="C125" s="1056"/>
      <c r="D125" s="1056"/>
      <c r="E125" s="1056"/>
      <c r="F125" s="1057"/>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5"/>
      <c r="B126" s="1056"/>
      <c r="C126" s="1056"/>
      <c r="D126" s="1056"/>
      <c r="E126" s="1056"/>
      <c r="F126" s="1057"/>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5"/>
      <c r="B127" s="1056"/>
      <c r="C127" s="1056"/>
      <c r="D127" s="1056"/>
      <c r="E127" s="1056"/>
      <c r="F127" s="1057"/>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5"/>
      <c r="B128" s="1056"/>
      <c r="C128" s="1056"/>
      <c r="D128" s="1056"/>
      <c r="E128" s="1056"/>
      <c r="F128" s="1057"/>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5"/>
      <c r="B129" s="1056"/>
      <c r="C129" s="1056"/>
      <c r="D129" s="1056"/>
      <c r="E129" s="1056"/>
      <c r="F129" s="1057"/>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5"/>
      <c r="B130" s="1056"/>
      <c r="C130" s="1056"/>
      <c r="D130" s="1056"/>
      <c r="E130" s="1056"/>
      <c r="F130" s="1057"/>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5"/>
      <c r="B131" s="1056"/>
      <c r="C131" s="1056"/>
      <c r="D131" s="1056"/>
      <c r="E131" s="1056"/>
      <c r="F131" s="1057"/>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5"/>
      <c r="B132" s="1056"/>
      <c r="C132" s="1056"/>
      <c r="D132" s="1056"/>
      <c r="E132" s="1056"/>
      <c r="F132" s="1057"/>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5"/>
      <c r="B133" s="1056"/>
      <c r="C133" s="1056"/>
      <c r="D133" s="1056"/>
      <c r="E133" s="1056"/>
      <c r="F133" s="1057"/>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55"/>
      <c r="B134" s="1056"/>
      <c r="C134" s="1056"/>
      <c r="D134" s="1056"/>
      <c r="E134" s="1056"/>
      <c r="F134" s="1057"/>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7"/>
    </row>
    <row r="135" spans="1:50" ht="24.75" customHeight="1" x14ac:dyDescent="0.15">
      <c r="A135" s="1055"/>
      <c r="B135" s="1056"/>
      <c r="C135" s="1056"/>
      <c r="D135" s="1056"/>
      <c r="E135" s="1056"/>
      <c r="F135" s="1057"/>
      <c r="G135" s="839"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2"/>
      <c r="AC135" s="839"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55"/>
      <c r="B136" s="1056"/>
      <c r="C136" s="1056"/>
      <c r="D136" s="1056"/>
      <c r="E136" s="1056"/>
      <c r="F136" s="1057"/>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29"/>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x14ac:dyDescent="0.15">
      <c r="A137" s="1055"/>
      <c r="B137" s="1056"/>
      <c r="C137" s="1056"/>
      <c r="D137" s="1056"/>
      <c r="E137" s="1056"/>
      <c r="F137" s="1057"/>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5"/>
      <c r="B138" s="1056"/>
      <c r="C138" s="1056"/>
      <c r="D138" s="1056"/>
      <c r="E138" s="1056"/>
      <c r="F138" s="1057"/>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5"/>
      <c r="B139" s="1056"/>
      <c r="C139" s="1056"/>
      <c r="D139" s="1056"/>
      <c r="E139" s="1056"/>
      <c r="F139" s="1057"/>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5"/>
      <c r="B140" s="1056"/>
      <c r="C140" s="1056"/>
      <c r="D140" s="1056"/>
      <c r="E140" s="1056"/>
      <c r="F140" s="1057"/>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5"/>
      <c r="B141" s="1056"/>
      <c r="C141" s="1056"/>
      <c r="D141" s="1056"/>
      <c r="E141" s="1056"/>
      <c r="F141" s="1057"/>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5"/>
      <c r="B142" s="1056"/>
      <c r="C142" s="1056"/>
      <c r="D142" s="1056"/>
      <c r="E142" s="1056"/>
      <c r="F142" s="1057"/>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5"/>
      <c r="B143" s="1056"/>
      <c r="C143" s="1056"/>
      <c r="D143" s="1056"/>
      <c r="E143" s="1056"/>
      <c r="F143" s="1057"/>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5"/>
      <c r="B144" s="1056"/>
      <c r="C144" s="1056"/>
      <c r="D144" s="1056"/>
      <c r="E144" s="1056"/>
      <c r="F144" s="1057"/>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5"/>
      <c r="B145" s="1056"/>
      <c r="C145" s="1056"/>
      <c r="D145" s="1056"/>
      <c r="E145" s="1056"/>
      <c r="F145" s="1057"/>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5"/>
      <c r="B146" s="1056"/>
      <c r="C146" s="1056"/>
      <c r="D146" s="1056"/>
      <c r="E146" s="1056"/>
      <c r="F146" s="1057"/>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55"/>
      <c r="B147" s="1056"/>
      <c r="C147" s="1056"/>
      <c r="D147" s="1056"/>
      <c r="E147" s="1056"/>
      <c r="F147" s="1057"/>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7"/>
    </row>
    <row r="148" spans="1:50" ht="24.75" customHeight="1" x14ac:dyDescent="0.15">
      <c r="A148" s="1055"/>
      <c r="B148" s="1056"/>
      <c r="C148" s="1056"/>
      <c r="D148" s="1056"/>
      <c r="E148" s="1056"/>
      <c r="F148" s="1057"/>
      <c r="G148" s="839"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2"/>
      <c r="AC148" s="839"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55"/>
      <c r="B149" s="1056"/>
      <c r="C149" s="1056"/>
      <c r="D149" s="1056"/>
      <c r="E149" s="1056"/>
      <c r="F149" s="1057"/>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29"/>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x14ac:dyDescent="0.15">
      <c r="A150" s="1055"/>
      <c r="B150" s="1056"/>
      <c r="C150" s="1056"/>
      <c r="D150" s="1056"/>
      <c r="E150" s="1056"/>
      <c r="F150" s="1057"/>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5"/>
      <c r="B151" s="1056"/>
      <c r="C151" s="1056"/>
      <c r="D151" s="1056"/>
      <c r="E151" s="1056"/>
      <c r="F151" s="1057"/>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5"/>
      <c r="B152" s="1056"/>
      <c r="C152" s="1056"/>
      <c r="D152" s="1056"/>
      <c r="E152" s="1056"/>
      <c r="F152" s="1057"/>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5"/>
      <c r="B153" s="1056"/>
      <c r="C153" s="1056"/>
      <c r="D153" s="1056"/>
      <c r="E153" s="1056"/>
      <c r="F153" s="1057"/>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5"/>
      <c r="B154" s="1056"/>
      <c r="C154" s="1056"/>
      <c r="D154" s="1056"/>
      <c r="E154" s="1056"/>
      <c r="F154" s="1057"/>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5"/>
      <c r="B155" s="1056"/>
      <c r="C155" s="1056"/>
      <c r="D155" s="1056"/>
      <c r="E155" s="1056"/>
      <c r="F155" s="1057"/>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5"/>
      <c r="B156" s="1056"/>
      <c r="C156" s="1056"/>
      <c r="D156" s="1056"/>
      <c r="E156" s="1056"/>
      <c r="F156" s="1057"/>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5"/>
      <c r="B157" s="1056"/>
      <c r="C157" s="1056"/>
      <c r="D157" s="1056"/>
      <c r="E157" s="1056"/>
      <c r="F157" s="1057"/>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5"/>
      <c r="B158" s="1056"/>
      <c r="C158" s="1056"/>
      <c r="D158" s="1056"/>
      <c r="E158" s="1056"/>
      <c r="F158" s="1057"/>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29</v>
      </c>
      <c r="B161" s="1062"/>
      <c r="C161" s="1062"/>
      <c r="D161" s="1062"/>
      <c r="E161" s="1062"/>
      <c r="F161" s="1063"/>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7"/>
    </row>
    <row r="162" spans="1:50" ht="24.75" customHeight="1" x14ac:dyDescent="0.15">
      <c r="A162" s="1055"/>
      <c r="B162" s="1056"/>
      <c r="C162" s="1056"/>
      <c r="D162" s="1056"/>
      <c r="E162" s="1056"/>
      <c r="F162" s="1057"/>
      <c r="G162" s="839"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2"/>
      <c r="AC162" s="839"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55"/>
      <c r="B163" s="1056"/>
      <c r="C163" s="1056"/>
      <c r="D163" s="1056"/>
      <c r="E163" s="1056"/>
      <c r="F163" s="1057"/>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29"/>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x14ac:dyDescent="0.15">
      <c r="A164" s="1055"/>
      <c r="B164" s="1056"/>
      <c r="C164" s="1056"/>
      <c r="D164" s="1056"/>
      <c r="E164" s="1056"/>
      <c r="F164" s="1057"/>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5"/>
      <c r="B165" s="1056"/>
      <c r="C165" s="1056"/>
      <c r="D165" s="1056"/>
      <c r="E165" s="1056"/>
      <c r="F165" s="1057"/>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5"/>
      <c r="B166" s="1056"/>
      <c r="C166" s="1056"/>
      <c r="D166" s="1056"/>
      <c r="E166" s="1056"/>
      <c r="F166" s="1057"/>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5"/>
      <c r="B167" s="1056"/>
      <c r="C167" s="1056"/>
      <c r="D167" s="1056"/>
      <c r="E167" s="1056"/>
      <c r="F167" s="1057"/>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5"/>
      <c r="B168" s="1056"/>
      <c r="C168" s="1056"/>
      <c r="D168" s="1056"/>
      <c r="E168" s="1056"/>
      <c r="F168" s="1057"/>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5"/>
      <c r="B169" s="1056"/>
      <c r="C169" s="1056"/>
      <c r="D169" s="1056"/>
      <c r="E169" s="1056"/>
      <c r="F169" s="1057"/>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5"/>
      <c r="B170" s="1056"/>
      <c r="C170" s="1056"/>
      <c r="D170" s="1056"/>
      <c r="E170" s="1056"/>
      <c r="F170" s="1057"/>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5"/>
      <c r="B171" s="1056"/>
      <c r="C171" s="1056"/>
      <c r="D171" s="1056"/>
      <c r="E171" s="1056"/>
      <c r="F171" s="1057"/>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5"/>
      <c r="B172" s="1056"/>
      <c r="C172" s="1056"/>
      <c r="D172" s="1056"/>
      <c r="E172" s="1056"/>
      <c r="F172" s="1057"/>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5"/>
      <c r="B173" s="1056"/>
      <c r="C173" s="1056"/>
      <c r="D173" s="1056"/>
      <c r="E173" s="1056"/>
      <c r="F173" s="1057"/>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55"/>
      <c r="B174" s="1056"/>
      <c r="C174" s="1056"/>
      <c r="D174" s="1056"/>
      <c r="E174" s="1056"/>
      <c r="F174" s="1057"/>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7"/>
    </row>
    <row r="175" spans="1:50" ht="25.5" customHeight="1" x14ac:dyDescent="0.15">
      <c r="A175" s="1055"/>
      <c r="B175" s="1056"/>
      <c r="C175" s="1056"/>
      <c r="D175" s="1056"/>
      <c r="E175" s="1056"/>
      <c r="F175" s="1057"/>
      <c r="G175" s="839"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2"/>
      <c r="AC175" s="839"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55"/>
      <c r="B176" s="1056"/>
      <c r="C176" s="1056"/>
      <c r="D176" s="1056"/>
      <c r="E176" s="1056"/>
      <c r="F176" s="1057"/>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29"/>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x14ac:dyDescent="0.15">
      <c r="A177" s="1055"/>
      <c r="B177" s="1056"/>
      <c r="C177" s="1056"/>
      <c r="D177" s="1056"/>
      <c r="E177" s="1056"/>
      <c r="F177" s="1057"/>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5"/>
      <c r="B178" s="1056"/>
      <c r="C178" s="1056"/>
      <c r="D178" s="1056"/>
      <c r="E178" s="1056"/>
      <c r="F178" s="1057"/>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5"/>
      <c r="B179" s="1056"/>
      <c r="C179" s="1056"/>
      <c r="D179" s="1056"/>
      <c r="E179" s="1056"/>
      <c r="F179" s="1057"/>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5"/>
      <c r="B180" s="1056"/>
      <c r="C180" s="1056"/>
      <c r="D180" s="1056"/>
      <c r="E180" s="1056"/>
      <c r="F180" s="1057"/>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5"/>
      <c r="B181" s="1056"/>
      <c r="C181" s="1056"/>
      <c r="D181" s="1056"/>
      <c r="E181" s="1056"/>
      <c r="F181" s="1057"/>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5"/>
      <c r="B182" s="1056"/>
      <c r="C182" s="1056"/>
      <c r="D182" s="1056"/>
      <c r="E182" s="1056"/>
      <c r="F182" s="1057"/>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5"/>
      <c r="B183" s="1056"/>
      <c r="C183" s="1056"/>
      <c r="D183" s="1056"/>
      <c r="E183" s="1056"/>
      <c r="F183" s="1057"/>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5"/>
      <c r="B184" s="1056"/>
      <c r="C184" s="1056"/>
      <c r="D184" s="1056"/>
      <c r="E184" s="1056"/>
      <c r="F184" s="1057"/>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5"/>
      <c r="B185" s="1056"/>
      <c r="C185" s="1056"/>
      <c r="D185" s="1056"/>
      <c r="E185" s="1056"/>
      <c r="F185" s="1057"/>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5"/>
      <c r="B186" s="1056"/>
      <c r="C186" s="1056"/>
      <c r="D186" s="1056"/>
      <c r="E186" s="1056"/>
      <c r="F186" s="1057"/>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55"/>
      <c r="B187" s="1056"/>
      <c r="C187" s="1056"/>
      <c r="D187" s="1056"/>
      <c r="E187" s="1056"/>
      <c r="F187" s="1057"/>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7"/>
    </row>
    <row r="188" spans="1:50" ht="24.75" customHeight="1" x14ac:dyDescent="0.15">
      <c r="A188" s="1055"/>
      <c r="B188" s="1056"/>
      <c r="C188" s="1056"/>
      <c r="D188" s="1056"/>
      <c r="E188" s="1056"/>
      <c r="F188" s="1057"/>
      <c r="G188" s="839"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2"/>
      <c r="AC188" s="839"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55"/>
      <c r="B189" s="1056"/>
      <c r="C189" s="1056"/>
      <c r="D189" s="1056"/>
      <c r="E189" s="1056"/>
      <c r="F189" s="1057"/>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29"/>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x14ac:dyDescent="0.15">
      <c r="A190" s="1055"/>
      <c r="B190" s="1056"/>
      <c r="C190" s="1056"/>
      <c r="D190" s="1056"/>
      <c r="E190" s="1056"/>
      <c r="F190" s="1057"/>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5"/>
      <c r="B191" s="1056"/>
      <c r="C191" s="1056"/>
      <c r="D191" s="1056"/>
      <c r="E191" s="1056"/>
      <c r="F191" s="1057"/>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5"/>
      <c r="B192" s="1056"/>
      <c r="C192" s="1056"/>
      <c r="D192" s="1056"/>
      <c r="E192" s="1056"/>
      <c r="F192" s="1057"/>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5"/>
      <c r="B193" s="1056"/>
      <c r="C193" s="1056"/>
      <c r="D193" s="1056"/>
      <c r="E193" s="1056"/>
      <c r="F193" s="1057"/>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5"/>
      <c r="B194" s="1056"/>
      <c r="C194" s="1056"/>
      <c r="D194" s="1056"/>
      <c r="E194" s="1056"/>
      <c r="F194" s="1057"/>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5"/>
      <c r="B195" s="1056"/>
      <c r="C195" s="1056"/>
      <c r="D195" s="1056"/>
      <c r="E195" s="1056"/>
      <c r="F195" s="1057"/>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5"/>
      <c r="B196" s="1056"/>
      <c r="C196" s="1056"/>
      <c r="D196" s="1056"/>
      <c r="E196" s="1056"/>
      <c r="F196" s="1057"/>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5"/>
      <c r="B197" s="1056"/>
      <c r="C197" s="1056"/>
      <c r="D197" s="1056"/>
      <c r="E197" s="1056"/>
      <c r="F197" s="1057"/>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5"/>
      <c r="B198" s="1056"/>
      <c r="C198" s="1056"/>
      <c r="D198" s="1056"/>
      <c r="E198" s="1056"/>
      <c r="F198" s="1057"/>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5"/>
      <c r="B199" s="1056"/>
      <c r="C199" s="1056"/>
      <c r="D199" s="1056"/>
      <c r="E199" s="1056"/>
      <c r="F199" s="1057"/>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55"/>
      <c r="B200" s="1056"/>
      <c r="C200" s="1056"/>
      <c r="D200" s="1056"/>
      <c r="E200" s="1056"/>
      <c r="F200" s="1057"/>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7"/>
    </row>
    <row r="201" spans="1:50" ht="24.75" customHeight="1" x14ac:dyDescent="0.15">
      <c r="A201" s="1055"/>
      <c r="B201" s="1056"/>
      <c r="C201" s="1056"/>
      <c r="D201" s="1056"/>
      <c r="E201" s="1056"/>
      <c r="F201" s="1057"/>
      <c r="G201" s="839"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2"/>
      <c r="AC201" s="839"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55"/>
      <c r="B202" s="1056"/>
      <c r="C202" s="1056"/>
      <c r="D202" s="1056"/>
      <c r="E202" s="1056"/>
      <c r="F202" s="1057"/>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29"/>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x14ac:dyDescent="0.15">
      <c r="A203" s="1055"/>
      <c r="B203" s="1056"/>
      <c r="C203" s="1056"/>
      <c r="D203" s="1056"/>
      <c r="E203" s="1056"/>
      <c r="F203" s="1057"/>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5"/>
      <c r="B204" s="1056"/>
      <c r="C204" s="1056"/>
      <c r="D204" s="1056"/>
      <c r="E204" s="1056"/>
      <c r="F204" s="1057"/>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5"/>
      <c r="B205" s="1056"/>
      <c r="C205" s="1056"/>
      <c r="D205" s="1056"/>
      <c r="E205" s="1056"/>
      <c r="F205" s="1057"/>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5"/>
      <c r="B206" s="1056"/>
      <c r="C206" s="1056"/>
      <c r="D206" s="1056"/>
      <c r="E206" s="1056"/>
      <c r="F206" s="1057"/>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5"/>
      <c r="B207" s="1056"/>
      <c r="C207" s="1056"/>
      <c r="D207" s="1056"/>
      <c r="E207" s="1056"/>
      <c r="F207" s="1057"/>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5"/>
      <c r="B208" s="1056"/>
      <c r="C208" s="1056"/>
      <c r="D208" s="1056"/>
      <c r="E208" s="1056"/>
      <c r="F208" s="1057"/>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5"/>
      <c r="B209" s="1056"/>
      <c r="C209" s="1056"/>
      <c r="D209" s="1056"/>
      <c r="E209" s="1056"/>
      <c r="F209" s="1057"/>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5"/>
      <c r="B210" s="1056"/>
      <c r="C210" s="1056"/>
      <c r="D210" s="1056"/>
      <c r="E210" s="1056"/>
      <c r="F210" s="1057"/>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5"/>
      <c r="B211" s="1056"/>
      <c r="C211" s="1056"/>
      <c r="D211" s="1056"/>
      <c r="E211" s="1056"/>
      <c r="F211" s="1057"/>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29</v>
      </c>
      <c r="B214" s="1053"/>
      <c r="C214" s="1053"/>
      <c r="D214" s="1053"/>
      <c r="E214" s="1053"/>
      <c r="F214" s="1054"/>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7"/>
    </row>
    <row r="215" spans="1:50" ht="24.75" customHeight="1" x14ac:dyDescent="0.15">
      <c r="A215" s="1055"/>
      <c r="B215" s="1056"/>
      <c r="C215" s="1056"/>
      <c r="D215" s="1056"/>
      <c r="E215" s="1056"/>
      <c r="F215" s="1057"/>
      <c r="G215" s="839"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2"/>
      <c r="AC215" s="839"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55"/>
      <c r="B216" s="1056"/>
      <c r="C216" s="1056"/>
      <c r="D216" s="1056"/>
      <c r="E216" s="1056"/>
      <c r="F216" s="1057"/>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29"/>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x14ac:dyDescent="0.15">
      <c r="A217" s="1055"/>
      <c r="B217" s="1056"/>
      <c r="C217" s="1056"/>
      <c r="D217" s="1056"/>
      <c r="E217" s="1056"/>
      <c r="F217" s="1057"/>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5"/>
      <c r="B218" s="1056"/>
      <c r="C218" s="1056"/>
      <c r="D218" s="1056"/>
      <c r="E218" s="1056"/>
      <c r="F218" s="1057"/>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5"/>
      <c r="B219" s="1056"/>
      <c r="C219" s="1056"/>
      <c r="D219" s="1056"/>
      <c r="E219" s="1056"/>
      <c r="F219" s="1057"/>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5"/>
      <c r="B220" s="1056"/>
      <c r="C220" s="1056"/>
      <c r="D220" s="1056"/>
      <c r="E220" s="1056"/>
      <c r="F220" s="1057"/>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5"/>
      <c r="B221" s="1056"/>
      <c r="C221" s="1056"/>
      <c r="D221" s="1056"/>
      <c r="E221" s="1056"/>
      <c r="F221" s="1057"/>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5"/>
      <c r="B222" s="1056"/>
      <c r="C222" s="1056"/>
      <c r="D222" s="1056"/>
      <c r="E222" s="1056"/>
      <c r="F222" s="1057"/>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5"/>
      <c r="B223" s="1056"/>
      <c r="C223" s="1056"/>
      <c r="D223" s="1056"/>
      <c r="E223" s="1056"/>
      <c r="F223" s="1057"/>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5"/>
      <c r="B224" s="1056"/>
      <c r="C224" s="1056"/>
      <c r="D224" s="1056"/>
      <c r="E224" s="1056"/>
      <c r="F224" s="1057"/>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5"/>
      <c r="B225" s="1056"/>
      <c r="C225" s="1056"/>
      <c r="D225" s="1056"/>
      <c r="E225" s="1056"/>
      <c r="F225" s="1057"/>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5"/>
      <c r="B226" s="1056"/>
      <c r="C226" s="1056"/>
      <c r="D226" s="1056"/>
      <c r="E226" s="1056"/>
      <c r="F226" s="1057"/>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55"/>
      <c r="B227" s="1056"/>
      <c r="C227" s="1056"/>
      <c r="D227" s="1056"/>
      <c r="E227" s="1056"/>
      <c r="F227" s="1057"/>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7"/>
    </row>
    <row r="228" spans="1:50" ht="25.5" customHeight="1" x14ac:dyDescent="0.15">
      <c r="A228" s="1055"/>
      <c r="B228" s="1056"/>
      <c r="C228" s="1056"/>
      <c r="D228" s="1056"/>
      <c r="E228" s="1056"/>
      <c r="F228" s="1057"/>
      <c r="G228" s="839"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2"/>
      <c r="AC228" s="839"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55"/>
      <c r="B229" s="1056"/>
      <c r="C229" s="1056"/>
      <c r="D229" s="1056"/>
      <c r="E229" s="1056"/>
      <c r="F229" s="1057"/>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29"/>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x14ac:dyDescent="0.15">
      <c r="A230" s="1055"/>
      <c r="B230" s="1056"/>
      <c r="C230" s="1056"/>
      <c r="D230" s="1056"/>
      <c r="E230" s="1056"/>
      <c r="F230" s="1057"/>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5"/>
      <c r="B231" s="1056"/>
      <c r="C231" s="1056"/>
      <c r="D231" s="1056"/>
      <c r="E231" s="1056"/>
      <c r="F231" s="1057"/>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5"/>
      <c r="B232" s="1056"/>
      <c r="C232" s="1056"/>
      <c r="D232" s="1056"/>
      <c r="E232" s="1056"/>
      <c r="F232" s="1057"/>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5"/>
      <c r="B233" s="1056"/>
      <c r="C233" s="1056"/>
      <c r="D233" s="1056"/>
      <c r="E233" s="1056"/>
      <c r="F233" s="1057"/>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5"/>
      <c r="B234" s="1056"/>
      <c r="C234" s="1056"/>
      <c r="D234" s="1056"/>
      <c r="E234" s="1056"/>
      <c r="F234" s="1057"/>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5"/>
      <c r="B235" s="1056"/>
      <c r="C235" s="1056"/>
      <c r="D235" s="1056"/>
      <c r="E235" s="1056"/>
      <c r="F235" s="1057"/>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5"/>
      <c r="B236" s="1056"/>
      <c r="C236" s="1056"/>
      <c r="D236" s="1056"/>
      <c r="E236" s="1056"/>
      <c r="F236" s="1057"/>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5"/>
      <c r="B237" s="1056"/>
      <c r="C237" s="1056"/>
      <c r="D237" s="1056"/>
      <c r="E237" s="1056"/>
      <c r="F237" s="1057"/>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5"/>
      <c r="B238" s="1056"/>
      <c r="C238" s="1056"/>
      <c r="D238" s="1056"/>
      <c r="E238" s="1056"/>
      <c r="F238" s="1057"/>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5"/>
      <c r="B239" s="1056"/>
      <c r="C239" s="1056"/>
      <c r="D239" s="1056"/>
      <c r="E239" s="1056"/>
      <c r="F239" s="1057"/>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55"/>
      <c r="B240" s="1056"/>
      <c r="C240" s="1056"/>
      <c r="D240" s="1056"/>
      <c r="E240" s="1056"/>
      <c r="F240" s="1057"/>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7"/>
    </row>
    <row r="241" spans="1:50" ht="24.75" customHeight="1" x14ac:dyDescent="0.15">
      <c r="A241" s="1055"/>
      <c r="B241" s="1056"/>
      <c r="C241" s="1056"/>
      <c r="D241" s="1056"/>
      <c r="E241" s="1056"/>
      <c r="F241" s="1057"/>
      <c r="G241" s="839"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2"/>
      <c r="AC241" s="839"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55"/>
      <c r="B242" s="1056"/>
      <c r="C242" s="1056"/>
      <c r="D242" s="1056"/>
      <c r="E242" s="1056"/>
      <c r="F242" s="1057"/>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29"/>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x14ac:dyDescent="0.15">
      <c r="A243" s="1055"/>
      <c r="B243" s="1056"/>
      <c r="C243" s="1056"/>
      <c r="D243" s="1056"/>
      <c r="E243" s="1056"/>
      <c r="F243" s="1057"/>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5"/>
      <c r="B244" s="1056"/>
      <c r="C244" s="1056"/>
      <c r="D244" s="1056"/>
      <c r="E244" s="1056"/>
      <c r="F244" s="1057"/>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5"/>
      <c r="B245" s="1056"/>
      <c r="C245" s="1056"/>
      <c r="D245" s="1056"/>
      <c r="E245" s="1056"/>
      <c r="F245" s="1057"/>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5"/>
      <c r="B246" s="1056"/>
      <c r="C246" s="1056"/>
      <c r="D246" s="1056"/>
      <c r="E246" s="1056"/>
      <c r="F246" s="1057"/>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5"/>
      <c r="B247" s="1056"/>
      <c r="C247" s="1056"/>
      <c r="D247" s="1056"/>
      <c r="E247" s="1056"/>
      <c r="F247" s="1057"/>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5"/>
      <c r="B248" s="1056"/>
      <c r="C248" s="1056"/>
      <c r="D248" s="1056"/>
      <c r="E248" s="1056"/>
      <c r="F248" s="1057"/>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5"/>
      <c r="B249" s="1056"/>
      <c r="C249" s="1056"/>
      <c r="D249" s="1056"/>
      <c r="E249" s="1056"/>
      <c r="F249" s="1057"/>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5"/>
      <c r="B250" s="1056"/>
      <c r="C250" s="1056"/>
      <c r="D250" s="1056"/>
      <c r="E250" s="1056"/>
      <c r="F250" s="1057"/>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5"/>
      <c r="B251" s="1056"/>
      <c r="C251" s="1056"/>
      <c r="D251" s="1056"/>
      <c r="E251" s="1056"/>
      <c r="F251" s="1057"/>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5"/>
      <c r="B252" s="1056"/>
      <c r="C252" s="1056"/>
      <c r="D252" s="1056"/>
      <c r="E252" s="1056"/>
      <c r="F252" s="1057"/>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55"/>
      <c r="B253" s="1056"/>
      <c r="C253" s="1056"/>
      <c r="D253" s="1056"/>
      <c r="E253" s="1056"/>
      <c r="F253" s="1057"/>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7"/>
    </row>
    <row r="254" spans="1:50" ht="24.75" customHeight="1" x14ac:dyDescent="0.15">
      <c r="A254" s="1055"/>
      <c r="B254" s="1056"/>
      <c r="C254" s="1056"/>
      <c r="D254" s="1056"/>
      <c r="E254" s="1056"/>
      <c r="F254" s="1057"/>
      <c r="G254" s="839"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2"/>
      <c r="AC254" s="839"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55"/>
      <c r="B255" s="1056"/>
      <c r="C255" s="1056"/>
      <c r="D255" s="1056"/>
      <c r="E255" s="1056"/>
      <c r="F255" s="1057"/>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29"/>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x14ac:dyDescent="0.15">
      <c r="A256" s="1055"/>
      <c r="B256" s="1056"/>
      <c r="C256" s="1056"/>
      <c r="D256" s="1056"/>
      <c r="E256" s="1056"/>
      <c r="F256" s="1057"/>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5"/>
      <c r="B257" s="1056"/>
      <c r="C257" s="1056"/>
      <c r="D257" s="1056"/>
      <c r="E257" s="1056"/>
      <c r="F257" s="1057"/>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5"/>
      <c r="B258" s="1056"/>
      <c r="C258" s="1056"/>
      <c r="D258" s="1056"/>
      <c r="E258" s="1056"/>
      <c r="F258" s="1057"/>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5"/>
      <c r="B259" s="1056"/>
      <c r="C259" s="1056"/>
      <c r="D259" s="1056"/>
      <c r="E259" s="1056"/>
      <c r="F259" s="1057"/>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5"/>
      <c r="B260" s="1056"/>
      <c r="C260" s="1056"/>
      <c r="D260" s="1056"/>
      <c r="E260" s="1056"/>
      <c r="F260" s="1057"/>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5"/>
      <c r="B261" s="1056"/>
      <c r="C261" s="1056"/>
      <c r="D261" s="1056"/>
      <c r="E261" s="1056"/>
      <c r="F261" s="1057"/>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5"/>
      <c r="B262" s="1056"/>
      <c r="C262" s="1056"/>
      <c r="D262" s="1056"/>
      <c r="E262" s="1056"/>
      <c r="F262" s="1057"/>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5"/>
      <c r="B263" s="1056"/>
      <c r="C263" s="1056"/>
      <c r="D263" s="1056"/>
      <c r="E263" s="1056"/>
      <c r="F263" s="1057"/>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5"/>
      <c r="B264" s="1056"/>
      <c r="C264" s="1056"/>
      <c r="D264" s="1056"/>
      <c r="E264" s="1056"/>
      <c r="F264" s="1057"/>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6">
        <v>1</v>
      </c>
      <c r="B4" s="1066">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6">
        <v>2</v>
      </c>
      <c r="B5" s="1066">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6">
        <v>3</v>
      </c>
      <c r="B6" s="1066">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6">
        <v>4</v>
      </c>
      <c r="B7" s="1066">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6">
        <v>5</v>
      </c>
      <c r="B8" s="1066">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6">
        <v>6</v>
      </c>
      <c r="B9" s="1066">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6">
        <v>7</v>
      </c>
      <c r="B10" s="1066">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6">
        <v>8</v>
      </c>
      <c r="B11" s="1066">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6">
        <v>9</v>
      </c>
      <c r="B12" s="1066">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6">
        <v>10</v>
      </c>
      <c r="B13" s="1066">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6">
        <v>11</v>
      </c>
      <c r="B14" s="1066">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6">
        <v>12</v>
      </c>
      <c r="B15" s="1066">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6">
        <v>13</v>
      </c>
      <c r="B16" s="1066">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6">
        <v>14</v>
      </c>
      <c r="B17" s="1066">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6">
        <v>15</v>
      </c>
      <c r="B18" s="1066">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6">
        <v>16</v>
      </c>
      <c r="B19" s="1066">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6">
        <v>17</v>
      </c>
      <c r="B20" s="1066">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6">
        <v>18</v>
      </c>
      <c r="B21" s="1066">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6">
        <v>19</v>
      </c>
      <c r="B22" s="1066">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6">
        <v>20</v>
      </c>
      <c r="B23" s="1066">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6">
        <v>21</v>
      </c>
      <c r="B24" s="1066">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6">
        <v>22</v>
      </c>
      <c r="B25" s="1066">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6">
        <v>23</v>
      </c>
      <c r="B26" s="1066">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6">
        <v>24</v>
      </c>
      <c r="B27" s="1066">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6">
        <v>25</v>
      </c>
      <c r="B28" s="1066">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6">
        <v>26</v>
      </c>
      <c r="B29" s="1066">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6">
        <v>27</v>
      </c>
      <c r="B30" s="1066">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6">
        <v>28</v>
      </c>
      <c r="B31" s="1066">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6">
        <v>29</v>
      </c>
      <c r="B32" s="1066">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6">
        <v>30</v>
      </c>
      <c r="B33" s="1066">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6">
        <v>1</v>
      </c>
      <c r="B37" s="1066">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6">
        <v>2</v>
      </c>
      <c r="B38" s="1066">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6">
        <v>3</v>
      </c>
      <c r="B39" s="1066">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6">
        <v>4</v>
      </c>
      <c r="B40" s="1066">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6">
        <v>5</v>
      </c>
      <c r="B41" s="1066">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6">
        <v>6</v>
      </c>
      <c r="B42" s="1066">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6">
        <v>7</v>
      </c>
      <c r="B43" s="1066">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6">
        <v>8</v>
      </c>
      <c r="B44" s="1066">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6">
        <v>9</v>
      </c>
      <c r="B45" s="1066">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6">
        <v>10</v>
      </c>
      <c r="B46" s="1066">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6">
        <v>11</v>
      </c>
      <c r="B47" s="1066">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6">
        <v>12</v>
      </c>
      <c r="B48" s="1066">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6">
        <v>13</v>
      </c>
      <c r="B49" s="1066">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6">
        <v>14</v>
      </c>
      <c r="B50" s="1066">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6">
        <v>15</v>
      </c>
      <c r="B51" s="1066">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6">
        <v>16</v>
      </c>
      <c r="B52" s="1066">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6">
        <v>17</v>
      </c>
      <c r="B53" s="1066">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6">
        <v>18</v>
      </c>
      <c r="B54" s="1066">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6">
        <v>19</v>
      </c>
      <c r="B55" s="1066">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6">
        <v>20</v>
      </c>
      <c r="B56" s="1066">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6">
        <v>21</v>
      </c>
      <c r="B57" s="1066">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6">
        <v>22</v>
      </c>
      <c r="B58" s="1066">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6">
        <v>23</v>
      </c>
      <c r="B59" s="1066">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6">
        <v>24</v>
      </c>
      <c r="B60" s="1066">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6">
        <v>25</v>
      </c>
      <c r="B61" s="1066">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6">
        <v>26</v>
      </c>
      <c r="B62" s="1066">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6">
        <v>27</v>
      </c>
      <c r="B63" s="1066">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6">
        <v>28</v>
      </c>
      <c r="B64" s="1066">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6">
        <v>29</v>
      </c>
      <c r="B65" s="1066">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6">
        <v>30</v>
      </c>
      <c r="B66" s="1066">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6">
        <v>1</v>
      </c>
      <c r="B70" s="1066">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6">
        <v>2</v>
      </c>
      <c r="B71" s="1066">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6">
        <v>3</v>
      </c>
      <c r="B72" s="1066">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6">
        <v>4</v>
      </c>
      <c r="B73" s="1066">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6">
        <v>5</v>
      </c>
      <c r="B74" s="1066">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6">
        <v>6</v>
      </c>
      <c r="B75" s="1066">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6">
        <v>7</v>
      </c>
      <c r="B76" s="1066">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6">
        <v>8</v>
      </c>
      <c r="B77" s="1066">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6">
        <v>9</v>
      </c>
      <c r="B78" s="1066">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6">
        <v>10</v>
      </c>
      <c r="B79" s="1066">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6">
        <v>11</v>
      </c>
      <c r="B80" s="1066">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6">
        <v>12</v>
      </c>
      <c r="B81" s="1066">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6">
        <v>13</v>
      </c>
      <c r="B82" s="1066">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6">
        <v>14</v>
      </c>
      <c r="B83" s="1066">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6">
        <v>15</v>
      </c>
      <c r="B84" s="1066">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6">
        <v>16</v>
      </c>
      <c r="B85" s="1066">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6">
        <v>17</v>
      </c>
      <c r="B86" s="1066">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6">
        <v>18</v>
      </c>
      <c r="B87" s="1066">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6">
        <v>19</v>
      </c>
      <c r="B88" s="1066">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6">
        <v>20</v>
      </c>
      <c r="B89" s="1066">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6">
        <v>21</v>
      </c>
      <c r="B90" s="1066">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6">
        <v>22</v>
      </c>
      <c r="B91" s="1066">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6">
        <v>23</v>
      </c>
      <c r="B92" s="1066">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6">
        <v>24</v>
      </c>
      <c r="B93" s="1066">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6">
        <v>25</v>
      </c>
      <c r="B94" s="1066">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6">
        <v>26</v>
      </c>
      <c r="B95" s="1066">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6">
        <v>27</v>
      </c>
      <c r="B96" s="1066">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6">
        <v>28</v>
      </c>
      <c r="B97" s="1066">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6">
        <v>29</v>
      </c>
      <c r="B98" s="1066">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6">
        <v>30</v>
      </c>
      <c r="B99" s="1066">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6">
        <v>1</v>
      </c>
      <c r="B103" s="1066">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6">
        <v>2</v>
      </c>
      <c r="B104" s="1066">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6">
        <v>3</v>
      </c>
      <c r="B105" s="1066">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6">
        <v>4</v>
      </c>
      <c r="B106" s="1066">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6">
        <v>5</v>
      </c>
      <c r="B107" s="1066">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6">
        <v>6</v>
      </c>
      <c r="B108" s="1066">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6">
        <v>7</v>
      </c>
      <c r="B109" s="1066">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6">
        <v>8</v>
      </c>
      <c r="B110" s="1066">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6">
        <v>9</v>
      </c>
      <c r="B111" s="1066">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6">
        <v>10</v>
      </c>
      <c r="B112" s="1066">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6">
        <v>11</v>
      </c>
      <c r="B113" s="1066">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6">
        <v>12</v>
      </c>
      <c r="B114" s="1066">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6">
        <v>13</v>
      </c>
      <c r="B115" s="1066">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6">
        <v>14</v>
      </c>
      <c r="B116" s="1066">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6">
        <v>15</v>
      </c>
      <c r="B117" s="1066">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6">
        <v>16</v>
      </c>
      <c r="B118" s="1066">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6">
        <v>17</v>
      </c>
      <c r="B119" s="1066">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6">
        <v>18</v>
      </c>
      <c r="B120" s="1066">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6">
        <v>19</v>
      </c>
      <c r="B121" s="1066">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6">
        <v>20</v>
      </c>
      <c r="B122" s="1066">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6">
        <v>21</v>
      </c>
      <c r="B123" s="1066">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6">
        <v>22</v>
      </c>
      <c r="B124" s="1066">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6">
        <v>23</v>
      </c>
      <c r="B125" s="1066">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6">
        <v>24</v>
      </c>
      <c r="B126" s="1066">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6">
        <v>25</v>
      </c>
      <c r="B127" s="1066">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6">
        <v>26</v>
      </c>
      <c r="B128" s="1066">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6">
        <v>27</v>
      </c>
      <c r="B129" s="1066">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6">
        <v>28</v>
      </c>
      <c r="B130" s="1066">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6">
        <v>29</v>
      </c>
      <c r="B131" s="1066">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6">
        <v>30</v>
      </c>
      <c r="B132" s="1066">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6">
        <v>1</v>
      </c>
      <c r="B136" s="1066">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6">
        <v>2</v>
      </c>
      <c r="B137" s="1066">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6">
        <v>3</v>
      </c>
      <c r="B138" s="1066">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6">
        <v>4</v>
      </c>
      <c r="B139" s="1066">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6">
        <v>5</v>
      </c>
      <c r="B140" s="1066">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6">
        <v>6</v>
      </c>
      <c r="B141" s="1066">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6">
        <v>7</v>
      </c>
      <c r="B142" s="1066">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6">
        <v>8</v>
      </c>
      <c r="B143" s="1066">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6">
        <v>9</v>
      </c>
      <c r="B144" s="1066">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6">
        <v>10</v>
      </c>
      <c r="B145" s="1066">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6">
        <v>11</v>
      </c>
      <c r="B146" s="1066">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6">
        <v>12</v>
      </c>
      <c r="B147" s="1066">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6">
        <v>13</v>
      </c>
      <c r="B148" s="1066">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6">
        <v>14</v>
      </c>
      <c r="B149" s="1066">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6">
        <v>15</v>
      </c>
      <c r="B150" s="1066">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6">
        <v>16</v>
      </c>
      <c r="B151" s="1066">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6">
        <v>17</v>
      </c>
      <c r="B152" s="1066">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6">
        <v>18</v>
      </c>
      <c r="B153" s="1066">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6">
        <v>19</v>
      </c>
      <c r="B154" s="1066">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6">
        <v>20</v>
      </c>
      <c r="B155" s="1066">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6">
        <v>21</v>
      </c>
      <c r="B156" s="1066">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6">
        <v>22</v>
      </c>
      <c r="B157" s="1066">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6">
        <v>23</v>
      </c>
      <c r="B158" s="1066">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6">
        <v>24</v>
      </c>
      <c r="B159" s="1066">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6">
        <v>25</v>
      </c>
      <c r="B160" s="1066">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6">
        <v>26</v>
      </c>
      <c r="B161" s="1066">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6">
        <v>27</v>
      </c>
      <c r="B162" s="1066">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6">
        <v>28</v>
      </c>
      <c r="B163" s="1066">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6">
        <v>29</v>
      </c>
      <c r="B164" s="1066">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6">
        <v>30</v>
      </c>
      <c r="B165" s="1066">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6">
        <v>1</v>
      </c>
      <c r="B169" s="1066">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6">
        <v>2</v>
      </c>
      <c r="B170" s="1066">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6">
        <v>3</v>
      </c>
      <c r="B171" s="1066">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6">
        <v>4</v>
      </c>
      <c r="B172" s="1066">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6">
        <v>5</v>
      </c>
      <c r="B173" s="1066">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6">
        <v>6</v>
      </c>
      <c r="B174" s="1066">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6">
        <v>7</v>
      </c>
      <c r="B175" s="1066">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6">
        <v>8</v>
      </c>
      <c r="B176" s="1066">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6">
        <v>9</v>
      </c>
      <c r="B177" s="1066">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6">
        <v>10</v>
      </c>
      <c r="B178" s="1066">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6">
        <v>11</v>
      </c>
      <c r="B179" s="1066">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6">
        <v>12</v>
      </c>
      <c r="B180" s="1066">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6">
        <v>13</v>
      </c>
      <c r="B181" s="1066">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6">
        <v>14</v>
      </c>
      <c r="B182" s="1066">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6">
        <v>15</v>
      </c>
      <c r="B183" s="1066">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6">
        <v>16</v>
      </c>
      <c r="B184" s="1066">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6">
        <v>17</v>
      </c>
      <c r="B185" s="1066">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6">
        <v>18</v>
      </c>
      <c r="B186" s="1066">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6">
        <v>19</v>
      </c>
      <c r="B187" s="1066">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6">
        <v>20</v>
      </c>
      <c r="B188" s="1066">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6">
        <v>21</v>
      </c>
      <c r="B189" s="1066">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6">
        <v>22</v>
      </c>
      <c r="B190" s="1066">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6">
        <v>23</v>
      </c>
      <c r="B191" s="1066">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6">
        <v>24</v>
      </c>
      <c r="B192" s="1066">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6">
        <v>25</v>
      </c>
      <c r="B193" s="1066">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6">
        <v>26</v>
      </c>
      <c r="B194" s="1066">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6">
        <v>27</v>
      </c>
      <c r="B195" s="1066">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6">
        <v>28</v>
      </c>
      <c r="B196" s="1066">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6">
        <v>29</v>
      </c>
      <c r="B197" s="1066">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6">
        <v>30</v>
      </c>
      <c r="B198" s="1066">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6">
        <v>1</v>
      </c>
      <c r="B202" s="1066">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6">
        <v>2</v>
      </c>
      <c r="B203" s="1066">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6">
        <v>3</v>
      </c>
      <c r="B204" s="1066">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6">
        <v>4</v>
      </c>
      <c r="B205" s="1066">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6">
        <v>5</v>
      </c>
      <c r="B206" s="1066">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6">
        <v>6</v>
      </c>
      <c r="B207" s="1066">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6">
        <v>7</v>
      </c>
      <c r="B208" s="1066">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6">
        <v>8</v>
      </c>
      <c r="B209" s="1066">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6">
        <v>9</v>
      </c>
      <c r="B210" s="1066">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6">
        <v>10</v>
      </c>
      <c r="B211" s="1066">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6">
        <v>11</v>
      </c>
      <c r="B212" s="1066">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6">
        <v>12</v>
      </c>
      <c r="B213" s="1066">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6">
        <v>13</v>
      </c>
      <c r="B214" s="1066">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6">
        <v>14</v>
      </c>
      <c r="B215" s="1066">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6">
        <v>15</v>
      </c>
      <c r="B216" s="1066">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6">
        <v>16</v>
      </c>
      <c r="B217" s="1066">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6">
        <v>17</v>
      </c>
      <c r="B218" s="1066">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6">
        <v>18</v>
      </c>
      <c r="B219" s="1066">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6">
        <v>19</v>
      </c>
      <c r="B220" s="1066">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6">
        <v>20</v>
      </c>
      <c r="B221" s="1066">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6">
        <v>21</v>
      </c>
      <c r="B222" s="1066">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6">
        <v>22</v>
      </c>
      <c r="B223" s="1066">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6">
        <v>23</v>
      </c>
      <c r="B224" s="1066">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6">
        <v>24</v>
      </c>
      <c r="B225" s="1066">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6">
        <v>25</v>
      </c>
      <c r="B226" s="1066">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6">
        <v>26</v>
      </c>
      <c r="B227" s="1066">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6">
        <v>27</v>
      </c>
      <c r="B228" s="1066">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6">
        <v>28</v>
      </c>
      <c r="B229" s="1066">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6">
        <v>29</v>
      </c>
      <c r="B230" s="1066">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6">
        <v>30</v>
      </c>
      <c r="B231" s="1066">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6">
        <v>1</v>
      </c>
      <c r="B235" s="1066">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6">
        <v>2</v>
      </c>
      <c r="B236" s="1066">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6">
        <v>3</v>
      </c>
      <c r="B237" s="1066">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6">
        <v>4</v>
      </c>
      <c r="B238" s="1066">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6">
        <v>5</v>
      </c>
      <c r="B239" s="1066">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6">
        <v>6</v>
      </c>
      <c r="B240" s="1066">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6">
        <v>7</v>
      </c>
      <c r="B241" s="1066">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6">
        <v>8</v>
      </c>
      <c r="B242" s="1066">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6">
        <v>9</v>
      </c>
      <c r="B243" s="1066">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6">
        <v>10</v>
      </c>
      <c r="B244" s="1066">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6">
        <v>11</v>
      </c>
      <c r="B245" s="1066">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6">
        <v>12</v>
      </c>
      <c r="B246" s="1066">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6">
        <v>13</v>
      </c>
      <c r="B247" s="1066">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6">
        <v>14</v>
      </c>
      <c r="B248" s="1066">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6">
        <v>15</v>
      </c>
      <c r="B249" s="1066">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6">
        <v>16</v>
      </c>
      <c r="B250" s="1066">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6">
        <v>17</v>
      </c>
      <c r="B251" s="1066">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6">
        <v>18</v>
      </c>
      <c r="B252" s="1066">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6">
        <v>19</v>
      </c>
      <c r="B253" s="1066">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6">
        <v>20</v>
      </c>
      <c r="B254" s="1066">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6">
        <v>21</v>
      </c>
      <c r="B255" s="1066">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6">
        <v>22</v>
      </c>
      <c r="B256" s="1066">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6">
        <v>23</v>
      </c>
      <c r="B257" s="1066">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6">
        <v>24</v>
      </c>
      <c r="B258" s="1066">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6">
        <v>25</v>
      </c>
      <c r="B259" s="1066">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6">
        <v>26</v>
      </c>
      <c r="B260" s="1066">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6">
        <v>27</v>
      </c>
      <c r="B261" s="1066">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6">
        <v>28</v>
      </c>
      <c r="B262" s="1066">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6">
        <v>29</v>
      </c>
      <c r="B263" s="1066">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6">
        <v>30</v>
      </c>
      <c r="B264" s="1066">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6">
        <v>1</v>
      </c>
      <c r="B268" s="1066">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6">
        <v>2</v>
      </c>
      <c r="B269" s="1066">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6">
        <v>3</v>
      </c>
      <c r="B270" s="1066">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6">
        <v>4</v>
      </c>
      <c r="B271" s="1066">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6">
        <v>5</v>
      </c>
      <c r="B272" s="1066">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6">
        <v>6</v>
      </c>
      <c r="B273" s="1066">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6">
        <v>7</v>
      </c>
      <c r="B274" s="1066">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6">
        <v>8</v>
      </c>
      <c r="B275" s="1066">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6">
        <v>9</v>
      </c>
      <c r="B276" s="1066">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6">
        <v>10</v>
      </c>
      <c r="B277" s="1066">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6">
        <v>11</v>
      </c>
      <c r="B278" s="1066">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6">
        <v>12</v>
      </c>
      <c r="B279" s="1066">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6">
        <v>13</v>
      </c>
      <c r="B280" s="1066">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6">
        <v>14</v>
      </c>
      <c r="B281" s="1066">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6">
        <v>15</v>
      </c>
      <c r="B282" s="1066">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6">
        <v>16</v>
      </c>
      <c r="B283" s="1066">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6">
        <v>17</v>
      </c>
      <c r="B284" s="1066">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6">
        <v>18</v>
      </c>
      <c r="B285" s="1066">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6">
        <v>19</v>
      </c>
      <c r="B286" s="1066">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6">
        <v>20</v>
      </c>
      <c r="B287" s="1066">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6">
        <v>21</v>
      </c>
      <c r="B288" s="1066">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6">
        <v>22</v>
      </c>
      <c r="B289" s="1066">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6">
        <v>23</v>
      </c>
      <c r="B290" s="1066">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6">
        <v>24</v>
      </c>
      <c r="B291" s="1066">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6">
        <v>25</v>
      </c>
      <c r="B292" s="1066">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6">
        <v>26</v>
      </c>
      <c r="B293" s="1066">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6">
        <v>27</v>
      </c>
      <c r="B294" s="1066">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6">
        <v>28</v>
      </c>
      <c r="B295" s="1066">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6">
        <v>29</v>
      </c>
      <c r="B296" s="1066">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6">
        <v>30</v>
      </c>
      <c r="B297" s="1066">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6">
        <v>1</v>
      </c>
      <c r="B301" s="1066">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6">
        <v>2</v>
      </c>
      <c r="B302" s="1066">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6">
        <v>3</v>
      </c>
      <c r="B303" s="1066">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6">
        <v>4</v>
      </c>
      <c r="B304" s="1066">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6">
        <v>5</v>
      </c>
      <c r="B305" s="1066">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6">
        <v>6</v>
      </c>
      <c r="B306" s="1066">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6">
        <v>7</v>
      </c>
      <c r="B307" s="1066">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6">
        <v>8</v>
      </c>
      <c r="B308" s="1066">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6">
        <v>9</v>
      </c>
      <c r="B309" s="1066">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6">
        <v>10</v>
      </c>
      <c r="B310" s="1066">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6">
        <v>11</v>
      </c>
      <c r="B311" s="1066">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6">
        <v>12</v>
      </c>
      <c r="B312" s="1066">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6">
        <v>13</v>
      </c>
      <c r="B313" s="1066">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6">
        <v>14</v>
      </c>
      <c r="B314" s="1066">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6">
        <v>15</v>
      </c>
      <c r="B315" s="1066">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6">
        <v>16</v>
      </c>
      <c r="B316" s="1066">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6">
        <v>17</v>
      </c>
      <c r="B317" s="1066">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6">
        <v>18</v>
      </c>
      <c r="B318" s="1066">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6">
        <v>19</v>
      </c>
      <c r="B319" s="1066">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6">
        <v>20</v>
      </c>
      <c r="B320" s="1066">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6">
        <v>21</v>
      </c>
      <c r="B321" s="1066">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6">
        <v>22</v>
      </c>
      <c r="B322" s="1066">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6">
        <v>23</v>
      </c>
      <c r="B323" s="1066">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6">
        <v>24</v>
      </c>
      <c r="B324" s="1066">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6">
        <v>25</v>
      </c>
      <c r="B325" s="1066">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6">
        <v>26</v>
      </c>
      <c r="B326" s="1066">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6">
        <v>27</v>
      </c>
      <c r="B327" s="1066">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6">
        <v>28</v>
      </c>
      <c r="B328" s="1066">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6">
        <v>29</v>
      </c>
      <c r="B329" s="1066">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6">
        <v>30</v>
      </c>
      <c r="B330" s="1066">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6">
        <v>1</v>
      </c>
      <c r="B334" s="1066">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6">
        <v>2</v>
      </c>
      <c r="B335" s="1066">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6">
        <v>3</v>
      </c>
      <c r="B336" s="1066">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6">
        <v>4</v>
      </c>
      <c r="B337" s="1066">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6">
        <v>5</v>
      </c>
      <c r="B338" s="1066">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6">
        <v>6</v>
      </c>
      <c r="B339" s="1066">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6">
        <v>7</v>
      </c>
      <c r="B340" s="1066">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6">
        <v>8</v>
      </c>
      <c r="B341" s="1066">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6">
        <v>9</v>
      </c>
      <c r="B342" s="1066">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6">
        <v>10</v>
      </c>
      <c r="B343" s="1066">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6">
        <v>11</v>
      </c>
      <c r="B344" s="1066">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6">
        <v>12</v>
      </c>
      <c r="B345" s="1066">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6">
        <v>13</v>
      </c>
      <c r="B346" s="1066">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6">
        <v>14</v>
      </c>
      <c r="B347" s="1066">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6">
        <v>15</v>
      </c>
      <c r="B348" s="1066">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6">
        <v>16</v>
      </c>
      <c r="B349" s="1066">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6">
        <v>17</v>
      </c>
      <c r="B350" s="1066">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6">
        <v>18</v>
      </c>
      <c r="B351" s="1066">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6">
        <v>19</v>
      </c>
      <c r="B352" s="1066">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6">
        <v>20</v>
      </c>
      <c r="B353" s="1066">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6">
        <v>21</v>
      </c>
      <c r="B354" s="1066">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6">
        <v>22</v>
      </c>
      <c r="B355" s="1066">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6">
        <v>23</v>
      </c>
      <c r="B356" s="1066">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6">
        <v>24</v>
      </c>
      <c r="B357" s="1066">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6">
        <v>25</v>
      </c>
      <c r="B358" s="1066">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6">
        <v>26</v>
      </c>
      <c r="B359" s="1066">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6">
        <v>27</v>
      </c>
      <c r="B360" s="1066">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6">
        <v>28</v>
      </c>
      <c r="B361" s="1066">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6">
        <v>29</v>
      </c>
      <c r="B362" s="1066">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6">
        <v>30</v>
      </c>
      <c r="B363" s="1066">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6">
        <v>1</v>
      </c>
      <c r="B367" s="1066">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6">
        <v>2</v>
      </c>
      <c r="B368" s="1066">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6">
        <v>3</v>
      </c>
      <c r="B369" s="1066">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6">
        <v>4</v>
      </c>
      <c r="B370" s="1066">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6">
        <v>5</v>
      </c>
      <c r="B371" s="1066">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6">
        <v>6</v>
      </c>
      <c r="B372" s="1066">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6">
        <v>7</v>
      </c>
      <c r="B373" s="1066">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6">
        <v>8</v>
      </c>
      <c r="B374" s="1066">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6">
        <v>9</v>
      </c>
      <c r="B375" s="1066">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6">
        <v>10</v>
      </c>
      <c r="B376" s="1066">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6">
        <v>11</v>
      </c>
      <c r="B377" s="1066">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6">
        <v>12</v>
      </c>
      <c r="B378" s="1066">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6">
        <v>13</v>
      </c>
      <c r="B379" s="1066">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6">
        <v>14</v>
      </c>
      <c r="B380" s="1066">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6">
        <v>15</v>
      </c>
      <c r="B381" s="1066">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6">
        <v>16</v>
      </c>
      <c r="B382" s="1066">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6">
        <v>17</v>
      </c>
      <c r="B383" s="1066">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6">
        <v>18</v>
      </c>
      <c r="B384" s="1066">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6">
        <v>19</v>
      </c>
      <c r="B385" s="1066">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6">
        <v>20</v>
      </c>
      <c r="B386" s="1066">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6">
        <v>21</v>
      </c>
      <c r="B387" s="1066">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6">
        <v>22</v>
      </c>
      <c r="B388" s="1066">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6">
        <v>23</v>
      </c>
      <c r="B389" s="1066">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6">
        <v>24</v>
      </c>
      <c r="B390" s="1066">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6">
        <v>25</v>
      </c>
      <c r="B391" s="1066">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6">
        <v>26</v>
      </c>
      <c r="B392" s="1066">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6">
        <v>27</v>
      </c>
      <c r="B393" s="1066">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6">
        <v>28</v>
      </c>
      <c r="B394" s="1066">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6">
        <v>29</v>
      </c>
      <c r="B395" s="1066">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6">
        <v>30</v>
      </c>
      <c r="B396" s="1066">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6">
        <v>1</v>
      </c>
      <c r="B400" s="1066">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6">
        <v>2</v>
      </c>
      <c r="B401" s="1066">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6">
        <v>3</v>
      </c>
      <c r="B402" s="1066">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6">
        <v>4</v>
      </c>
      <c r="B403" s="1066">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6">
        <v>5</v>
      </c>
      <c r="B404" s="1066">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6">
        <v>6</v>
      </c>
      <c r="B405" s="1066">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6">
        <v>7</v>
      </c>
      <c r="B406" s="1066">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6">
        <v>8</v>
      </c>
      <c r="B407" s="1066">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6">
        <v>9</v>
      </c>
      <c r="B408" s="1066">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6">
        <v>10</v>
      </c>
      <c r="B409" s="1066">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6">
        <v>11</v>
      </c>
      <c r="B410" s="1066">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6">
        <v>12</v>
      </c>
      <c r="B411" s="1066">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6">
        <v>13</v>
      </c>
      <c r="B412" s="1066">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6">
        <v>14</v>
      </c>
      <c r="B413" s="1066">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6">
        <v>15</v>
      </c>
      <c r="B414" s="1066">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6">
        <v>16</v>
      </c>
      <c r="B415" s="1066">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6">
        <v>17</v>
      </c>
      <c r="B416" s="1066">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6">
        <v>18</v>
      </c>
      <c r="B417" s="1066">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6">
        <v>19</v>
      </c>
      <c r="B418" s="1066">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6">
        <v>20</v>
      </c>
      <c r="B419" s="1066">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6">
        <v>21</v>
      </c>
      <c r="B420" s="1066">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6">
        <v>22</v>
      </c>
      <c r="B421" s="1066">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6">
        <v>23</v>
      </c>
      <c r="B422" s="1066">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6">
        <v>24</v>
      </c>
      <c r="B423" s="1066">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6">
        <v>25</v>
      </c>
      <c r="B424" s="1066">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6">
        <v>26</v>
      </c>
      <c r="B425" s="1066">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6">
        <v>27</v>
      </c>
      <c r="B426" s="1066">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6">
        <v>28</v>
      </c>
      <c r="B427" s="1066">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6">
        <v>29</v>
      </c>
      <c r="B428" s="1066">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6">
        <v>30</v>
      </c>
      <c r="B429" s="1066">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6">
        <v>1</v>
      </c>
      <c r="B433" s="1066">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6">
        <v>2</v>
      </c>
      <c r="B434" s="1066">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6">
        <v>3</v>
      </c>
      <c r="B435" s="1066">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6">
        <v>4</v>
      </c>
      <c r="B436" s="1066">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6">
        <v>5</v>
      </c>
      <c r="B437" s="1066">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6">
        <v>6</v>
      </c>
      <c r="B438" s="1066">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6">
        <v>7</v>
      </c>
      <c r="B439" s="1066">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6">
        <v>8</v>
      </c>
      <c r="B440" s="1066">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6">
        <v>9</v>
      </c>
      <c r="B441" s="1066">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6">
        <v>10</v>
      </c>
      <c r="B442" s="1066">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6">
        <v>11</v>
      </c>
      <c r="B443" s="1066">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6">
        <v>12</v>
      </c>
      <c r="B444" s="1066">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6">
        <v>13</v>
      </c>
      <c r="B445" s="1066">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6">
        <v>14</v>
      </c>
      <c r="B446" s="1066">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6">
        <v>15</v>
      </c>
      <c r="B447" s="1066">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6">
        <v>16</v>
      </c>
      <c r="B448" s="1066">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6">
        <v>17</v>
      </c>
      <c r="B449" s="1066">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6">
        <v>18</v>
      </c>
      <c r="B450" s="1066">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6">
        <v>19</v>
      </c>
      <c r="B451" s="1066">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6">
        <v>20</v>
      </c>
      <c r="B452" s="1066">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6">
        <v>21</v>
      </c>
      <c r="B453" s="1066">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6">
        <v>22</v>
      </c>
      <c r="B454" s="1066">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6">
        <v>23</v>
      </c>
      <c r="B455" s="1066">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6">
        <v>24</v>
      </c>
      <c r="B456" s="1066">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6">
        <v>25</v>
      </c>
      <c r="B457" s="1066">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6">
        <v>26</v>
      </c>
      <c r="B458" s="1066">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6">
        <v>27</v>
      </c>
      <c r="B459" s="1066">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6">
        <v>28</v>
      </c>
      <c r="B460" s="1066">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6">
        <v>29</v>
      </c>
      <c r="B461" s="1066">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6">
        <v>30</v>
      </c>
      <c r="B462" s="1066">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6">
        <v>1</v>
      </c>
      <c r="B466" s="1066">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6">
        <v>2</v>
      </c>
      <c r="B467" s="1066">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6">
        <v>3</v>
      </c>
      <c r="B468" s="1066">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6">
        <v>4</v>
      </c>
      <c r="B469" s="1066">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6">
        <v>5</v>
      </c>
      <c r="B470" s="1066">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6">
        <v>6</v>
      </c>
      <c r="B471" s="1066">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6">
        <v>7</v>
      </c>
      <c r="B472" s="1066">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6">
        <v>8</v>
      </c>
      <c r="B473" s="1066">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6">
        <v>9</v>
      </c>
      <c r="B474" s="1066">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6">
        <v>10</v>
      </c>
      <c r="B475" s="1066">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6">
        <v>11</v>
      </c>
      <c r="B476" s="1066">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6">
        <v>12</v>
      </c>
      <c r="B477" s="1066">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6">
        <v>13</v>
      </c>
      <c r="B478" s="1066">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6">
        <v>14</v>
      </c>
      <c r="B479" s="1066">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6">
        <v>15</v>
      </c>
      <c r="B480" s="1066">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6">
        <v>16</v>
      </c>
      <c r="B481" s="1066">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6">
        <v>17</v>
      </c>
      <c r="B482" s="1066">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6">
        <v>18</v>
      </c>
      <c r="B483" s="1066">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6">
        <v>19</v>
      </c>
      <c r="B484" s="1066">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6">
        <v>20</v>
      </c>
      <c r="B485" s="1066">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6">
        <v>21</v>
      </c>
      <c r="B486" s="1066">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6">
        <v>22</v>
      </c>
      <c r="B487" s="1066">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6">
        <v>23</v>
      </c>
      <c r="B488" s="1066">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6">
        <v>24</v>
      </c>
      <c r="B489" s="1066">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6">
        <v>25</v>
      </c>
      <c r="B490" s="1066">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6">
        <v>26</v>
      </c>
      <c r="B491" s="1066">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6">
        <v>27</v>
      </c>
      <c r="B492" s="1066">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6">
        <v>28</v>
      </c>
      <c r="B493" s="1066">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6">
        <v>29</v>
      </c>
      <c r="B494" s="1066">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6">
        <v>30</v>
      </c>
      <c r="B495" s="1066">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6">
        <v>1</v>
      </c>
      <c r="B499" s="1066">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6">
        <v>2</v>
      </c>
      <c r="B500" s="1066">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6">
        <v>3</v>
      </c>
      <c r="B501" s="1066">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6">
        <v>4</v>
      </c>
      <c r="B502" s="1066">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6">
        <v>5</v>
      </c>
      <c r="B503" s="1066">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6">
        <v>6</v>
      </c>
      <c r="B504" s="1066">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6">
        <v>7</v>
      </c>
      <c r="B505" s="1066">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6">
        <v>8</v>
      </c>
      <c r="B506" s="1066">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6">
        <v>9</v>
      </c>
      <c r="B507" s="1066">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6">
        <v>10</v>
      </c>
      <c r="B508" s="1066">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6">
        <v>11</v>
      </c>
      <c r="B509" s="1066">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6">
        <v>12</v>
      </c>
      <c r="B510" s="1066">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6">
        <v>13</v>
      </c>
      <c r="B511" s="1066">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6">
        <v>14</v>
      </c>
      <c r="B512" s="1066">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6">
        <v>15</v>
      </c>
      <c r="B513" s="1066">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6">
        <v>16</v>
      </c>
      <c r="B514" s="1066">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6">
        <v>17</v>
      </c>
      <c r="B515" s="1066">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6">
        <v>18</v>
      </c>
      <c r="B516" s="1066">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6">
        <v>19</v>
      </c>
      <c r="B517" s="1066">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6">
        <v>20</v>
      </c>
      <c r="B518" s="1066">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6">
        <v>21</v>
      </c>
      <c r="B519" s="1066">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6">
        <v>22</v>
      </c>
      <c r="B520" s="1066">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6">
        <v>23</v>
      </c>
      <c r="B521" s="1066">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6">
        <v>24</v>
      </c>
      <c r="B522" s="1066">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6">
        <v>25</v>
      </c>
      <c r="B523" s="1066">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6">
        <v>26</v>
      </c>
      <c r="B524" s="1066">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6">
        <v>27</v>
      </c>
      <c r="B525" s="1066">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6">
        <v>28</v>
      </c>
      <c r="B526" s="1066">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6">
        <v>29</v>
      </c>
      <c r="B527" s="1066">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6">
        <v>30</v>
      </c>
      <c r="B528" s="1066">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6">
        <v>1</v>
      </c>
      <c r="B532" s="1066">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6">
        <v>2</v>
      </c>
      <c r="B533" s="1066">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6">
        <v>3</v>
      </c>
      <c r="B534" s="1066">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6">
        <v>4</v>
      </c>
      <c r="B535" s="1066">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6">
        <v>5</v>
      </c>
      <c r="B536" s="1066">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6">
        <v>6</v>
      </c>
      <c r="B537" s="1066">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6">
        <v>7</v>
      </c>
      <c r="B538" s="1066">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6">
        <v>8</v>
      </c>
      <c r="B539" s="1066">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6">
        <v>9</v>
      </c>
      <c r="B540" s="1066">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6">
        <v>10</v>
      </c>
      <c r="B541" s="1066">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6">
        <v>11</v>
      </c>
      <c r="B542" s="1066">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6">
        <v>12</v>
      </c>
      <c r="B543" s="1066">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6">
        <v>13</v>
      </c>
      <c r="B544" s="1066">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6">
        <v>14</v>
      </c>
      <c r="B545" s="1066">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6">
        <v>15</v>
      </c>
      <c r="B546" s="1066">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6">
        <v>16</v>
      </c>
      <c r="B547" s="1066">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6">
        <v>17</v>
      </c>
      <c r="B548" s="1066">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6">
        <v>18</v>
      </c>
      <c r="B549" s="1066">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6">
        <v>19</v>
      </c>
      <c r="B550" s="1066">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6">
        <v>20</v>
      </c>
      <c r="B551" s="1066">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6">
        <v>21</v>
      </c>
      <c r="B552" s="1066">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6">
        <v>22</v>
      </c>
      <c r="B553" s="1066">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6">
        <v>23</v>
      </c>
      <c r="B554" s="1066">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6">
        <v>24</v>
      </c>
      <c r="B555" s="1066">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6">
        <v>25</v>
      </c>
      <c r="B556" s="1066">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6">
        <v>26</v>
      </c>
      <c r="B557" s="1066">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6">
        <v>27</v>
      </c>
      <c r="B558" s="1066">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6">
        <v>28</v>
      </c>
      <c r="B559" s="1066">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6">
        <v>29</v>
      </c>
      <c r="B560" s="1066">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6">
        <v>30</v>
      </c>
      <c r="B561" s="1066">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6">
        <v>1</v>
      </c>
      <c r="B565" s="1066">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6">
        <v>2</v>
      </c>
      <c r="B566" s="1066">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6">
        <v>3</v>
      </c>
      <c r="B567" s="1066">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6">
        <v>4</v>
      </c>
      <c r="B568" s="1066">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6">
        <v>5</v>
      </c>
      <c r="B569" s="1066">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6">
        <v>6</v>
      </c>
      <c r="B570" s="1066">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6">
        <v>7</v>
      </c>
      <c r="B571" s="1066">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6">
        <v>8</v>
      </c>
      <c r="B572" s="1066">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6">
        <v>9</v>
      </c>
      <c r="B573" s="1066">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6">
        <v>10</v>
      </c>
      <c r="B574" s="1066">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6">
        <v>11</v>
      </c>
      <c r="B575" s="1066">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6">
        <v>12</v>
      </c>
      <c r="B576" s="1066">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6">
        <v>13</v>
      </c>
      <c r="B577" s="1066">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6">
        <v>14</v>
      </c>
      <c r="B578" s="1066">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6">
        <v>15</v>
      </c>
      <c r="B579" s="1066">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6">
        <v>16</v>
      </c>
      <c r="B580" s="1066">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6">
        <v>17</v>
      </c>
      <c r="B581" s="1066">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6">
        <v>18</v>
      </c>
      <c r="B582" s="1066">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6">
        <v>19</v>
      </c>
      <c r="B583" s="1066">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6">
        <v>20</v>
      </c>
      <c r="B584" s="1066">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6">
        <v>21</v>
      </c>
      <c r="B585" s="1066">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6">
        <v>22</v>
      </c>
      <c r="B586" s="1066">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6">
        <v>23</v>
      </c>
      <c r="B587" s="1066">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6">
        <v>24</v>
      </c>
      <c r="B588" s="1066">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6">
        <v>25</v>
      </c>
      <c r="B589" s="1066">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6">
        <v>26</v>
      </c>
      <c r="B590" s="1066">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6">
        <v>27</v>
      </c>
      <c r="B591" s="1066">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6">
        <v>28</v>
      </c>
      <c r="B592" s="1066">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6">
        <v>29</v>
      </c>
      <c r="B593" s="1066">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6">
        <v>30</v>
      </c>
      <c r="B594" s="1066">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6">
        <v>1</v>
      </c>
      <c r="B598" s="1066">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6">
        <v>2</v>
      </c>
      <c r="B599" s="1066">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6">
        <v>3</v>
      </c>
      <c r="B600" s="1066">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6">
        <v>4</v>
      </c>
      <c r="B601" s="1066">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6">
        <v>5</v>
      </c>
      <c r="B602" s="1066">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6">
        <v>6</v>
      </c>
      <c r="B603" s="1066">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6">
        <v>7</v>
      </c>
      <c r="B604" s="1066">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6">
        <v>8</v>
      </c>
      <c r="B605" s="1066">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6">
        <v>9</v>
      </c>
      <c r="B606" s="1066">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6">
        <v>10</v>
      </c>
      <c r="B607" s="1066">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6">
        <v>11</v>
      </c>
      <c r="B608" s="1066">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6">
        <v>12</v>
      </c>
      <c r="B609" s="1066">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6">
        <v>13</v>
      </c>
      <c r="B610" s="1066">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6">
        <v>14</v>
      </c>
      <c r="B611" s="1066">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6">
        <v>15</v>
      </c>
      <c r="B612" s="1066">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6">
        <v>16</v>
      </c>
      <c r="B613" s="1066">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6">
        <v>17</v>
      </c>
      <c r="B614" s="1066">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6">
        <v>18</v>
      </c>
      <c r="B615" s="1066">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6">
        <v>19</v>
      </c>
      <c r="B616" s="1066">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6">
        <v>20</v>
      </c>
      <c r="B617" s="1066">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6">
        <v>21</v>
      </c>
      <c r="B618" s="1066">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6">
        <v>22</v>
      </c>
      <c r="B619" s="1066">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6">
        <v>23</v>
      </c>
      <c r="B620" s="1066">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6">
        <v>24</v>
      </c>
      <c r="B621" s="1066">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6">
        <v>25</v>
      </c>
      <c r="B622" s="1066">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6">
        <v>26</v>
      </c>
      <c r="B623" s="1066">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6">
        <v>27</v>
      </c>
      <c r="B624" s="1066">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6">
        <v>28</v>
      </c>
      <c r="B625" s="1066">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6">
        <v>29</v>
      </c>
      <c r="B626" s="1066">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6">
        <v>30</v>
      </c>
      <c r="B627" s="1066">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6">
        <v>1</v>
      </c>
      <c r="B631" s="1066">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6">
        <v>2</v>
      </c>
      <c r="B632" s="1066">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6">
        <v>3</v>
      </c>
      <c r="B633" s="1066">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6">
        <v>4</v>
      </c>
      <c r="B634" s="1066">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6">
        <v>5</v>
      </c>
      <c r="B635" s="1066">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6">
        <v>6</v>
      </c>
      <c r="B636" s="1066">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6">
        <v>7</v>
      </c>
      <c r="B637" s="1066">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6">
        <v>8</v>
      </c>
      <c r="B638" s="1066">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6">
        <v>9</v>
      </c>
      <c r="B639" s="1066">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6">
        <v>10</v>
      </c>
      <c r="B640" s="1066">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6">
        <v>11</v>
      </c>
      <c r="B641" s="1066">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6">
        <v>12</v>
      </c>
      <c r="B642" s="1066">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6">
        <v>13</v>
      </c>
      <c r="B643" s="1066">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6">
        <v>14</v>
      </c>
      <c r="B644" s="1066">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6">
        <v>15</v>
      </c>
      <c r="B645" s="1066">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6">
        <v>16</v>
      </c>
      <c r="B646" s="1066">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6">
        <v>17</v>
      </c>
      <c r="B647" s="1066">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6">
        <v>18</v>
      </c>
      <c r="B648" s="1066">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6">
        <v>19</v>
      </c>
      <c r="B649" s="1066">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6">
        <v>20</v>
      </c>
      <c r="B650" s="1066">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6">
        <v>21</v>
      </c>
      <c r="B651" s="1066">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6">
        <v>22</v>
      </c>
      <c r="B652" s="1066">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6">
        <v>23</v>
      </c>
      <c r="B653" s="1066">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6">
        <v>24</v>
      </c>
      <c r="B654" s="1066">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6">
        <v>25</v>
      </c>
      <c r="B655" s="1066">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6">
        <v>26</v>
      </c>
      <c r="B656" s="1066">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6">
        <v>27</v>
      </c>
      <c r="B657" s="1066">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6">
        <v>28</v>
      </c>
      <c r="B658" s="1066">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6">
        <v>29</v>
      </c>
      <c r="B659" s="1066">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6">
        <v>30</v>
      </c>
      <c r="B660" s="1066">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6">
        <v>1</v>
      </c>
      <c r="B664" s="1066">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6">
        <v>2</v>
      </c>
      <c r="B665" s="1066">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6">
        <v>3</v>
      </c>
      <c r="B666" s="1066">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6">
        <v>4</v>
      </c>
      <c r="B667" s="1066">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6">
        <v>5</v>
      </c>
      <c r="B668" s="1066">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6">
        <v>6</v>
      </c>
      <c r="B669" s="1066">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6">
        <v>7</v>
      </c>
      <c r="B670" s="1066">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6">
        <v>8</v>
      </c>
      <c r="B671" s="1066">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6">
        <v>9</v>
      </c>
      <c r="B672" s="1066">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6">
        <v>10</v>
      </c>
      <c r="B673" s="1066">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6">
        <v>11</v>
      </c>
      <c r="B674" s="1066">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6">
        <v>12</v>
      </c>
      <c r="B675" s="1066">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6">
        <v>13</v>
      </c>
      <c r="B676" s="1066">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6">
        <v>14</v>
      </c>
      <c r="B677" s="1066">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6">
        <v>15</v>
      </c>
      <c r="B678" s="1066">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6">
        <v>16</v>
      </c>
      <c r="B679" s="1066">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6">
        <v>17</v>
      </c>
      <c r="B680" s="1066">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6">
        <v>18</v>
      </c>
      <c r="B681" s="1066">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6">
        <v>19</v>
      </c>
      <c r="B682" s="1066">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6">
        <v>20</v>
      </c>
      <c r="B683" s="1066">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6">
        <v>21</v>
      </c>
      <c r="B684" s="1066">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6">
        <v>22</v>
      </c>
      <c r="B685" s="1066">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6">
        <v>23</v>
      </c>
      <c r="B686" s="1066">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6">
        <v>24</v>
      </c>
      <c r="B687" s="1066">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6">
        <v>25</v>
      </c>
      <c r="B688" s="1066">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6">
        <v>26</v>
      </c>
      <c r="B689" s="1066">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6">
        <v>27</v>
      </c>
      <c r="B690" s="1066">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6">
        <v>28</v>
      </c>
      <c r="B691" s="1066">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6">
        <v>29</v>
      </c>
      <c r="B692" s="1066">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6">
        <v>30</v>
      </c>
      <c r="B693" s="1066">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6">
        <v>1</v>
      </c>
      <c r="B697" s="1066">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6">
        <v>2</v>
      </c>
      <c r="B698" s="1066">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6">
        <v>3</v>
      </c>
      <c r="B699" s="1066">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6">
        <v>4</v>
      </c>
      <c r="B700" s="1066">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6">
        <v>5</v>
      </c>
      <c r="B701" s="1066">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6">
        <v>6</v>
      </c>
      <c r="B702" s="1066">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6">
        <v>7</v>
      </c>
      <c r="B703" s="1066">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6">
        <v>8</v>
      </c>
      <c r="B704" s="1066">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6">
        <v>9</v>
      </c>
      <c r="B705" s="1066">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6">
        <v>10</v>
      </c>
      <c r="B706" s="1066">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6">
        <v>11</v>
      </c>
      <c r="B707" s="1066">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6">
        <v>12</v>
      </c>
      <c r="B708" s="1066">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6">
        <v>13</v>
      </c>
      <c r="B709" s="1066">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6">
        <v>14</v>
      </c>
      <c r="B710" s="1066">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6">
        <v>15</v>
      </c>
      <c r="B711" s="1066">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6">
        <v>16</v>
      </c>
      <c r="B712" s="1066">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6">
        <v>17</v>
      </c>
      <c r="B713" s="1066">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6">
        <v>18</v>
      </c>
      <c r="B714" s="1066">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6">
        <v>19</v>
      </c>
      <c r="B715" s="1066">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6">
        <v>20</v>
      </c>
      <c r="B716" s="1066">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6">
        <v>21</v>
      </c>
      <c r="B717" s="1066">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6">
        <v>22</v>
      </c>
      <c r="B718" s="1066">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6">
        <v>23</v>
      </c>
      <c r="B719" s="1066">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6">
        <v>24</v>
      </c>
      <c r="B720" s="1066">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6">
        <v>25</v>
      </c>
      <c r="B721" s="1066">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6">
        <v>26</v>
      </c>
      <c r="B722" s="1066">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6">
        <v>27</v>
      </c>
      <c r="B723" s="1066">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6">
        <v>28</v>
      </c>
      <c r="B724" s="1066">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6">
        <v>29</v>
      </c>
      <c r="B725" s="1066">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6">
        <v>30</v>
      </c>
      <c r="B726" s="1066">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6">
        <v>1</v>
      </c>
      <c r="B730" s="1066">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6">
        <v>2</v>
      </c>
      <c r="B731" s="1066">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6">
        <v>3</v>
      </c>
      <c r="B732" s="1066">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6">
        <v>4</v>
      </c>
      <c r="B733" s="1066">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6">
        <v>5</v>
      </c>
      <c r="B734" s="1066">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6">
        <v>6</v>
      </c>
      <c r="B735" s="1066">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6">
        <v>7</v>
      </c>
      <c r="B736" s="1066">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6">
        <v>8</v>
      </c>
      <c r="B737" s="1066">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6">
        <v>9</v>
      </c>
      <c r="B738" s="1066">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6">
        <v>10</v>
      </c>
      <c r="B739" s="1066">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6">
        <v>11</v>
      </c>
      <c r="B740" s="1066">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6">
        <v>12</v>
      </c>
      <c r="B741" s="1066">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6">
        <v>13</v>
      </c>
      <c r="B742" s="1066">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6">
        <v>14</v>
      </c>
      <c r="B743" s="1066">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6">
        <v>15</v>
      </c>
      <c r="B744" s="1066">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6">
        <v>16</v>
      </c>
      <c r="B745" s="1066">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6">
        <v>17</v>
      </c>
      <c r="B746" s="1066">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6">
        <v>18</v>
      </c>
      <c r="B747" s="1066">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6">
        <v>19</v>
      </c>
      <c r="B748" s="1066">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6">
        <v>20</v>
      </c>
      <c r="B749" s="1066">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6">
        <v>21</v>
      </c>
      <c r="B750" s="1066">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6">
        <v>22</v>
      </c>
      <c r="B751" s="1066">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6">
        <v>23</v>
      </c>
      <c r="B752" s="1066">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6">
        <v>24</v>
      </c>
      <c r="B753" s="1066">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6">
        <v>25</v>
      </c>
      <c r="B754" s="1066">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6">
        <v>26</v>
      </c>
      <c r="B755" s="1066">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6">
        <v>27</v>
      </c>
      <c r="B756" s="1066">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6">
        <v>28</v>
      </c>
      <c r="B757" s="1066">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6">
        <v>29</v>
      </c>
      <c r="B758" s="1066">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6">
        <v>30</v>
      </c>
      <c r="B759" s="1066">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6">
        <v>1</v>
      </c>
      <c r="B763" s="1066">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6">
        <v>2</v>
      </c>
      <c r="B764" s="1066">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6">
        <v>3</v>
      </c>
      <c r="B765" s="1066">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6">
        <v>4</v>
      </c>
      <c r="B766" s="1066">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6">
        <v>5</v>
      </c>
      <c r="B767" s="1066">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6">
        <v>6</v>
      </c>
      <c r="B768" s="1066">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6">
        <v>7</v>
      </c>
      <c r="B769" s="1066">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6">
        <v>8</v>
      </c>
      <c r="B770" s="1066">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6">
        <v>9</v>
      </c>
      <c r="B771" s="1066">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6">
        <v>10</v>
      </c>
      <c r="B772" s="1066">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6">
        <v>11</v>
      </c>
      <c r="B773" s="1066">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6">
        <v>12</v>
      </c>
      <c r="B774" s="1066">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6">
        <v>13</v>
      </c>
      <c r="B775" s="1066">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6">
        <v>14</v>
      </c>
      <c r="B776" s="1066">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6">
        <v>15</v>
      </c>
      <c r="B777" s="1066">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6">
        <v>16</v>
      </c>
      <c r="B778" s="1066">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6">
        <v>17</v>
      </c>
      <c r="B779" s="1066">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6">
        <v>18</v>
      </c>
      <c r="B780" s="1066">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6">
        <v>19</v>
      </c>
      <c r="B781" s="1066">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6">
        <v>20</v>
      </c>
      <c r="B782" s="1066">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6">
        <v>21</v>
      </c>
      <c r="B783" s="1066">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6">
        <v>22</v>
      </c>
      <c r="B784" s="1066">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6">
        <v>23</v>
      </c>
      <c r="B785" s="1066">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6">
        <v>24</v>
      </c>
      <c r="B786" s="1066">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6">
        <v>25</v>
      </c>
      <c r="B787" s="1066">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6">
        <v>26</v>
      </c>
      <c r="B788" s="1066">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6">
        <v>27</v>
      </c>
      <c r="B789" s="1066">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6">
        <v>28</v>
      </c>
      <c r="B790" s="1066">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6">
        <v>29</v>
      </c>
      <c r="B791" s="1066">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6">
        <v>30</v>
      </c>
      <c r="B792" s="1066">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6">
        <v>1</v>
      </c>
      <c r="B796" s="1066">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6">
        <v>2</v>
      </c>
      <c r="B797" s="1066">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6">
        <v>3</v>
      </c>
      <c r="B798" s="1066">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6">
        <v>4</v>
      </c>
      <c r="B799" s="1066">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6">
        <v>5</v>
      </c>
      <c r="B800" s="1066">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6">
        <v>6</v>
      </c>
      <c r="B801" s="1066">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6">
        <v>7</v>
      </c>
      <c r="B802" s="1066">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6">
        <v>8</v>
      </c>
      <c r="B803" s="1066">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6">
        <v>9</v>
      </c>
      <c r="B804" s="1066">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6">
        <v>10</v>
      </c>
      <c r="B805" s="1066">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6">
        <v>11</v>
      </c>
      <c r="B806" s="1066">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6">
        <v>12</v>
      </c>
      <c r="B807" s="1066">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6">
        <v>13</v>
      </c>
      <c r="B808" s="1066">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6">
        <v>14</v>
      </c>
      <c r="B809" s="1066">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6">
        <v>15</v>
      </c>
      <c r="B810" s="1066">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6">
        <v>16</v>
      </c>
      <c r="B811" s="1066">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6">
        <v>17</v>
      </c>
      <c r="B812" s="1066">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6">
        <v>18</v>
      </c>
      <c r="B813" s="1066">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6">
        <v>19</v>
      </c>
      <c r="B814" s="1066">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6">
        <v>20</v>
      </c>
      <c r="B815" s="1066">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6">
        <v>21</v>
      </c>
      <c r="B816" s="1066">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6">
        <v>22</v>
      </c>
      <c r="B817" s="1066">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6">
        <v>23</v>
      </c>
      <c r="B818" s="1066">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6">
        <v>24</v>
      </c>
      <c r="B819" s="1066">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6">
        <v>25</v>
      </c>
      <c r="B820" s="1066">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6">
        <v>26</v>
      </c>
      <c r="B821" s="1066">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6">
        <v>27</v>
      </c>
      <c r="B822" s="1066">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6">
        <v>28</v>
      </c>
      <c r="B823" s="1066">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6">
        <v>29</v>
      </c>
      <c r="B824" s="1066">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6">
        <v>30</v>
      </c>
      <c r="B825" s="1066">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6">
        <v>1</v>
      </c>
      <c r="B829" s="1066">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6">
        <v>2</v>
      </c>
      <c r="B830" s="1066">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6">
        <v>3</v>
      </c>
      <c r="B831" s="1066">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6">
        <v>4</v>
      </c>
      <c r="B832" s="1066">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6">
        <v>5</v>
      </c>
      <c r="B833" s="1066">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6">
        <v>6</v>
      </c>
      <c r="B834" s="1066">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6">
        <v>7</v>
      </c>
      <c r="B835" s="1066">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6">
        <v>8</v>
      </c>
      <c r="B836" s="1066">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6">
        <v>9</v>
      </c>
      <c r="B837" s="1066">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6">
        <v>10</v>
      </c>
      <c r="B838" s="1066">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6">
        <v>11</v>
      </c>
      <c r="B839" s="1066">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6">
        <v>12</v>
      </c>
      <c r="B840" s="1066">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6">
        <v>13</v>
      </c>
      <c r="B841" s="1066">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6">
        <v>14</v>
      </c>
      <c r="B842" s="1066">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6">
        <v>15</v>
      </c>
      <c r="B843" s="1066">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6">
        <v>16</v>
      </c>
      <c r="B844" s="1066">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6">
        <v>17</v>
      </c>
      <c r="B845" s="1066">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6">
        <v>18</v>
      </c>
      <c r="B846" s="1066">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6">
        <v>19</v>
      </c>
      <c r="B847" s="1066">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6">
        <v>20</v>
      </c>
      <c r="B848" s="1066">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6">
        <v>21</v>
      </c>
      <c r="B849" s="1066">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6">
        <v>22</v>
      </c>
      <c r="B850" s="1066">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6">
        <v>23</v>
      </c>
      <c r="B851" s="1066">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6">
        <v>24</v>
      </c>
      <c r="B852" s="1066">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6">
        <v>25</v>
      </c>
      <c r="B853" s="1066">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6">
        <v>26</v>
      </c>
      <c r="B854" s="1066">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6">
        <v>27</v>
      </c>
      <c r="B855" s="1066">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6">
        <v>28</v>
      </c>
      <c r="B856" s="1066">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6">
        <v>29</v>
      </c>
      <c r="B857" s="1066">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6">
        <v>30</v>
      </c>
      <c r="B858" s="1066">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6">
        <v>1</v>
      </c>
      <c r="B862" s="1066">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6">
        <v>2</v>
      </c>
      <c r="B863" s="1066">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6">
        <v>3</v>
      </c>
      <c r="B864" s="1066">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6">
        <v>4</v>
      </c>
      <c r="B865" s="1066">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6">
        <v>5</v>
      </c>
      <c r="B866" s="1066">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6">
        <v>6</v>
      </c>
      <c r="B867" s="1066">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6">
        <v>7</v>
      </c>
      <c r="B868" s="1066">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6">
        <v>8</v>
      </c>
      <c r="B869" s="1066">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6">
        <v>9</v>
      </c>
      <c r="B870" s="1066">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6">
        <v>10</v>
      </c>
      <c r="B871" s="1066">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6">
        <v>11</v>
      </c>
      <c r="B872" s="1066">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6">
        <v>12</v>
      </c>
      <c r="B873" s="1066">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6">
        <v>13</v>
      </c>
      <c r="B874" s="1066">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6">
        <v>14</v>
      </c>
      <c r="B875" s="1066">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6">
        <v>15</v>
      </c>
      <c r="B876" s="1066">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6">
        <v>16</v>
      </c>
      <c r="B877" s="1066">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6">
        <v>17</v>
      </c>
      <c r="B878" s="1066">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6">
        <v>18</v>
      </c>
      <c r="B879" s="1066">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6">
        <v>19</v>
      </c>
      <c r="B880" s="1066">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6">
        <v>20</v>
      </c>
      <c r="B881" s="1066">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6">
        <v>21</v>
      </c>
      <c r="B882" s="1066">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6">
        <v>22</v>
      </c>
      <c r="B883" s="1066">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6">
        <v>23</v>
      </c>
      <c r="B884" s="1066">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6">
        <v>24</v>
      </c>
      <c r="B885" s="1066">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6">
        <v>25</v>
      </c>
      <c r="B886" s="1066">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6">
        <v>26</v>
      </c>
      <c r="B887" s="1066">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6">
        <v>27</v>
      </c>
      <c r="B888" s="1066">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6">
        <v>28</v>
      </c>
      <c r="B889" s="1066">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6">
        <v>29</v>
      </c>
      <c r="B890" s="1066">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6">
        <v>30</v>
      </c>
      <c r="B891" s="1066">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6">
        <v>1</v>
      </c>
      <c r="B895" s="1066">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6">
        <v>2</v>
      </c>
      <c r="B896" s="1066">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6">
        <v>3</v>
      </c>
      <c r="B897" s="1066">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6">
        <v>4</v>
      </c>
      <c r="B898" s="1066">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6">
        <v>5</v>
      </c>
      <c r="B899" s="1066">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6">
        <v>6</v>
      </c>
      <c r="B900" s="1066">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6">
        <v>7</v>
      </c>
      <c r="B901" s="1066">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6">
        <v>8</v>
      </c>
      <c r="B902" s="1066">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6">
        <v>9</v>
      </c>
      <c r="B903" s="1066">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6">
        <v>10</v>
      </c>
      <c r="B904" s="1066">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6">
        <v>11</v>
      </c>
      <c r="B905" s="1066">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6">
        <v>12</v>
      </c>
      <c r="B906" s="1066">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6">
        <v>13</v>
      </c>
      <c r="B907" s="1066">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6">
        <v>14</v>
      </c>
      <c r="B908" s="1066">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6">
        <v>15</v>
      </c>
      <c r="B909" s="1066">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6">
        <v>16</v>
      </c>
      <c r="B910" s="1066">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6">
        <v>17</v>
      </c>
      <c r="B911" s="1066">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6">
        <v>18</v>
      </c>
      <c r="B912" s="1066">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6">
        <v>19</v>
      </c>
      <c r="B913" s="1066">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6">
        <v>20</v>
      </c>
      <c r="B914" s="1066">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6">
        <v>21</v>
      </c>
      <c r="B915" s="1066">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6">
        <v>22</v>
      </c>
      <c r="B916" s="1066">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6">
        <v>23</v>
      </c>
      <c r="B917" s="1066">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6">
        <v>24</v>
      </c>
      <c r="B918" s="1066">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6">
        <v>25</v>
      </c>
      <c r="B919" s="1066">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6">
        <v>26</v>
      </c>
      <c r="B920" s="1066">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6">
        <v>27</v>
      </c>
      <c r="B921" s="1066">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6">
        <v>28</v>
      </c>
      <c r="B922" s="1066">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6">
        <v>29</v>
      </c>
      <c r="B923" s="1066">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6">
        <v>30</v>
      </c>
      <c r="B924" s="1066">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6">
        <v>1</v>
      </c>
      <c r="B928" s="1066">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6">
        <v>2</v>
      </c>
      <c r="B929" s="1066">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6">
        <v>3</v>
      </c>
      <c r="B930" s="1066">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6">
        <v>4</v>
      </c>
      <c r="B931" s="1066">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6">
        <v>5</v>
      </c>
      <c r="B932" s="1066">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6">
        <v>6</v>
      </c>
      <c r="B933" s="1066">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6">
        <v>7</v>
      </c>
      <c r="B934" s="1066">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6">
        <v>8</v>
      </c>
      <c r="B935" s="1066">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6">
        <v>9</v>
      </c>
      <c r="B936" s="1066">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6">
        <v>10</v>
      </c>
      <c r="B937" s="1066">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6">
        <v>11</v>
      </c>
      <c r="B938" s="1066">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6">
        <v>12</v>
      </c>
      <c r="B939" s="1066">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6">
        <v>13</v>
      </c>
      <c r="B940" s="1066">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6">
        <v>14</v>
      </c>
      <c r="B941" s="1066">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6">
        <v>15</v>
      </c>
      <c r="B942" s="1066">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6">
        <v>16</v>
      </c>
      <c r="B943" s="1066">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6">
        <v>17</v>
      </c>
      <c r="B944" s="1066">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6">
        <v>18</v>
      </c>
      <c r="B945" s="1066">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6">
        <v>19</v>
      </c>
      <c r="B946" s="1066">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6">
        <v>20</v>
      </c>
      <c r="B947" s="1066">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6">
        <v>21</v>
      </c>
      <c r="B948" s="1066">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6">
        <v>22</v>
      </c>
      <c r="B949" s="1066">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6">
        <v>23</v>
      </c>
      <c r="B950" s="1066">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6">
        <v>24</v>
      </c>
      <c r="B951" s="1066">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6">
        <v>25</v>
      </c>
      <c r="B952" s="1066">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6">
        <v>26</v>
      </c>
      <c r="B953" s="1066">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6">
        <v>27</v>
      </c>
      <c r="B954" s="1066">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6">
        <v>28</v>
      </c>
      <c r="B955" s="1066">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6">
        <v>29</v>
      </c>
      <c r="B956" s="1066">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6">
        <v>30</v>
      </c>
      <c r="B957" s="1066">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6">
        <v>1</v>
      </c>
      <c r="B961" s="1066">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6">
        <v>2</v>
      </c>
      <c r="B962" s="1066">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6">
        <v>3</v>
      </c>
      <c r="B963" s="1066">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6">
        <v>4</v>
      </c>
      <c r="B964" s="1066">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6">
        <v>5</v>
      </c>
      <c r="B965" s="1066">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6">
        <v>6</v>
      </c>
      <c r="B966" s="1066">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6">
        <v>7</v>
      </c>
      <c r="B967" s="1066">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6">
        <v>8</v>
      </c>
      <c r="B968" s="1066">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6">
        <v>9</v>
      </c>
      <c r="B969" s="1066">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6">
        <v>10</v>
      </c>
      <c r="B970" s="1066">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6">
        <v>11</v>
      </c>
      <c r="B971" s="1066">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6">
        <v>12</v>
      </c>
      <c r="B972" s="1066">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6">
        <v>13</v>
      </c>
      <c r="B973" s="1066">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6">
        <v>14</v>
      </c>
      <c r="B974" s="1066">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6">
        <v>15</v>
      </c>
      <c r="B975" s="1066">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6">
        <v>16</v>
      </c>
      <c r="B976" s="1066">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6">
        <v>17</v>
      </c>
      <c r="B977" s="1066">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6">
        <v>18</v>
      </c>
      <c r="B978" s="1066">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6">
        <v>19</v>
      </c>
      <c r="B979" s="1066">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6">
        <v>20</v>
      </c>
      <c r="B980" s="1066">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6">
        <v>21</v>
      </c>
      <c r="B981" s="1066">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6">
        <v>22</v>
      </c>
      <c r="B982" s="1066">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6">
        <v>23</v>
      </c>
      <c r="B983" s="1066">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6">
        <v>24</v>
      </c>
      <c r="B984" s="1066">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6">
        <v>25</v>
      </c>
      <c r="B985" s="1066">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6">
        <v>26</v>
      </c>
      <c r="B986" s="1066">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6">
        <v>27</v>
      </c>
      <c r="B987" s="1066">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6">
        <v>28</v>
      </c>
      <c r="B988" s="1066">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6">
        <v>29</v>
      </c>
      <c r="B989" s="1066">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6">
        <v>30</v>
      </c>
      <c r="B990" s="1066">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6">
        <v>1</v>
      </c>
      <c r="B994" s="1066">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6">
        <v>2</v>
      </c>
      <c r="B995" s="1066">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6">
        <v>3</v>
      </c>
      <c r="B996" s="1066">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6">
        <v>4</v>
      </c>
      <c r="B997" s="1066">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6">
        <v>5</v>
      </c>
      <c r="B998" s="1066">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6">
        <v>6</v>
      </c>
      <c r="B999" s="1066">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6">
        <v>7</v>
      </c>
      <c r="B1000" s="1066">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6">
        <v>8</v>
      </c>
      <c r="B1001" s="1066">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6">
        <v>9</v>
      </c>
      <c r="B1002" s="1066">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6">
        <v>10</v>
      </c>
      <c r="B1003" s="1066">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6">
        <v>11</v>
      </c>
      <c r="B1004" s="1066">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6">
        <v>12</v>
      </c>
      <c r="B1005" s="1066">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6">
        <v>13</v>
      </c>
      <c r="B1006" s="1066">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6">
        <v>14</v>
      </c>
      <c r="B1007" s="1066">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6">
        <v>15</v>
      </c>
      <c r="B1008" s="1066">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6">
        <v>16</v>
      </c>
      <c r="B1009" s="1066">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6">
        <v>17</v>
      </c>
      <c r="B1010" s="1066">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6">
        <v>18</v>
      </c>
      <c r="B1011" s="1066">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6">
        <v>19</v>
      </c>
      <c r="B1012" s="1066">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6">
        <v>20</v>
      </c>
      <c r="B1013" s="1066">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6">
        <v>21</v>
      </c>
      <c r="B1014" s="1066">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6">
        <v>22</v>
      </c>
      <c r="B1015" s="1066">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6">
        <v>23</v>
      </c>
      <c r="B1016" s="1066">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6">
        <v>24</v>
      </c>
      <c r="B1017" s="1066">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6">
        <v>25</v>
      </c>
      <c r="B1018" s="1066">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6">
        <v>26</v>
      </c>
      <c r="B1019" s="1066">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6">
        <v>27</v>
      </c>
      <c r="B1020" s="1066">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6">
        <v>28</v>
      </c>
      <c r="B1021" s="1066">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6">
        <v>29</v>
      </c>
      <c r="B1022" s="1066">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6">
        <v>30</v>
      </c>
      <c r="B1023" s="1066">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6">
        <v>1</v>
      </c>
      <c r="B1027" s="1066">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6">
        <v>2</v>
      </c>
      <c r="B1028" s="1066">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6">
        <v>3</v>
      </c>
      <c r="B1029" s="1066">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6">
        <v>4</v>
      </c>
      <c r="B1030" s="1066">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6">
        <v>5</v>
      </c>
      <c r="B1031" s="1066">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6">
        <v>6</v>
      </c>
      <c r="B1032" s="1066">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6">
        <v>7</v>
      </c>
      <c r="B1033" s="1066">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6">
        <v>8</v>
      </c>
      <c r="B1034" s="1066">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6">
        <v>9</v>
      </c>
      <c r="B1035" s="1066">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6">
        <v>10</v>
      </c>
      <c r="B1036" s="1066">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6">
        <v>11</v>
      </c>
      <c r="B1037" s="1066">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6">
        <v>12</v>
      </c>
      <c r="B1038" s="1066">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6">
        <v>13</v>
      </c>
      <c r="B1039" s="1066">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6">
        <v>14</v>
      </c>
      <c r="B1040" s="1066">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6">
        <v>15</v>
      </c>
      <c r="B1041" s="1066">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6">
        <v>16</v>
      </c>
      <c r="B1042" s="1066">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6">
        <v>17</v>
      </c>
      <c r="B1043" s="1066">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6">
        <v>18</v>
      </c>
      <c r="B1044" s="1066">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6">
        <v>19</v>
      </c>
      <c r="B1045" s="1066">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6">
        <v>20</v>
      </c>
      <c r="B1046" s="1066">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6">
        <v>21</v>
      </c>
      <c r="B1047" s="1066">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6">
        <v>22</v>
      </c>
      <c r="B1048" s="1066">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6">
        <v>23</v>
      </c>
      <c r="B1049" s="1066">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6">
        <v>24</v>
      </c>
      <c r="B1050" s="1066">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6">
        <v>25</v>
      </c>
      <c r="B1051" s="1066">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6">
        <v>26</v>
      </c>
      <c r="B1052" s="1066">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6">
        <v>27</v>
      </c>
      <c r="B1053" s="1066">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6">
        <v>28</v>
      </c>
      <c r="B1054" s="1066">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6">
        <v>29</v>
      </c>
      <c r="B1055" s="1066">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6">
        <v>30</v>
      </c>
      <c r="B1056" s="1066">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6">
        <v>1</v>
      </c>
      <c r="B1060" s="1066">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6">
        <v>2</v>
      </c>
      <c r="B1061" s="1066">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6">
        <v>3</v>
      </c>
      <c r="B1062" s="1066">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6">
        <v>4</v>
      </c>
      <c r="B1063" s="1066">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6">
        <v>5</v>
      </c>
      <c r="B1064" s="1066">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6">
        <v>6</v>
      </c>
      <c r="B1065" s="1066">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6">
        <v>7</v>
      </c>
      <c r="B1066" s="1066">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6">
        <v>8</v>
      </c>
      <c r="B1067" s="1066">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6">
        <v>9</v>
      </c>
      <c r="B1068" s="1066">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6">
        <v>10</v>
      </c>
      <c r="B1069" s="1066">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6">
        <v>11</v>
      </c>
      <c r="B1070" s="1066">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6">
        <v>12</v>
      </c>
      <c r="B1071" s="1066">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6">
        <v>13</v>
      </c>
      <c r="B1072" s="1066">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6">
        <v>14</v>
      </c>
      <c r="B1073" s="1066">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6">
        <v>15</v>
      </c>
      <c r="B1074" s="1066">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6">
        <v>16</v>
      </c>
      <c r="B1075" s="1066">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6">
        <v>17</v>
      </c>
      <c r="B1076" s="1066">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6">
        <v>18</v>
      </c>
      <c r="B1077" s="1066">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6">
        <v>19</v>
      </c>
      <c r="B1078" s="1066">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6">
        <v>20</v>
      </c>
      <c r="B1079" s="1066">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6">
        <v>21</v>
      </c>
      <c r="B1080" s="1066">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6">
        <v>22</v>
      </c>
      <c r="B1081" s="1066">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6">
        <v>23</v>
      </c>
      <c r="B1082" s="1066">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6">
        <v>24</v>
      </c>
      <c r="B1083" s="1066">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6">
        <v>25</v>
      </c>
      <c r="B1084" s="1066">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6">
        <v>26</v>
      </c>
      <c r="B1085" s="1066">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6">
        <v>27</v>
      </c>
      <c r="B1086" s="1066">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6">
        <v>28</v>
      </c>
      <c r="B1087" s="1066">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6">
        <v>29</v>
      </c>
      <c r="B1088" s="1066">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6">
        <v>30</v>
      </c>
      <c r="B1089" s="1066">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6">
        <v>1</v>
      </c>
      <c r="B1093" s="1066">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6">
        <v>2</v>
      </c>
      <c r="B1094" s="1066">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6">
        <v>3</v>
      </c>
      <c r="B1095" s="1066">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6">
        <v>4</v>
      </c>
      <c r="B1096" s="1066">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6">
        <v>5</v>
      </c>
      <c r="B1097" s="1066">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6">
        <v>6</v>
      </c>
      <c r="B1098" s="1066">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6">
        <v>7</v>
      </c>
      <c r="B1099" s="1066">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6">
        <v>8</v>
      </c>
      <c r="B1100" s="1066">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6">
        <v>9</v>
      </c>
      <c r="B1101" s="1066">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6">
        <v>10</v>
      </c>
      <c r="B1102" s="1066">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6">
        <v>11</v>
      </c>
      <c r="B1103" s="1066">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6">
        <v>12</v>
      </c>
      <c r="B1104" s="1066">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6">
        <v>13</v>
      </c>
      <c r="B1105" s="1066">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6">
        <v>14</v>
      </c>
      <c r="B1106" s="1066">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6">
        <v>15</v>
      </c>
      <c r="B1107" s="1066">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6">
        <v>16</v>
      </c>
      <c r="B1108" s="1066">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6">
        <v>17</v>
      </c>
      <c r="B1109" s="1066">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6">
        <v>18</v>
      </c>
      <c r="B1110" s="1066">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6">
        <v>19</v>
      </c>
      <c r="B1111" s="1066">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6">
        <v>20</v>
      </c>
      <c r="B1112" s="1066">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6">
        <v>21</v>
      </c>
      <c r="B1113" s="1066">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6">
        <v>22</v>
      </c>
      <c r="B1114" s="1066">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6">
        <v>23</v>
      </c>
      <c r="B1115" s="1066">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6">
        <v>24</v>
      </c>
      <c r="B1116" s="1066">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6">
        <v>25</v>
      </c>
      <c r="B1117" s="1066">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6">
        <v>26</v>
      </c>
      <c r="B1118" s="1066">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6">
        <v>27</v>
      </c>
      <c r="B1119" s="1066">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6">
        <v>28</v>
      </c>
      <c r="B1120" s="1066">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6">
        <v>29</v>
      </c>
      <c r="B1121" s="1066">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6">
        <v>30</v>
      </c>
      <c r="B1122" s="1066">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6">
        <v>1</v>
      </c>
      <c r="B1126" s="1066">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6">
        <v>2</v>
      </c>
      <c r="B1127" s="1066">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6">
        <v>3</v>
      </c>
      <c r="B1128" s="1066">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6">
        <v>4</v>
      </c>
      <c r="B1129" s="1066">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6">
        <v>5</v>
      </c>
      <c r="B1130" s="1066">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6">
        <v>6</v>
      </c>
      <c r="B1131" s="1066">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6">
        <v>7</v>
      </c>
      <c r="B1132" s="1066">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6">
        <v>8</v>
      </c>
      <c r="B1133" s="1066">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6">
        <v>9</v>
      </c>
      <c r="B1134" s="1066">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6">
        <v>10</v>
      </c>
      <c r="B1135" s="1066">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6">
        <v>11</v>
      </c>
      <c r="B1136" s="1066">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6">
        <v>12</v>
      </c>
      <c r="B1137" s="1066">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6">
        <v>13</v>
      </c>
      <c r="B1138" s="1066">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6">
        <v>14</v>
      </c>
      <c r="B1139" s="1066">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6">
        <v>15</v>
      </c>
      <c r="B1140" s="1066">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6">
        <v>16</v>
      </c>
      <c r="B1141" s="1066">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6">
        <v>17</v>
      </c>
      <c r="B1142" s="1066">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6">
        <v>18</v>
      </c>
      <c r="B1143" s="1066">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6">
        <v>19</v>
      </c>
      <c r="B1144" s="1066">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6">
        <v>20</v>
      </c>
      <c r="B1145" s="1066">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6">
        <v>21</v>
      </c>
      <c r="B1146" s="1066">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6">
        <v>22</v>
      </c>
      <c r="B1147" s="1066">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6">
        <v>23</v>
      </c>
      <c r="B1148" s="1066">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6">
        <v>24</v>
      </c>
      <c r="B1149" s="1066">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6">
        <v>25</v>
      </c>
      <c r="B1150" s="1066">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6">
        <v>26</v>
      </c>
      <c r="B1151" s="1066">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6">
        <v>27</v>
      </c>
      <c r="B1152" s="1066">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6">
        <v>28</v>
      </c>
      <c r="B1153" s="1066">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6">
        <v>29</v>
      </c>
      <c r="B1154" s="1066">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6">
        <v>30</v>
      </c>
      <c r="B1155" s="1066">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6">
        <v>1</v>
      </c>
      <c r="B1159" s="1066">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6">
        <v>2</v>
      </c>
      <c r="B1160" s="1066">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6">
        <v>3</v>
      </c>
      <c r="B1161" s="1066">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6">
        <v>4</v>
      </c>
      <c r="B1162" s="1066">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6">
        <v>5</v>
      </c>
      <c r="B1163" s="1066">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6">
        <v>6</v>
      </c>
      <c r="B1164" s="1066">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6">
        <v>7</v>
      </c>
      <c r="B1165" s="1066">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6">
        <v>8</v>
      </c>
      <c r="B1166" s="1066">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6">
        <v>9</v>
      </c>
      <c r="B1167" s="1066">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6">
        <v>10</v>
      </c>
      <c r="B1168" s="1066">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6">
        <v>11</v>
      </c>
      <c r="B1169" s="1066">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6">
        <v>12</v>
      </c>
      <c r="B1170" s="1066">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6">
        <v>13</v>
      </c>
      <c r="B1171" s="1066">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6">
        <v>14</v>
      </c>
      <c r="B1172" s="1066">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6">
        <v>15</v>
      </c>
      <c r="B1173" s="1066">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6">
        <v>16</v>
      </c>
      <c r="B1174" s="1066">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6">
        <v>17</v>
      </c>
      <c r="B1175" s="1066">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6">
        <v>18</v>
      </c>
      <c r="B1176" s="1066">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6">
        <v>19</v>
      </c>
      <c r="B1177" s="1066">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6">
        <v>20</v>
      </c>
      <c r="B1178" s="1066">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6">
        <v>21</v>
      </c>
      <c r="B1179" s="1066">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6">
        <v>22</v>
      </c>
      <c r="B1180" s="1066">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6">
        <v>23</v>
      </c>
      <c r="B1181" s="1066">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6">
        <v>24</v>
      </c>
      <c r="B1182" s="1066">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6">
        <v>25</v>
      </c>
      <c r="B1183" s="1066">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6">
        <v>26</v>
      </c>
      <c r="B1184" s="1066">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6">
        <v>27</v>
      </c>
      <c r="B1185" s="1066">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6">
        <v>28</v>
      </c>
      <c r="B1186" s="1066">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6">
        <v>29</v>
      </c>
      <c r="B1187" s="1066">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6">
        <v>30</v>
      </c>
      <c r="B1188" s="1066">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6">
        <v>1</v>
      </c>
      <c r="B1192" s="1066">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6">
        <v>2</v>
      </c>
      <c r="B1193" s="1066">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6">
        <v>3</v>
      </c>
      <c r="B1194" s="1066">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6">
        <v>4</v>
      </c>
      <c r="B1195" s="1066">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6">
        <v>5</v>
      </c>
      <c r="B1196" s="1066">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6">
        <v>6</v>
      </c>
      <c r="B1197" s="1066">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6">
        <v>7</v>
      </c>
      <c r="B1198" s="1066">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6">
        <v>8</v>
      </c>
      <c r="B1199" s="1066">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6">
        <v>9</v>
      </c>
      <c r="B1200" s="1066">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6">
        <v>10</v>
      </c>
      <c r="B1201" s="1066">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6">
        <v>11</v>
      </c>
      <c r="B1202" s="1066">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6">
        <v>12</v>
      </c>
      <c r="B1203" s="1066">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6">
        <v>13</v>
      </c>
      <c r="B1204" s="1066">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6">
        <v>14</v>
      </c>
      <c r="B1205" s="1066">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6">
        <v>15</v>
      </c>
      <c r="B1206" s="1066">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6">
        <v>16</v>
      </c>
      <c r="B1207" s="1066">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6">
        <v>17</v>
      </c>
      <c r="B1208" s="1066">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6">
        <v>18</v>
      </c>
      <c r="B1209" s="1066">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6">
        <v>19</v>
      </c>
      <c r="B1210" s="1066">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6">
        <v>20</v>
      </c>
      <c r="B1211" s="1066">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6">
        <v>21</v>
      </c>
      <c r="B1212" s="1066">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6">
        <v>22</v>
      </c>
      <c r="B1213" s="1066">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6">
        <v>23</v>
      </c>
      <c r="B1214" s="1066">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6">
        <v>24</v>
      </c>
      <c r="B1215" s="1066">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6">
        <v>25</v>
      </c>
      <c r="B1216" s="1066">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6">
        <v>26</v>
      </c>
      <c r="B1217" s="1066">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6">
        <v>27</v>
      </c>
      <c r="B1218" s="1066">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6">
        <v>28</v>
      </c>
      <c r="B1219" s="1066">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6">
        <v>29</v>
      </c>
      <c r="B1220" s="1066">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6">
        <v>30</v>
      </c>
      <c r="B1221" s="1066">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6">
        <v>1</v>
      </c>
      <c r="B1225" s="1066">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6">
        <v>2</v>
      </c>
      <c r="B1226" s="1066">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6">
        <v>3</v>
      </c>
      <c r="B1227" s="1066">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6">
        <v>4</v>
      </c>
      <c r="B1228" s="1066">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6">
        <v>5</v>
      </c>
      <c r="B1229" s="1066">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6">
        <v>6</v>
      </c>
      <c r="B1230" s="1066">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6">
        <v>7</v>
      </c>
      <c r="B1231" s="1066">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6">
        <v>8</v>
      </c>
      <c r="B1232" s="1066">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6">
        <v>9</v>
      </c>
      <c r="B1233" s="1066">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6">
        <v>10</v>
      </c>
      <c r="B1234" s="1066">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6">
        <v>11</v>
      </c>
      <c r="B1235" s="1066">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6">
        <v>12</v>
      </c>
      <c r="B1236" s="1066">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6">
        <v>13</v>
      </c>
      <c r="B1237" s="1066">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6">
        <v>14</v>
      </c>
      <c r="B1238" s="1066">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6">
        <v>15</v>
      </c>
      <c r="B1239" s="1066">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6">
        <v>16</v>
      </c>
      <c r="B1240" s="1066">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6">
        <v>17</v>
      </c>
      <c r="B1241" s="1066">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6">
        <v>18</v>
      </c>
      <c r="B1242" s="1066">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6">
        <v>19</v>
      </c>
      <c r="B1243" s="1066">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6">
        <v>20</v>
      </c>
      <c r="B1244" s="1066">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6">
        <v>21</v>
      </c>
      <c r="B1245" s="1066">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6">
        <v>22</v>
      </c>
      <c r="B1246" s="1066">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6">
        <v>23</v>
      </c>
      <c r="B1247" s="1066">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6">
        <v>24</v>
      </c>
      <c r="B1248" s="1066">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6">
        <v>25</v>
      </c>
      <c r="B1249" s="1066">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6">
        <v>26</v>
      </c>
      <c r="B1250" s="1066">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6">
        <v>27</v>
      </c>
      <c r="B1251" s="1066">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6">
        <v>28</v>
      </c>
      <c r="B1252" s="1066">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6">
        <v>29</v>
      </c>
      <c r="B1253" s="1066">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6">
        <v>30</v>
      </c>
      <c r="B1254" s="1066">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6">
        <v>1</v>
      </c>
      <c r="B1258" s="1066">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6">
        <v>2</v>
      </c>
      <c r="B1259" s="1066">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6">
        <v>3</v>
      </c>
      <c r="B1260" s="1066">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6">
        <v>4</v>
      </c>
      <c r="B1261" s="1066">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6">
        <v>5</v>
      </c>
      <c r="B1262" s="1066">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6">
        <v>6</v>
      </c>
      <c r="B1263" s="1066">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6">
        <v>7</v>
      </c>
      <c r="B1264" s="1066">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6">
        <v>8</v>
      </c>
      <c r="B1265" s="1066">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6">
        <v>9</v>
      </c>
      <c r="B1266" s="1066">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6">
        <v>10</v>
      </c>
      <c r="B1267" s="1066">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6">
        <v>11</v>
      </c>
      <c r="B1268" s="1066">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6">
        <v>12</v>
      </c>
      <c r="B1269" s="1066">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6">
        <v>13</v>
      </c>
      <c r="B1270" s="1066">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6">
        <v>14</v>
      </c>
      <c r="B1271" s="1066">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6">
        <v>15</v>
      </c>
      <c r="B1272" s="1066">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6">
        <v>16</v>
      </c>
      <c r="B1273" s="1066">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6">
        <v>17</v>
      </c>
      <c r="B1274" s="1066">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6">
        <v>18</v>
      </c>
      <c r="B1275" s="1066">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6">
        <v>19</v>
      </c>
      <c r="B1276" s="1066">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6">
        <v>20</v>
      </c>
      <c r="B1277" s="1066">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6">
        <v>21</v>
      </c>
      <c r="B1278" s="1066">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6">
        <v>22</v>
      </c>
      <c r="B1279" s="1066">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6">
        <v>23</v>
      </c>
      <c r="B1280" s="1066">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6">
        <v>24</v>
      </c>
      <c r="B1281" s="1066">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6">
        <v>25</v>
      </c>
      <c r="B1282" s="1066">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6">
        <v>26</v>
      </c>
      <c r="B1283" s="1066">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6">
        <v>27</v>
      </c>
      <c r="B1284" s="1066">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6">
        <v>28</v>
      </c>
      <c r="B1285" s="1066">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6">
        <v>29</v>
      </c>
      <c r="B1286" s="1066">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6">
        <v>30</v>
      </c>
      <c r="B1287" s="1066">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6">
        <v>1</v>
      </c>
      <c r="B1291" s="1066">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6">
        <v>2</v>
      </c>
      <c r="B1292" s="1066">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6">
        <v>3</v>
      </c>
      <c r="B1293" s="1066">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6">
        <v>4</v>
      </c>
      <c r="B1294" s="1066">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6">
        <v>5</v>
      </c>
      <c r="B1295" s="1066">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6">
        <v>6</v>
      </c>
      <c r="B1296" s="1066">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6">
        <v>7</v>
      </c>
      <c r="B1297" s="1066">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6">
        <v>8</v>
      </c>
      <c r="B1298" s="1066">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6">
        <v>9</v>
      </c>
      <c r="B1299" s="1066">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6">
        <v>10</v>
      </c>
      <c r="B1300" s="1066">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6">
        <v>11</v>
      </c>
      <c r="B1301" s="1066">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6">
        <v>12</v>
      </c>
      <c r="B1302" s="1066">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6">
        <v>13</v>
      </c>
      <c r="B1303" s="1066">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6">
        <v>14</v>
      </c>
      <c r="B1304" s="1066">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6">
        <v>15</v>
      </c>
      <c r="B1305" s="1066">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6">
        <v>16</v>
      </c>
      <c r="B1306" s="1066">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6">
        <v>17</v>
      </c>
      <c r="B1307" s="1066">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6">
        <v>18</v>
      </c>
      <c r="B1308" s="1066">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6">
        <v>19</v>
      </c>
      <c r="B1309" s="1066">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6">
        <v>20</v>
      </c>
      <c r="B1310" s="1066">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6">
        <v>21</v>
      </c>
      <c r="B1311" s="1066">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6">
        <v>22</v>
      </c>
      <c r="B1312" s="1066">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6">
        <v>23</v>
      </c>
      <c r="B1313" s="1066">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6">
        <v>24</v>
      </c>
      <c r="B1314" s="1066">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6">
        <v>25</v>
      </c>
      <c r="B1315" s="1066">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6">
        <v>26</v>
      </c>
      <c r="B1316" s="1066">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6">
        <v>27</v>
      </c>
      <c r="B1317" s="1066">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6">
        <v>28</v>
      </c>
      <c r="B1318" s="1066">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6">
        <v>29</v>
      </c>
      <c r="B1319" s="1066">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6">
        <v>30</v>
      </c>
      <c r="B1320" s="1066">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2017-06-08T14:00:42Z</cp:lastPrinted>
  <dcterms:created xsi:type="dcterms:W3CDTF">2012-03-13T00:50:25Z</dcterms:created>
  <dcterms:modified xsi:type="dcterms:W3CDTF">2017-08-17T06:04:59Z</dcterms:modified>
</cp:coreProperties>
</file>