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監理係\０５．行政事業レビュー\H29(H28実績)\290518 シート作成（→ 6.9〆）\作業フォルダ\提出\修正依頼（アウトカム再設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<sst xmlns="http://schemas.openxmlformats.org/spreadsheetml/2006/main" count="3014" uniqueCount="661">
  <si>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</si>
  <si>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</si>
  <si>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</si>
  <si>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</si>
  <si>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</si>
  <si>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</si>
  <si>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</si>
  <si>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</si>
  <si>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</si>
  <si>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</si>
  <si>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</si>
  <si>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</si>
  <si>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</si>
  <si>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</si>
  <si>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</si>
  <si>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</si>
  <si>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</si>
  <si>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</si>
  <si>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</si>
  <si>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</si>
  <si>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</si>
  <si>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</si>
  <si>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</si>
  <si>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</si>
  <si>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</si>
  <si>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</si>
  <si>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</si>
  <si>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</si>
  <si>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</si>
  <si>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</si>
  <si>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</si>
  <si>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</si>
  <si>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</si>
  <si>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</si>
  <si>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</si>
  <si>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</si>
  <si>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</si>
  <si>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</si>
  <si>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</si>
  <si>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</si>
  <si>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</si>
  <si>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</si>
  <si>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</si>
  <si>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</si>
  <si>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</si>
  <si>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</si>
  <si>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</si>
  <si>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</si>
  <si>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</si>
  <si>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</si>
  <si>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</si>
  <si>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</si>
  <si>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</si>
  <si>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</si>
  <si>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</si>
  <si>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</si>
  <si>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</si>
  <si>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</si>
  <si>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</si>
  <si>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</si>
  <si>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</si>
  <si>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</si>
  <si>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</si>
  <si>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</si>
  <si>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</si>
  <si>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</si>
  <si>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</si>
  <si>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</si>
  <si>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</si>
  <si>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</si>
  <si>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</si>
  <si>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</si>
  <si>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</si>
  <si>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</si>
  <si>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</si>
  <si>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</si>
  <si>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</si>
  <si>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</si>
  <si>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</si>
  <si>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</si>
  <si>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</si>
  <si>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</si>
  <si>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</si>
  <si>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</si>
  <si>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</si>
  <si>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</si>
  <si>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</si>
  <si>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</si>
  <si>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</si>
  <si>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</si>
  <si>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</si>
  <si>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</si>
  <si>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</si>
  <si>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</si>
  <si>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</si>
  <si>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</si>
  <si>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</si>
  <si>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</si>
  <si>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</si>
  <si>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</si>
  <si>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</si>
  <si>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</si>
  <si>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</si>
  <si>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</si>
  <si>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</si>
  <si>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</si>
  <si>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</si>
  <si>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</si>
  <si>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</si>
  <si>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</si>
  <si>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</si>
  <si>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</si>
  <si>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</si>
  <si>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</si>
  <si>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</si>
  <si>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</si>
  <si>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</si>
  <si>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</si>
  <si>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</si>
  <si>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</si>
  <si>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</si>
  <si>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</si>
  <si>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</si>
  <si>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</si>
  <si>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</si>
  <si>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</si>
  <si>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</si>
  <si>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</si>
  <si>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</si>
  <si>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</si>
  <si>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</si>
  <si>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</si>
  <si>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</si>
  <si>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</si>
  <si>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</si>
  <si>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</si>
  <si>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</si>
  <si>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</si>
  <si>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</si>
  <si>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</si>
  <si>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</si>
  <si>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</si>
  <si>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</si>
  <si>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</si>
  <si>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</si>
  <si>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</si>
  <si>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</si>
  <si>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</si>
  <si>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</si>
  <si>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</si>
  <si>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</si>
  <si>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</si>
  <si>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</si>
  <si>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</si>
  <si>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</si>
  <si>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</si>
  <si>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</si>
  <si>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</si>
  <si>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</si>
  <si>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</si>
  <si>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</si>
  <si>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</si>
  <si>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</si>
  <si>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</si>
  <si>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</si>
  <si>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</si>
  <si>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</si>
  <si>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</si>
  <si>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</si>
  <si>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</si>
  <si>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</si>
  <si>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</si>
  <si>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</si>
  <si>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</si>
  <si>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</si>
  <si>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</si>
  <si>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</si>
  <si>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</si>
  <si>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</si>
  <si>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</si>
  <si>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</si>
  <si>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</si>
  <si>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</si>
  <si>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</si>
  <si>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</si>
  <si>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</si>
  <si>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</si>
  <si>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</si>
  <si>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</si>
  <si>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</si>
  <si>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</si>
  <si>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</si>
  <si>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</si>
  <si>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</si>
  <si>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</si>
  <si>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</si>
  <si>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</si>
  <si>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</si>
  <si>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</si>
  <si>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</si>
  <si>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</si>
  <si>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</si>
  <si>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</si>
  <si>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</si>
  <si>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</si>
  <si>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</si>
  <si>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</si>
  <si>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</si>
  <si>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</si>
  <si>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</si>
  <si>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</si>
  <si>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</si>
  <si>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</si>
  <si>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</si>
  <si>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</si>
  <si>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</si>
  <si>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</si>
  <si>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</si>
  <si>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</si>
  <si>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</si>
  <si>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</si>
  <si>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</si>
  <si>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</si>
  <si>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</si>
  <si>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</si>
  <si>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</si>
  <si>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</si>
  <si>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</si>
  <si>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</si>
  <si>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</si>
  <si>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</si>
  <si>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</si>
  <si>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</si>
  <si>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</si>
  <si>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</si>
  <si>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</si>
  <si>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</si>
  <si>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</si>
  <si>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</si>
  <si>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</si>
  <si>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</si>
  <si>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</si>
  <si>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</si>
  <si>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</si>
  <si>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</si>
  <si>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</si>
  <si>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</si>
  <si>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</si>
  <si>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</si>
  <si>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</si>
  <si>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</si>
  <si>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</si>
  <si>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</si>
  <si>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</si>
  <si>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</si>
  <si>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</si>
  <si>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</si>
  <si>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</si>
  <si>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</si>
  <si>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</si>
  <si>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</si>
  <si>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</si>
  <si>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</si>
  <si>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</si>
  <si>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</si>
  <si>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</si>
  <si>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</si>
  <si>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</si>
  <si>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</si>
  <si>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</si>
  <si>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</si>
  <si>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</si>
  <si>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</si>
  <si>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</si>
  <si>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</si>
  <si>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</si>
  <si>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</si>
  <si>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</si>
  <si>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</si>
  <si>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</si>
  <si>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</si>
  <si>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</si>
  <si>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</si>
  <si>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</si>
  <si>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</si>
  <si>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</si>
  <si>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</si>
  <si>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</si>
  <si>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</si>
  <si>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</si>
  <si>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</si>
  <si>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</si>
  <si>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</si>
  <si>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</si>
  <si>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</si>
  <si>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</si>
  <si>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</si>
  <si>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</si>
  <si>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</si>
  <si>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</si>
  <si>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</si>
  <si>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</si>
  <si>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</si>
  <si>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</si>
  <si>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</si>
  <si>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</si>
  <si>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</si>
  <si>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</si>
  <si>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</si>
  <si>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</si>
  <si>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</si>
  <si>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</si>
  <si>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</si>
  <si>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</si>
  <si>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</si>
  <si>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</si>
  <si>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</si>
  <si>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</si>
  <si>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</si>
  <si>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</si>
  <si>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</si>
  <si>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</si>
  <si>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</si>
  <si>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</si>
  <si>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</si>
  <si>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</si>
  <si>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</si>
  <si>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</si>
  <si>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</si>
  <si>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</si>
  <si>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</si>
  <si>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</si>
  <si>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</si>
  <si>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</si>
  <si>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</si>
  <si>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</si>
  <si>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</si>
  <si>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</si>
  <si>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</si>
  <si>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</si>
  <si>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</si>
  <si>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</si>
  <si>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</si>
  <si>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</si>
  <si>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</si>
  <si>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</si>
  <si>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</si>
  <si>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</si>
  <si>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</si>
  <si>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</si>
  <si>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</si>
  <si>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</si>
  <si>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</si>
  <si>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</si>
  <si>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</si>
  <si>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</si>
  <si>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</si>
  <si>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</si>
  <si>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</si>
  <si>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</si>
  <si>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</si>
  <si>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</si>
  <si>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</si>
  <si>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</si>
  <si>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</si>
  <si>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</si>
  <si>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</si>
  <si>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</si>
  <si>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</si>
  <si>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</si>
  <si>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</si>
  <si>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</si>
  <si>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</si>
  <si>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</si>
  <si>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</si>
  <si>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</si>
  <si>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</si>
  <si>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</si>
  <si>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</si>
  <si>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</si>
  <si>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</si>
  <si>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</si>
  <si>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</si>
  <si>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</si>
  <si>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</si>
  <si>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</si>
  <si>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</si>
  <si>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</si>
  <si>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</si>
  <si>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</si>
  <si>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</si>
  <si>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</si>
  <si>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</si>
  <si>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</si>
  <si>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</si>
  <si>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</si>
  <si>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</si>
  <si>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</si>
  <si>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</si>
  <si>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</si>
  <si>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</si>
  <si>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</si>
  <si>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</si>
  <si>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</si>
  <si>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</si>
  <si>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</si>
  <si>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</si>
  <si>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</si>
  <si>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</si>
  <si>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</si>
  <si>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</si>
  <si>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</si>
  <si>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</si>
  <si>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</si>
  <si>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</si>
  <si>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</si>
  <si>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</si>
  <si>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</si>
  <si>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</si>
  <si>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</si>
  <si>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</si>
  <si>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</si>
  <si>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</si>
  <si>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</si>
  <si>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</si>
  <si>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</si>
  <si>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</si>
  <si>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</si>
  <si>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</si>
  <si>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</si>
  <si>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</si>
  <si>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</si>
  <si>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</si>
  <si>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</si>
  <si>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</si>
  <si>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</si>
  <si>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</si>
  <si>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</si>
  <si>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</si>
  <si>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</si>
  <si>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</si>
  <si>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</si>
  <si>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</si>
  <si>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</si>
  <si>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</si>
  <si>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</si>
  <si>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</si>
  <si>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</si>
  <si>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</si>
  <si>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</si>
  <si>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</si>
  <si>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</si>
  <si>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</si>
  <si>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</si>
  <si>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</si>
  <si>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</si>
  <si>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</si>
  <si>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</si>
  <si>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</si>
  <si>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</si>
  <si>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</si>
  <si>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</si>
  <si>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</si>
  <si>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</si>
  <si>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</si>
  <si>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</si>
  <si>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</si>
  <si>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</si>
  <si>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</si>
  <si>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</si>
  <si>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</si>
  <si>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</si>
  <si>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</si>
  <si>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</si>
  <si>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</si>
  <si>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</si>
  <si>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</si>
  <si>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</si>
  <si>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</si>
  <si>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</si>
  <si>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</si>
  <si>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</si>
  <si>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</si>
  <si>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</si>
  <si>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</si>
  <si>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</si>
  <si>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</si>
  <si>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</si>
  <si>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</si>
  <si>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</si>
  <si>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</si>
  <si>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</si>
  <si>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</si>
  <si>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</si>
  <si>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</si>
  <si>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</si>
  <si>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</si>
  <si>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</si>
  <si>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</si>
  <si>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</si>
  <si>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</si>
  <si>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</si>
  <si>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</si>
  <si>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</si>
  <si>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</si>
  <si>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</si>
  <si>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</si>
  <si>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</si>
  <si>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</si>
  <si>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</si>
  <si>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</si>
  <si>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</si>
  <si>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</si>
  <si>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</si>
  <si>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</si>
  <si>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</si>
  <si>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</si>
  <si>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</si>
  <si>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</si>
  <si>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</si>
  <si>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</si>
  <si>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</si>
  <si>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</si>
  <si>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</si>
  <si>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</si>
  <si>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</si>
  <si>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</si>
  <si>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</si>
  <si>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</si>
  <si>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</si>
  <si>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</si>
  <si>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</si>
  <si>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</si>
  <si>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</si>
  <si>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</si>
  <si>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</si>
  <si>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</si>
  <si>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</si>
  <si>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</si>
  <si>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</si>
  <si>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</si>
  <si>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</si>
  <si>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国産旅客機開発に伴う安全性審査方式の導入</t>
    <rPh sb="0" eb="2">
      <t>コクサン</t>
    </rPh>
    <rPh sb="2" eb="5">
      <t>リョキャクキ</t>
    </rPh>
    <rPh sb="5" eb="7">
      <t>カイハツ</t>
    </rPh>
    <rPh sb="8" eb="9">
      <t>トモナ</t>
    </rPh>
    <rPh sb="10" eb="13">
      <t>アンゼンセイ</t>
    </rPh>
    <rPh sb="13" eb="15">
      <t>シンサ</t>
    </rPh>
    <rPh sb="15" eb="17">
      <t>ホウシキ</t>
    </rPh>
    <rPh sb="18" eb="20">
      <t>ドウニュウ</t>
    </rPh>
    <phoneticPr fontId="5"/>
  </si>
  <si>
    <t>航空局安全部</t>
    <rPh sb="0" eb="3">
      <t>コウクウキョク</t>
    </rPh>
    <rPh sb="3" eb="6">
      <t>アンゼンブ</t>
    </rPh>
    <phoneticPr fontId="5"/>
  </si>
  <si>
    <t>航空機安全課</t>
    <rPh sb="0" eb="2">
      <t>コウクウ</t>
    </rPh>
    <rPh sb="2" eb="3">
      <t>キ</t>
    </rPh>
    <rPh sb="3" eb="5">
      <t>アンゼン</t>
    </rPh>
    <rPh sb="5" eb="6">
      <t>カ</t>
    </rPh>
    <phoneticPr fontId="5"/>
  </si>
  <si>
    <t>課長　川上　光男</t>
    <rPh sb="0" eb="2">
      <t>カチョウ</t>
    </rPh>
    <rPh sb="3" eb="5">
      <t>カワカミ</t>
    </rPh>
    <rPh sb="6" eb="8">
      <t>ミツオ</t>
    </rPh>
    <phoneticPr fontId="5"/>
  </si>
  <si>
    <t>○</t>
  </si>
  <si>
    <t>航空法第12条等</t>
    <rPh sb="0" eb="3">
      <t>コウクウホウ</t>
    </rPh>
    <rPh sb="3" eb="4">
      <t>ダイ</t>
    </rPh>
    <rPh sb="6" eb="7">
      <t>ジョウ</t>
    </rPh>
    <rPh sb="7" eb="8">
      <t>トウ</t>
    </rPh>
    <phoneticPr fontId="5"/>
  </si>
  <si>
    <t>－</t>
    <phoneticPr fontId="5"/>
  </si>
  <si>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また、外国当局との密接な連携を図り、外国における安全性審査を可能な限り最小化することにより、円滑な輸出を実現することを目的とする。</t>
    <phoneticPr fontId="5"/>
  </si>
  <si>
    <t>国産ジェット旅客機の型式証明審査及び関係機関との会議に係る国内外旅費
同機に採用される新技術に対応した安全性審査方式の導入に関する調査費及び審査に必要な環境整備　等</t>
    <phoneticPr fontId="5"/>
  </si>
  <si>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</si>
  <si>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</si>
  <si>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土地建物借料</t>
    <rPh sb="0" eb="2">
      <t>トチ</t>
    </rPh>
    <rPh sb="2" eb="4">
      <t>タテモノ</t>
    </rPh>
    <rPh sb="4" eb="6">
      <t>シャクリョウ</t>
    </rPh>
    <phoneticPr fontId="5"/>
  </si>
  <si>
    <t>-</t>
  </si>
  <si>
    <t>-</t>
    <phoneticPr fontId="5"/>
  </si>
  <si>
    <t>執行額（百万円）／航空局による審査を終了した適合性証明文書数（件）　　　　　　　　　　　　　　</t>
    <phoneticPr fontId="5"/>
  </si>
  <si>
    <t>5　安全で安心できる交通の確保、治安・生活安全の確保</t>
    <phoneticPr fontId="5"/>
  </si>
  <si>
    <t>14　公共交通の安全確保・鉄道の安全性向上、ハイジャック・航空機テロ防止を推進する</t>
    <phoneticPr fontId="5"/>
  </si>
  <si>
    <t>開発中の国産ジェット旅客機は、国内の航空会社も導入を決定しており、同機の安全性審査を適切かつ迅速に実施し、事故等の未然防止を図ることは、国内の公共交通の安全・安心の確保に資する。</t>
    <phoneticPr fontId="5"/>
  </si>
  <si>
    <t>百万円／件</t>
    <rPh sb="0" eb="2">
      <t>ヒャクマン</t>
    </rPh>
    <rPh sb="2" eb="3">
      <t>エン</t>
    </rPh>
    <rPh sb="4" eb="5">
      <t>ケン</t>
    </rPh>
    <phoneticPr fontId="5"/>
  </si>
  <si>
    <t>執行額（百万円）/航空局による審査を終了した適合性証明文書数（件）</t>
    <phoneticPr fontId="5"/>
  </si>
  <si>
    <t>71/143</t>
    <phoneticPr fontId="5"/>
  </si>
  <si>
    <t>66/59</t>
    <phoneticPr fontId="5"/>
  </si>
  <si>
    <t>我が国初の国産ジェット旅客機（MRJ）の安全性審査を行うものであり、国民や社会のニーズを反映している。</t>
    <rPh sb="20" eb="23">
      <t>アンゼンセイ</t>
    </rPh>
    <rPh sb="23" eb="25">
      <t>シンサ</t>
    </rPh>
    <rPh sb="26" eb="27">
      <t>オコナ</t>
    </rPh>
    <rPh sb="34" eb="36">
      <t>コクミン</t>
    </rPh>
    <rPh sb="37" eb="39">
      <t>シャカイ</t>
    </rPh>
    <rPh sb="44" eb="46">
      <t>ハンエイ</t>
    </rPh>
    <phoneticPr fontId="5"/>
  </si>
  <si>
    <t>国際民間航空条約上、製造国政府の責任として定められている安全性審査を行うものであり国が行う必要がある。</t>
    <rPh sb="10" eb="12">
      <t>セイゾウ</t>
    </rPh>
    <rPh sb="28" eb="31">
      <t>アンゼンセイ</t>
    </rPh>
    <rPh sb="31" eb="33">
      <t>シンサ</t>
    </rPh>
    <rPh sb="34" eb="35">
      <t>オコナ</t>
    </rPh>
    <rPh sb="41" eb="42">
      <t>クニ</t>
    </rPh>
    <rPh sb="43" eb="44">
      <t>オコナ</t>
    </rPh>
    <rPh sb="45" eb="47">
      <t>ヒツヨウ</t>
    </rPh>
    <phoneticPr fontId="5"/>
  </si>
  <si>
    <t>国産ジェット旅客機開発は経済効果が高く、その成功に不可欠な安全性審査の実施は、適切な事業であり優先度は極めて高い。</t>
    <rPh sb="9" eb="11">
      <t>カイハツ</t>
    </rPh>
    <rPh sb="12" eb="14">
      <t>ケイザイ</t>
    </rPh>
    <rPh sb="14" eb="16">
      <t>コウカ</t>
    </rPh>
    <rPh sb="17" eb="18">
      <t>タカ</t>
    </rPh>
    <rPh sb="22" eb="24">
      <t>セイコウ</t>
    </rPh>
    <rPh sb="25" eb="28">
      <t>フカケツ</t>
    </rPh>
    <rPh sb="35" eb="37">
      <t>ジッシ</t>
    </rPh>
    <rPh sb="39" eb="41">
      <t>テキセツ</t>
    </rPh>
    <rPh sb="42" eb="44">
      <t>ジギョウ</t>
    </rPh>
    <rPh sb="47" eb="50">
      <t>ユウセンド</t>
    </rPh>
    <rPh sb="51" eb="52">
      <t>キワ</t>
    </rPh>
    <rPh sb="54" eb="55">
      <t>タカ</t>
    </rPh>
    <phoneticPr fontId="5"/>
  </si>
  <si>
    <t>競争入札等の実施により透明性・公平性・競争性の確保に努めるとともに、第三者機関の入札監視委員会の活用などにより、一者応札等の改善を図っている。
なお、データベース閲覧は、現時点において一社のみが可能であり、相手方が限定されるため、競争性のない随意契約となっている。</t>
    <phoneticPr fontId="5"/>
  </si>
  <si>
    <t>有</t>
  </si>
  <si>
    <t>国が行うべき安全性審査への支出であり妥当である。</t>
    <rPh sb="0" eb="1">
      <t>クニ</t>
    </rPh>
    <rPh sb="2" eb="3">
      <t>オコナ</t>
    </rPh>
    <rPh sb="6" eb="9">
      <t>アンゼンセイ</t>
    </rPh>
    <rPh sb="9" eb="11">
      <t>シンサ</t>
    </rPh>
    <rPh sb="13" eb="15">
      <t>シシュツ</t>
    </rPh>
    <rPh sb="18" eb="20">
      <t>ダトウ</t>
    </rPh>
    <phoneticPr fontId="5"/>
  </si>
  <si>
    <t>国が行うべき安全性審査を確実かつ迅速に行うために真に必要なものに限定している。</t>
    <rPh sb="12" eb="14">
      <t>カクジツ</t>
    </rPh>
    <rPh sb="16" eb="18">
      <t>ジンソク</t>
    </rPh>
    <rPh sb="19" eb="20">
      <t>オコナ</t>
    </rPh>
    <rPh sb="24" eb="25">
      <t>シン</t>
    </rPh>
    <rPh sb="26" eb="28">
      <t>ヒツヨウ</t>
    </rPh>
    <rPh sb="32" eb="34">
      <t>ゲンテイ</t>
    </rPh>
    <phoneticPr fontId="5"/>
  </si>
  <si>
    <t>‐</t>
  </si>
  <si>
    <t>実績は見込みどおりであり、妥当である。</t>
    <rPh sb="0" eb="2">
      <t>ジッセキ</t>
    </rPh>
    <rPh sb="3" eb="5">
      <t>ミコ</t>
    </rPh>
    <rPh sb="13" eb="15">
      <t>ダトウ</t>
    </rPh>
    <phoneticPr fontId="5"/>
  </si>
  <si>
    <t>調査により得た確立した審査基準・手法等の成果は実際の審査に活用している。</t>
    <rPh sb="0" eb="2">
      <t>チョウサ</t>
    </rPh>
    <rPh sb="5" eb="6">
      <t>エ</t>
    </rPh>
    <rPh sb="7" eb="9">
      <t>カクリツ</t>
    </rPh>
    <rPh sb="11" eb="13">
      <t>シンサ</t>
    </rPh>
    <rPh sb="13" eb="15">
      <t>キジュン</t>
    </rPh>
    <rPh sb="16" eb="18">
      <t>シュホウ</t>
    </rPh>
    <rPh sb="18" eb="19">
      <t>トウ</t>
    </rPh>
    <rPh sb="20" eb="22">
      <t>セイカ</t>
    </rPh>
    <rPh sb="23" eb="25">
      <t>ジッサイ</t>
    </rPh>
    <rPh sb="26" eb="28">
      <t>シンサ</t>
    </rPh>
    <rPh sb="29" eb="31">
      <t>カツヨウ</t>
    </rPh>
    <phoneticPr fontId="5"/>
  </si>
  <si>
    <t>事業の目的、予算状況、資金の流れ及び費目・使途については、その全ての項目を十分に達成している。特に、国産ジェット旅客機に取り入れられる新技術に対応する審査基準・手法を確立するための調査研究や審査に必要な環境整備のための備品等の購入については、一社のみが提供する特定情報の入手や一定の額以下の支出を除き、全て一般競争入札を実施することで、事業経費の縮減に努めている。</t>
  </si>
  <si>
    <t>今後も引き続き、契約の競争性及び透明性を確保し、適正な予算執行に努めてまいりたい。</t>
  </si>
  <si>
    <t>安全性審査の内容は航空機の開発の進捗状況等に応じ変化するものであり、単純に比較することはできないが、単位当たりコストは昨年に比べ減少している。支出は真に必要なものに限定しており妥当である。</t>
    <rPh sb="0" eb="2">
      <t>アンゼン</t>
    </rPh>
    <rPh sb="2" eb="5">
      <t>セイシンサ</t>
    </rPh>
    <rPh sb="6" eb="8">
      <t>ナイヨウ</t>
    </rPh>
    <rPh sb="9" eb="12">
      <t>コウクウキ</t>
    </rPh>
    <rPh sb="13" eb="15">
      <t>カイハツ</t>
    </rPh>
    <rPh sb="16" eb="18">
      <t>シンチョク</t>
    </rPh>
    <rPh sb="18" eb="20">
      <t>ジョウキョウ</t>
    </rPh>
    <rPh sb="20" eb="21">
      <t>トウ</t>
    </rPh>
    <rPh sb="22" eb="23">
      <t>オウ</t>
    </rPh>
    <rPh sb="24" eb="26">
      <t>ヘンカ</t>
    </rPh>
    <rPh sb="34" eb="36">
      <t>タンジュン</t>
    </rPh>
    <rPh sb="37" eb="39">
      <t>ヒカク</t>
    </rPh>
    <rPh sb="50" eb="52">
      <t>タンイ</t>
    </rPh>
    <rPh sb="52" eb="53">
      <t>ア</t>
    </rPh>
    <rPh sb="59" eb="61">
      <t>サクネン</t>
    </rPh>
    <rPh sb="62" eb="63">
      <t>クラ</t>
    </rPh>
    <rPh sb="64" eb="66">
      <t>ゲンショウ</t>
    </rPh>
    <rPh sb="71" eb="73">
      <t>シシュツ</t>
    </rPh>
    <rPh sb="74" eb="75">
      <t>シン</t>
    </rPh>
    <rPh sb="76" eb="78">
      <t>ヒツヨウ</t>
    </rPh>
    <rPh sb="82" eb="84">
      <t>ゲンテイ</t>
    </rPh>
    <rPh sb="88" eb="90">
      <t>ダトウ</t>
    </rPh>
    <phoneticPr fontId="5"/>
  </si>
  <si>
    <t>A. （株）ＪＡＬ　ＣＡＥ　ＦＬＩＧＨＴ　ＴＲＡＩＮＩＮＧ</t>
    <phoneticPr fontId="5"/>
  </si>
  <si>
    <t>雑役務費</t>
    <rPh sb="0" eb="4">
      <t>ザツエキムヒ</t>
    </rPh>
    <phoneticPr fontId="5"/>
  </si>
  <si>
    <t>技量維持訓練に係る模擬飛行装置の借り上げ</t>
    <phoneticPr fontId="5"/>
  </si>
  <si>
    <t>B.　スカイマーク（株）</t>
    <phoneticPr fontId="5"/>
  </si>
  <si>
    <t>借料及び損料</t>
    <rPh sb="0" eb="2">
      <t>シャクリョウ</t>
    </rPh>
    <rPh sb="2" eb="3">
      <t>オヨ</t>
    </rPh>
    <rPh sb="4" eb="6">
      <t>ソンリョウ</t>
    </rPh>
    <phoneticPr fontId="5"/>
  </si>
  <si>
    <t>新規性のある航空機のパイロット支援機能の評価手法の調査に必要な模擬飛行装置及び座学講義提供</t>
    <rPh sb="28" eb="30">
      <t>ヒツヨウ</t>
    </rPh>
    <phoneticPr fontId="5"/>
  </si>
  <si>
    <t>備品費、消耗品費</t>
    <rPh sb="0" eb="3">
      <t>ビヒンヒ</t>
    </rPh>
    <rPh sb="4" eb="7">
      <t>ショウモウヒン</t>
    </rPh>
    <rPh sb="7" eb="8">
      <t>ヒ</t>
    </rPh>
    <phoneticPr fontId="5"/>
  </si>
  <si>
    <t>審査に必要な物品の購入</t>
    <phoneticPr fontId="5"/>
  </si>
  <si>
    <t>D.　ＩＨＳグローバル（株）</t>
    <phoneticPr fontId="5"/>
  </si>
  <si>
    <t>C.（株）ジョーエイ</t>
    <phoneticPr fontId="5"/>
  </si>
  <si>
    <t>データベース情報の閲覧</t>
    <phoneticPr fontId="5"/>
  </si>
  <si>
    <t>飛行試験審査に係る研修</t>
    <phoneticPr fontId="5"/>
  </si>
  <si>
    <t>E.　FLIGHTSAFETY INTERNATIONAL</t>
    <phoneticPr fontId="5"/>
  </si>
  <si>
    <t>F. 愛知県</t>
    <rPh sb="3" eb="6">
      <t>アイチケン</t>
    </rPh>
    <phoneticPr fontId="5"/>
  </si>
  <si>
    <t>行政財産使用（航空機技術審査センター_建物及び土地）</t>
    <phoneticPr fontId="5"/>
  </si>
  <si>
    <t>愛知県</t>
    <rPh sb="0" eb="3">
      <t>アイチケン</t>
    </rPh>
    <phoneticPr fontId="5"/>
  </si>
  <si>
    <t>航空機技術審査センター建物及び土地の借上</t>
    <phoneticPr fontId="5"/>
  </si>
  <si>
    <t>-</t>
    <phoneticPr fontId="5"/>
  </si>
  <si>
    <t>FLIGHTSAFETY INTERNATIONAL</t>
  </si>
  <si>
    <t>NATIONAL TEST PILOT SCHOOL</t>
  </si>
  <si>
    <t>CALSPAN CORPORATION</t>
  </si>
  <si>
    <t>FEDERAL AVIATION ADMINISTRATION</t>
  </si>
  <si>
    <t xml:space="preserve">Transportation Security Administration’s (TSA) </t>
  </si>
  <si>
    <t>ニッスイマリン工業（株）</t>
  </si>
  <si>
    <t>The Flight Test Safety Committee</t>
  </si>
  <si>
    <t>-</t>
    <phoneticPr fontId="5"/>
  </si>
  <si>
    <t>アイベックスアビエイション（株）</t>
    <rPh sb="13" eb="16">
      <t>カブ</t>
    </rPh>
    <phoneticPr fontId="5"/>
  </si>
  <si>
    <t>飛行試験審査に係る研修</t>
    <rPh sb="0" eb="4">
      <t>ヒコウシケン</t>
    </rPh>
    <rPh sb="4" eb="6">
      <t>シンサ</t>
    </rPh>
    <rPh sb="7" eb="8">
      <t>カカ</t>
    </rPh>
    <rPh sb="9" eb="11">
      <t>ケンシュウ</t>
    </rPh>
    <phoneticPr fontId="5"/>
  </si>
  <si>
    <t>型式証明審査に係る研修</t>
    <rPh sb="0" eb="2">
      <t>カタシキ</t>
    </rPh>
    <rPh sb="2" eb="4">
      <t>ショウメイ</t>
    </rPh>
    <rPh sb="4" eb="6">
      <t>シンサ</t>
    </rPh>
    <rPh sb="7" eb="8">
      <t>カカ</t>
    </rPh>
    <rPh sb="9" eb="11">
      <t>ケンシュウ</t>
    </rPh>
    <phoneticPr fontId="5"/>
  </si>
  <si>
    <t>日本航空（株）</t>
    <phoneticPr fontId="5"/>
  </si>
  <si>
    <t>NTS Lightning Technologies</t>
    <phoneticPr fontId="5"/>
  </si>
  <si>
    <t>飛行試験審査に係る研修
（定期訓練）</t>
    <rPh sb="0" eb="4">
      <t>ヒコウシケン</t>
    </rPh>
    <rPh sb="4" eb="6">
      <t>シンサ</t>
    </rPh>
    <rPh sb="7" eb="8">
      <t>カカ</t>
    </rPh>
    <rPh sb="9" eb="11">
      <t>ケンシュウ</t>
    </rPh>
    <rPh sb="13" eb="15">
      <t>テイキ</t>
    </rPh>
    <rPh sb="15" eb="17">
      <t>クンレン</t>
    </rPh>
    <phoneticPr fontId="5"/>
  </si>
  <si>
    <t>飛行試験審査に係る研修
（上級訓練）</t>
    <rPh sb="0" eb="4">
      <t>ヒコウシケン</t>
    </rPh>
    <rPh sb="4" eb="6">
      <t>シンサ</t>
    </rPh>
    <rPh sb="7" eb="8">
      <t>カカ</t>
    </rPh>
    <rPh sb="9" eb="11">
      <t>ケンシュウ</t>
    </rPh>
    <rPh sb="13" eb="15">
      <t>ジョウキュウ</t>
    </rPh>
    <rPh sb="15" eb="17">
      <t>クンレン</t>
    </rPh>
    <phoneticPr fontId="5"/>
  </si>
  <si>
    <t>技能証明（限定変更）の実地試験</t>
    <rPh sb="0" eb="2">
      <t>ギノウ</t>
    </rPh>
    <rPh sb="2" eb="4">
      <t>ショウメイ</t>
    </rPh>
    <rPh sb="5" eb="7">
      <t>ゲンテイ</t>
    </rPh>
    <rPh sb="7" eb="9">
      <t>ヘンコウ</t>
    </rPh>
    <rPh sb="11" eb="13">
      <t>ジッチ</t>
    </rPh>
    <rPh sb="13" eb="15">
      <t>シケン</t>
    </rPh>
    <phoneticPr fontId="5"/>
  </si>
  <si>
    <t>航空機への雷撃に対する防禦についての適合性証明審査に係る研修</t>
    <rPh sb="0" eb="3">
      <t>コウクウキ</t>
    </rPh>
    <rPh sb="5" eb="7">
      <t>ライゲキ</t>
    </rPh>
    <rPh sb="8" eb="9">
      <t>タイ</t>
    </rPh>
    <rPh sb="11" eb="13">
      <t>ボウギョ</t>
    </rPh>
    <rPh sb="18" eb="21">
      <t>テキゴウセイ</t>
    </rPh>
    <rPh sb="21" eb="23">
      <t>ショウメイ</t>
    </rPh>
    <rPh sb="23" eb="25">
      <t>シンサ</t>
    </rPh>
    <rPh sb="26" eb="27">
      <t>カカワ</t>
    </rPh>
    <rPh sb="28" eb="30">
      <t>ケンシュウ</t>
    </rPh>
    <phoneticPr fontId="5"/>
  </si>
  <si>
    <t>-</t>
    <phoneticPr fontId="5"/>
  </si>
  <si>
    <t>飛行試験における安全性確保に係る講習会</t>
    <phoneticPr fontId="5"/>
  </si>
  <si>
    <t>新規性のある航空機のパイロット支援機能の評価手法の調査に必要な模擬飛行装置及び座学講義提供</t>
    <phoneticPr fontId="5"/>
  </si>
  <si>
    <t>（株）ＪＡＬ　ＣＡＥ　ＦＬＩＧＨＴ　ＴＲＡＩＮＩＮＧ</t>
    <phoneticPr fontId="5"/>
  </si>
  <si>
    <t>新規性のある航空機のパイロット支援機能の評価手法の調査</t>
    <phoneticPr fontId="5"/>
  </si>
  <si>
    <t>（有）日本ヒューマンファクター研究所</t>
    <phoneticPr fontId="5"/>
  </si>
  <si>
    <t>技量維持訓練に係る模擬飛行装置の借上</t>
    <phoneticPr fontId="5"/>
  </si>
  <si>
    <t>フライト・テスト・パイロットの技量拡張訓練に係る実機の借上</t>
    <phoneticPr fontId="5"/>
  </si>
  <si>
    <t>選考採用職員の訓練に係るシミュレーターの借上</t>
    <phoneticPr fontId="5"/>
  </si>
  <si>
    <t>スカイマーク（株）</t>
  </si>
  <si>
    <t>Ｐａｎｄａ・Ｆｌｉｇｈｔ・Ａｃａｄｅｍｙ（株）</t>
  </si>
  <si>
    <t>（株）ソラシドエア</t>
    <rPh sb="0" eb="3">
      <t>カブ</t>
    </rPh>
    <phoneticPr fontId="5"/>
  </si>
  <si>
    <t>審査に必要な物品の購入</t>
    <phoneticPr fontId="5"/>
  </si>
  <si>
    <t>トナーカートリッジ等の購入</t>
    <phoneticPr fontId="5"/>
  </si>
  <si>
    <t>審査に必要な書籍の購入</t>
    <rPh sb="6" eb="8">
      <t>ショセキ</t>
    </rPh>
    <phoneticPr fontId="5"/>
  </si>
  <si>
    <t>（株）ジョーエイ</t>
    <phoneticPr fontId="5"/>
  </si>
  <si>
    <t>（株）秋山商会</t>
    <phoneticPr fontId="5"/>
  </si>
  <si>
    <t>（株）リーアルネット</t>
    <rPh sb="0" eb="3">
      <t>カブ</t>
    </rPh>
    <phoneticPr fontId="5"/>
  </si>
  <si>
    <t>（株）島田書店</t>
    <rPh sb="0" eb="3">
      <t>カブ</t>
    </rPh>
    <rPh sb="3" eb="5">
      <t>シマダ</t>
    </rPh>
    <rPh sb="5" eb="7">
      <t>ショテン</t>
    </rPh>
    <phoneticPr fontId="5"/>
  </si>
  <si>
    <t>ＩＨＳグローバル（株）</t>
  </si>
  <si>
    <t>（株）ベストバージョン</t>
  </si>
  <si>
    <t>デジタルプロセス（株）</t>
  </si>
  <si>
    <t>西田商事（株）</t>
  </si>
  <si>
    <t>信和（株）</t>
  </si>
  <si>
    <t>（株）リコー</t>
  </si>
  <si>
    <t>（株）メイエレック</t>
  </si>
  <si>
    <t>（有）デルタプロジェクト</t>
  </si>
  <si>
    <t>Hertz Rent a car</t>
    <phoneticPr fontId="5"/>
  </si>
  <si>
    <t>データベース情報の閲覧</t>
    <rPh sb="6" eb="8">
      <t>ジョウホウ</t>
    </rPh>
    <rPh sb="9" eb="11">
      <t>エツラン</t>
    </rPh>
    <phoneticPr fontId="5"/>
  </si>
  <si>
    <t>航空機検査業務サーキュラーの和文英訳作業</t>
  </si>
  <si>
    <t>ビューアソフト保守</t>
  </si>
  <si>
    <t>ＰＰＣ用紙の購入</t>
    <phoneticPr fontId="5"/>
  </si>
  <si>
    <t>飛行試験に対する監視・監督に係る車両借上</t>
    <rPh sb="0" eb="2">
      <t>ヒコウ</t>
    </rPh>
    <rPh sb="2" eb="4">
      <t>シケン</t>
    </rPh>
    <rPh sb="5" eb="6">
      <t>タイ</t>
    </rPh>
    <rPh sb="8" eb="10">
      <t>カンシ</t>
    </rPh>
    <rPh sb="11" eb="13">
      <t>カントク</t>
    </rPh>
    <rPh sb="14" eb="15">
      <t>カカワ</t>
    </rPh>
    <rPh sb="16" eb="18">
      <t>シャリョウ</t>
    </rPh>
    <rPh sb="18" eb="19">
      <t>カ</t>
    </rPh>
    <rPh sb="19" eb="20">
      <t>ア</t>
    </rPh>
    <phoneticPr fontId="5"/>
  </si>
  <si>
    <t>飛行試験審査に係る物品</t>
    <rPh sb="0" eb="4">
      <t>ヒコウシケン</t>
    </rPh>
    <rPh sb="4" eb="6">
      <t>シンサ</t>
    </rPh>
    <rPh sb="7" eb="8">
      <t>カカ</t>
    </rPh>
    <rPh sb="9" eb="11">
      <t>ブッピン</t>
    </rPh>
    <phoneticPr fontId="5"/>
  </si>
  <si>
    <t>新聞購読</t>
    <rPh sb="0" eb="2">
      <t>シンブン</t>
    </rPh>
    <rPh sb="2" eb="4">
      <t>コウドク</t>
    </rPh>
    <phoneticPr fontId="5"/>
  </si>
  <si>
    <t>電話会議端末修理</t>
    <phoneticPr fontId="5"/>
  </si>
  <si>
    <t>プリンター修理</t>
    <rPh sb="5" eb="7">
      <t>シュウリ</t>
    </rPh>
    <phoneticPr fontId="5"/>
  </si>
  <si>
    <t>中日新聞豊山北専売店　野原　美栄子</t>
    <phoneticPr fontId="5"/>
  </si>
  <si>
    <t>-</t>
    <phoneticPr fontId="5"/>
  </si>
  <si>
    <t>-</t>
    <phoneticPr fontId="5"/>
  </si>
  <si>
    <t>模擬飛行装置の操作支援</t>
    <phoneticPr fontId="5"/>
  </si>
  <si>
    <t>指定航空英語能力判定航空運送事業者による能力判定</t>
    <phoneticPr fontId="5"/>
  </si>
  <si>
    <t>84/127</t>
    <phoneticPr fontId="5"/>
  </si>
  <si>
    <t>件</t>
    <rPh sb="0" eb="1">
      <t>ケン</t>
    </rPh>
    <phoneticPr fontId="5"/>
  </si>
  <si>
    <t>-</t>
    <phoneticPr fontId="5"/>
  </si>
  <si>
    <t>航空局による審査を終了した適合性証明件数</t>
    <rPh sb="13" eb="16">
      <t>テキゴウセイ</t>
    </rPh>
    <rPh sb="16" eb="18">
      <t>ショウメイ</t>
    </rPh>
    <rPh sb="18" eb="20">
      <t>ケンスウ</t>
    </rPh>
    <phoneticPr fontId="5"/>
  </si>
  <si>
    <t>適合性証明件数のうち３ヶ月以内に航空局による審査を終了したものの比率</t>
    <rPh sb="12" eb="13">
      <t>ゲツ</t>
    </rPh>
    <rPh sb="13" eb="15">
      <t>イナイ</t>
    </rPh>
    <rPh sb="16" eb="19">
      <t>コウクウキョク</t>
    </rPh>
    <rPh sb="22" eb="24">
      <t>シンサ</t>
    </rPh>
    <rPh sb="25" eb="27">
      <t>シュウリョウ</t>
    </rPh>
    <rPh sb="32" eb="34">
      <t>ヒリツ</t>
    </rPh>
    <phoneticPr fontId="5"/>
  </si>
  <si>
    <t>適合性証明件数に関する内部資料</t>
    <rPh sb="8" eb="9">
      <t>カン</t>
    </rPh>
    <rPh sb="11" eb="13">
      <t>ナイブ</t>
    </rPh>
    <rPh sb="13" eb="15">
      <t>シリョウ</t>
    </rPh>
    <phoneticPr fontId="5"/>
  </si>
  <si>
    <t>適合性証明件数のうち３ヶ月以内に航空局による審査を終了したものの比率を７５％にする</t>
    <rPh sb="12" eb="13">
      <t>ゲツ</t>
    </rPh>
    <rPh sb="13" eb="15">
      <t>イナイ</t>
    </rPh>
    <rPh sb="16" eb="19">
      <t>コウクウキョク</t>
    </rPh>
    <rPh sb="22" eb="24">
      <t>シンサ</t>
    </rPh>
    <rPh sb="25" eb="27">
      <t>シュウリョウ</t>
    </rPh>
    <rPh sb="32" eb="34">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</si>
</sst>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193965</xdr:colOff>
      <xdr:row>741</xdr:row>
      <xdr:rowOff>339436</xdr:rowOff>
    </xdr:from>
    <xdr:to>
      <xdr:col>49</xdr:col>
      <xdr:colOff>170103</xdr:colOff>
      <xdr:row>760</xdr:row>
      <xdr:rowOff>207819</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8692" y="36915436"/>
          <a:ext cx="8704502" cy="7453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A34" sqref="BA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174</v>
      </c>
      <c r="AT2" s="963"/>
      <c r="AU2" s="963"/>
      <c r="AV2" s="52" t="str">
        <f>IF(AW2="", "", "-")</f>
        <v/>
      </c>
      <c r="AW2" s="935"/>
      <c r="AX2" s="935"/>
    </row>
    <row r="3" spans="1:50" ht="21" customHeight="1" thickBot="1">
      <c r="A3" s="892" t="s">
        <v>470</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541</v>
      </c>
      <c r="AK3" s="894"/>
      <c r="AL3" s="894"/>
      <c r="AM3" s="894"/>
      <c r="AN3" s="894"/>
      <c r="AO3" s="894"/>
      <c r="AP3" s="894"/>
      <c r="AQ3" s="894"/>
      <c r="AR3" s="894"/>
      <c r="AS3" s="894"/>
      <c r="AT3" s="894"/>
      <c r="AU3" s="894"/>
      <c r="AV3" s="894"/>
      <c r="AW3" s="894"/>
      <c r="AX3" s="24" t="s">
        <v>66</v>
      </c>
    </row>
    <row r="4" spans="1:50" ht="24.75" customHeight="1">
      <c r="A4" s="728" t="s">
        <v>26</v>
      </c>
      <c r="B4" s="729"/>
      <c r="C4" s="729"/>
      <c r="D4" s="729"/>
      <c r="E4" s="729"/>
      <c r="F4" s="729"/>
      <c r="G4" s="706" t="s">
        <v>542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543</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c r="A5" s="716" t="s">
        <v>68</v>
      </c>
      <c r="B5" s="717"/>
      <c r="C5" s="717"/>
      <c r="D5" s="717"/>
      <c r="E5" s="717"/>
      <c r="F5" s="718"/>
      <c r="G5" s="864" t="s">
        <v>185</v>
      </c>
      <c r="H5" s="865"/>
      <c r="I5" s="865"/>
      <c r="J5" s="865"/>
      <c r="K5" s="865"/>
      <c r="L5" s="865"/>
      <c r="M5" s="866" t="s">
        <v>67</v>
      </c>
      <c r="N5" s="867"/>
      <c r="O5" s="867"/>
      <c r="P5" s="867"/>
      <c r="Q5" s="867"/>
      <c r="R5" s="868"/>
      <c r="S5" s="869" t="s">
        <v>132</v>
      </c>
      <c r="T5" s="865"/>
      <c r="U5" s="865"/>
      <c r="V5" s="865"/>
      <c r="W5" s="865"/>
      <c r="X5" s="870"/>
      <c r="Y5" s="722" t="s">
        <v>3</v>
      </c>
      <c r="Z5" s="555"/>
      <c r="AA5" s="555"/>
      <c r="AB5" s="555"/>
      <c r="AC5" s="555"/>
      <c r="AD5" s="556"/>
      <c r="AE5" s="723" t="s">
        <v>544</v>
      </c>
      <c r="AF5" s="723"/>
      <c r="AG5" s="723"/>
      <c r="AH5" s="723"/>
      <c r="AI5" s="723"/>
      <c r="AJ5" s="723"/>
      <c r="AK5" s="723"/>
      <c r="AL5" s="723"/>
      <c r="AM5" s="723"/>
      <c r="AN5" s="723"/>
      <c r="AO5" s="723"/>
      <c r="AP5" s="724"/>
      <c r="AQ5" s="725" t="s">
        <v>545</v>
      </c>
      <c r="AR5" s="726"/>
      <c r="AS5" s="726"/>
      <c r="AT5" s="726"/>
      <c r="AU5" s="726"/>
      <c r="AV5" s="726"/>
      <c r="AW5" s="726"/>
      <c r="AX5" s="727"/>
    </row>
    <row r="6" spans="1:50" ht="39" customHeight="1">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1" t="s">
        <v>23</v>
      </c>
      <c r="B7" s="512"/>
      <c r="C7" s="512"/>
      <c r="D7" s="512"/>
      <c r="E7" s="512"/>
      <c r="F7" s="513"/>
      <c r="G7" s="514" t="s">
        <v>547</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548</v>
      </c>
      <c r="AF7" s="937"/>
      <c r="AG7" s="937"/>
      <c r="AH7" s="937"/>
      <c r="AI7" s="937"/>
      <c r="AJ7" s="937"/>
      <c r="AK7" s="937"/>
      <c r="AL7" s="937"/>
      <c r="AM7" s="937"/>
      <c r="AN7" s="937"/>
      <c r="AO7" s="937"/>
      <c r="AP7" s="937"/>
      <c r="AQ7" s="937"/>
      <c r="AR7" s="937"/>
      <c r="AS7" s="937"/>
      <c r="AT7" s="937"/>
      <c r="AU7" s="937"/>
      <c r="AV7" s="937"/>
      <c r="AW7" s="937"/>
      <c r="AX7" s="938"/>
    </row>
    <row r="8" spans="1:50" ht="36.75" customHeight="1">
      <c r="A8" s="511" t="s">
        <v>391</v>
      </c>
      <c r="B8" s="512"/>
      <c r="C8" s="512"/>
      <c r="D8" s="512"/>
      <c r="E8" s="512"/>
      <c r="F8" s="513"/>
      <c r="G8" s="964" t="str">
        <f>入力規則等!A26</f>
        <v>交通安全対策</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c r="A9" s="874" t="s">
        <v>24</v>
      </c>
      <c r="B9" s="875"/>
      <c r="C9" s="875"/>
      <c r="D9" s="875"/>
      <c r="E9" s="875"/>
      <c r="F9" s="875"/>
      <c r="G9" s="876" t="s">
        <v>549</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54" customHeight="1">
      <c r="A10" s="682" t="s">
        <v>31</v>
      </c>
      <c r="B10" s="683"/>
      <c r="C10" s="683"/>
      <c r="D10" s="683"/>
      <c r="E10" s="683"/>
      <c r="F10" s="683"/>
      <c r="G10" s="773" t="s">
        <v>550</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c r="A11" s="682" t="s">
        <v>6</v>
      </c>
      <c r="B11" s="683"/>
      <c r="C11" s="683"/>
      <c r="D11" s="683"/>
      <c r="E11" s="683"/>
      <c r="F11" s="684"/>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471</v>
      </c>
      <c r="AL12" s="420"/>
      <c r="AM12" s="420"/>
      <c r="AN12" s="420"/>
      <c r="AO12" s="420"/>
      <c r="AP12" s="420"/>
      <c r="AQ12" s="421"/>
      <c r="AR12" s="419" t="s">
        <v>472</v>
      </c>
      <c r="AS12" s="420"/>
      <c r="AT12" s="420"/>
      <c r="AU12" s="420"/>
      <c r="AV12" s="420"/>
      <c r="AW12" s="420"/>
      <c r="AX12" s="746"/>
    </row>
    <row r="13" spans="1:50" ht="21" customHeight="1">
      <c r="A13" s="638"/>
      <c r="B13" s="639"/>
      <c r="C13" s="639"/>
      <c r="D13" s="639"/>
      <c r="E13" s="639"/>
      <c r="F13" s="640"/>
      <c r="G13" s="747" t="s">
        <v>7</v>
      </c>
      <c r="H13" s="748"/>
      <c r="I13" s="789" t="s">
        <v>8</v>
      </c>
      <c r="J13" s="790"/>
      <c r="K13" s="790"/>
      <c r="L13" s="790"/>
      <c r="M13" s="790"/>
      <c r="N13" s="790"/>
      <c r="O13" s="791"/>
      <c r="P13" s="679">
        <v>82</v>
      </c>
      <c r="Q13" s="680"/>
      <c r="R13" s="680"/>
      <c r="S13" s="680"/>
      <c r="T13" s="680"/>
      <c r="U13" s="680"/>
      <c r="V13" s="681"/>
      <c r="W13" s="679">
        <v>75</v>
      </c>
      <c r="X13" s="680"/>
      <c r="Y13" s="680"/>
      <c r="Z13" s="680"/>
      <c r="AA13" s="680"/>
      <c r="AB13" s="680"/>
      <c r="AC13" s="681"/>
      <c r="AD13" s="679">
        <v>84</v>
      </c>
      <c r="AE13" s="680"/>
      <c r="AF13" s="680"/>
      <c r="AG13" s="680"/>
      <c r="AH13" s="680"/>
      <c r="AI13" s="680"/>
      <c r="AJ13" s="681"/>
      <c r="AK13" s="679">
        <v>111</v>
      </c>
      <c r="AL13" s="680"/>
      <c r="AM13" s="680"/>
      <c r="AN13" s="680"/>
      <c r="AO13" s="680"/>
      <c r="AP13" s="680"/>
      <c r="AQ13" s="681"/>
      <c r="AR13" s="943"/>
      <c r="AS13" s="944"/>
      <c r="AT13" s="944"/>
      <c r="AU13" s="944"/>
      <c r="AV13" s="944"/>
      <c r="AW13" s="944"/>
      <c r="AX13" s="945"/>
    </row>
    <row r="14" spans="1:50" ht="21" customHeight="1">
      <c r="A14" s="638"/>
      <c r="B14" s="639"/>
      <c r="C14" s="639"/>
      <c r="D14" s="639"/>
      <c r="E14" s="639"/>
      <c r="F14" s="640"/>
      <c r="G14" s="749"/>
      <c r="H14" s="750"/>
      <c r="I14" s="735" t="s">
        <v>9</v>
      </c>
      <c r="J14" s="784"/>
      <c r="K14" s="784"/>
      <c r="L14" s="784"/>
      <c r="M14" s="784"/>
      <c r="N14" s="784"/>
      <c r="O14" s="785"/>
      <c r="P14" s="679" t="s">
        <v>555</v>
      </c>
      <c r="Q14" s="680"/>
      <c r="R14" s="680"/>
      <c r="S14" s="680"/>
      <c r="T14" s="680"/>
      <c r="U14" s="680"/>
      <c r="V14" s="681"/>
      <c r="W14" s="679" t="s">
        <v>555</v>
      </c>
      <c r="X14" s="680"/>
      <c r="Y14" s="680"/>
      <c r="Z14" s="680"/>
      <c r="AA14" s="680"/>
      <c r="AB14" s="680"/>
      <c r="AC14" s="681"/>
      <c r="AD14" s="679" t="s">
        <v>555</v>
      </c>
      <c r="AE14" s="680"/>
      <c r="AF14" s="680"/>
      <c r="AG14" s="680"/>
      <c r="AH14" s="680"/>
      <c r="AI14" s="680"/>
      <c r="AJ14" s="681"/>
      <c r="AK14" s="679" t="s">
        <v>555</v>
      </c>
      <c r="AL14" s="680"/>
      <c r="AM14" s="680"/>
      <c r="AN14" s="680"/>
      <c r="AO14" s="680"/>
      <c r="AP14" s="680"/>
      <c r="AQ14" s="681"/>
      <c r="AR14" s="813"/>
      <c r="AS14" s="813"/>
      <c r="AT14" s="813"/>
      <c r="AU14" s="813"/>
      <c r="AV14" s="813"/>
      <c r="AW14" s="813"/>
      <c r="AX14" s="814"/>
    </row>
    <row r="15" spans="1:50" ht="21" customHeight="1">
      <c r="A15" s="638"/>
      <c r="B15" s="639"/>
      <c r="C15" s="639"/>
      <c r="D15" s="639"/>
      <c r="E15" s="639"/>
      <c r="F15" s="640"/>
      <c r="G15" s="749"/>
      <c r="H15" s="750"/>
      <c r="I15" s="735" t="s">
        <v>52</v>
      </c>
      <c r="J15" s="736"/>
      <c r="K15" s="736"/>
      <c r="L15" s="736"/>
      <c r="M15" s="736"/>
      <c r="N15" s="736"/>
      <c r="O15" s="737"/>
      <c r="P15" s="679" t="s">
        <v>555</v>
      </c>
      <c r="Q15" s="680"/>
      <c r="R15" s="680"/>
      <c r="S15" s="680"/>
      <c r="T15" s="680"/>
      <c r="U15" s="680"/>
      <c r="V15" s="681"/>
      <c r="W15" s="679" t="s">
        <v>555</v>
      </c>
      <c r="X15" s="680"/>
      <c r="Y15" s="680"/>
      <c r="Z15" s="680"/>
      <c r="AA15" s="680"/>
      <c r="AB15" s="680"/>
      <c r="AC15" s="681"/>
      <c r="AD15" s="679" t="s">
        <v>555</v>
      </c>
      <c r="AE15" s="680"/>
      <c r="AF15" s="680"/>
      <c r="AG15" s="680"/>
      <c r="AH15" s="680"/>
      <c r="AI15" s="680"/>
      <c r="AJ15" s="681"/>
      <c r="AK15" s="679" t="s">
        <v>555</v>
      </c>
      <c r="AL15" s="680"/>
      <c r="AM15" s="680"/>
      <c r="AN15" s="680"/>
      <c r="AO15" s="680"/>
      <c r="AP15" s="680"/>
      <c r="AQ15" s="681"/>
      <c r="AR15" s="679"/>
      <c r="AS15" s="680"/>
      <c r="AT15" s="680"/>
      <c r="AU15" s="680"/>
      <c r="AV15" s="680"/>
      <c r="AW15" s="680"/>
      <c r="AX15" s="783"/>
    </row>
    <row r="16" spans="1:50" ht="21" customHeight="1">
      <c r="A16" s="638"/>
      <c r="B16" s="639"/>
      <c r="C16" s="639"/>
      <c r="D16" s="639"/>
      <c r="E16" s="639"/>
      <c r="F16" s="640"/>
      <c r="G16" s="749"/>
      <c r="H16" s="750"/>
      <c r="I16" s="735" t="s">
        <v>53</v>
      </c>
      <c r="J16" s="736"/>
      <c r="K16" s="736"/>
      <c r="L16" s="736"/>
      <c r="M16" s="736"/>
      <c r="N16" s="736"/>
      <c r="O16" s="737"/>
      <c r="P16" s="679" t="s">
        <v>555</v>
      </c>
      <c r="Q16" s="680"/>
      <c r="R16" s="680"/>
      <c r="S16" s="680"/>
      <c r="T16" s="680"/>
      <c r="U16" s="680"/>
      <c r="V16" s="681"/>
      <c r="W16" s="679" t="s">
        <v>555</v>
      </c>
      <c r="X16" s="680"/>
      <c r="Y16" s="680"/>
      <c r="Z16" s="680"/>
      <c r="AA16" s="680"/>
      <c r="AB16" s="680"/>
      <c r="AC16" s="681"/>
      <c r="AD16" s="679" t="s">
        <v>555</v>
      </c>
      <c r="AE16" s="680"/>
      <c r="AF16" s="680"/>
      <c r="AG16" s="680"/>
      <c r="AH16" s="680"/>
      <c r="AI16" s="680"/>
      <c r="AJ16" s="681"/>
      <c r="AK16" s="679" t="s">
        <v>555</v>
      </c>
      <c r="AL16" s="680"/>
      <c r="AM16" s="680"/>
      <c r="AN16" s="680"/>
      <c r="AO16" s="680"/>
      <c r="AP16" s="680"/>
      <c r="AQ16" s="681"/>
      <c r="AR16" s="776"/>
      <c r="AS16" s="777"/>
      <c r="AT16" s="777"/>
      <c r="AU16" s="777"/>
      <c r="AV16" s="777"/>
      <c r="AW16" s="777"/>
      <c r="AX16" s="778"/>
    </row>
    <row r="17" spans="1:50" ht="24.75" customHeight="1">
      <c r="A17" s="638"/>
      <c r="B17" s="639"/>
      <c r="C17" s="639"/>
      <c r="D17" s="639"/>
      <c r="E17" s="639"/>
      <c r="F17" s="640"/>
      <c r="G17" s="749"/>
      <c r="H17" s="750"/>
      <c r="I17" s="735" t="s">
        <v>51</v>
      </c>
      <c r="J17" s="784"/>
      <c r="K17" s="784"/>
      <c r="L17" s="784"/>
      <c r="M17" s="784"/>
      <c r="N17" s="784"/>
      <c r="O17" s="785"/>
      <c r="P17" s="679" t="s">
        <v>555</v>
      </c>
      <c r="Q17" s="680"/>
      <c r="R17" s="680"/>
      <c r="S17" s="680"/>
      <c r="T17" s="680"/>
      <c r="U17" s="680"/>
      <c r="V17" s="681"/>
      <c r="W17" s="679" t="s">
        <v>555</v>
      </c>
      <c r="X17" s="680"/>
      <c r="Y17" s="680"/>
      <c r="Z17" s="680"/>
      <c r="AA17" s="680"/>
      <c r="AB17" s="680"/>
      <c r="AC17" s="681"/>
      <c r="AD17" s="679" t="s">
        <v>555</v>
      </c>
      <c r="AE17" s="680"/>
      <c r="AF17" s="680"/>
      <c r="AG17" s="680"/>
      <c r="AH17" s="680"/>
      <c r="AI17" s="680"/>
      <c r="AJ17" s="681"/>
      <c r="AK17" s="679" t="s">
        <v>555</v>
      </c>
      <c r="AL17" s="680"/>
      <c r="AM17" s="680"/>
      <c r="AN17" s="680"/>
      <c r="AO17" s="680"/>
      <c r="AP17" s="680"/>
      <c r="AQ17" s="681"/>
      <c r="AR17" s="941"/>
      <c r="AS17" s="941"/>
      <c r="AT17" s="941"/>
      <c r="AU17" s="941"/>
      <c r="AV17" s="941"/>
      <c r="AW17" s="941"/>
      <c r="AX17" s="942"/>
    </row>
    <row r="18" spans="1:50" ht="24.75" customHeight="1">
      <c r="A18" s="638"/>
      <c r="B18" s="639"/>
      <c r="C18" s="639"/>
      <c r="D18" s="639"/>
      <c r="E18" s="639"/>
      <c r="F18" s="640"/>
      <c r="G18" s="751"/>
      <c r="H18" s="752"/>
      <c r="I18" s="740" t="s">
        <v>21</v>
      </c>
      <c r="J18" s="741"/>
      <c r="K18" s="741"/>
      <c r="L18" s="741"/>
      <c r="M18" s="741"/>
      <c r="N18" s="741"/>
      <c r="O18" s="742"/>
      <c r="P18" s="903">
        <f>SUM(P13:V17)</f>
        <v>82</v>
      </c>
      <c r="Q18" s="904"/>
      <c r="R18" s="904"/>
      <c r="S18" s="904"/>
      <c r="T18" s="904"/>
      <c r="U18" s="904"/>
      <c r="V18" s="905"/>
      <c r="W18" s="903">
        <f>SUM(W13:AC17)</f>
        <v>75</v>
      </c>
      <c r="X18" s="904"/>
      <c r="Y18" s="904"/>
      <c r="Z18" s="904"/>
      <c r="AA18" s="904"/>
      <c r="AB18" s="904"/>
      <c r="AC18" s="905"/>
      <c r="AD18" s="903">
        <f>SUM(AD13:AJ17)</f>
        <v>84</v>
      </c>
      <c r="AE18" s="904"/>
      <c r="AF18" s="904"/>
      <c r="AG18" s="904"/>
      <c r="AH18" s="904"/>
      <c r="AI18" s="904"/>
      <c r="AJ18" s="905"/>
      <c r="AK18" s="903">
        <f>SUM(AK13:AQ17)</f>
        <v>111</v>
      </c>
      <c r="AL18" s="904"/>
      <c r="AM18" s="904"/>
      <c r="AN18" s="904"/>
      <c r="AO18" s="904"/>
      <c r="AP18" s="904"/>
      <c r="AQ18" s="905"/>
      <c r="AR18" s="903">
        <f>SUM(AR13:AX17)</f>
        <v>0</v>
      </c>
      <c r="AS18" s="904"/>
      <c r="AT18" s="904"/>
      <c r="AU18" s="904"/>
      <c r="AV18" s="904"/>
      <c r="AW18" s="904"/>
      <c r="AX18" s="906"/>
    </row>
    <row r="19" spans="1:50" ht="24.75" customHeight="1">
      <c r="A19" s="638"/>
      <c r="B19" s="639"/>
      <c r="C19" s="639"/>
      <c r="D19" s="639"/>
      <c r="E19" s="639"/>
      <c r="F19" s="640"/>
      <c r="G19" s="901" t="s">
        <v>10</v>
      </c>
      <c r="H19" s="902"/>
      <c r="I19" s="902"/>
      <c r="J19" s="902"/>
      <c r="K19" s="902"/>
      <c r="L19" s="902"/>
      <c r="M19" s="902"/>
      <c r="N19" s="902"/>
      <c r="O19" s="902"/>
      <c r="P19" s="679">
        <v>71</v>
      </c>
      <c r="Q19" s="680"/>
      <c r="R19" s="680"/>
      <c r="S19" s="680"/>
      <c r="T19" s="680"/>
      <c r="U19" s="680"/>
      <c r="V19" s="681"/>
      <c r="W19" s="679">
        <v>66</v>
      </c>
      <c r="X19" s="680"/>
      <c r="Y19" s="680"/>
      <c r="Z19" s="680"/>
      <c r="AA19" s="680"/>
      <c r="AB19" s="680"/>
      <c r="AC19" s="681"/>
      <c r="AD19" s="679">
        <v>84</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c r="A20" s="638"/>
      <c r="B20" s="639"/>
      <c r="C20" s="639"/>
      <c r="D20" s="639"/>
      <c r="E20" s="639"/>
      <c r="F20" s="640"/>
      <c r="G20" s="901" t="s">
        <v>11</v>
      </c>
      <c r="H20" s="902"/>
      <c r="I20" s="902"/>
      <c r="J20" s="902"/>
      <c r="K20" s="902"/>
      <c r="L20" s="902"/>
      <c r="M20" s="902"/>
      <c r="N20" s="902"/>
      <c r="O20" s="902"/>
      <c r="P20" s="351">
        <f>IF(P18=0, "-", SUM(P19)/P18)</f>
        <v>0.86585365853658536</v>
      </c>
      <c r="Q20" s="351"/>
      <c r="R20" s="351"/>
      <c r="S20" s="351"/>
      <c r="T20" s="351"/>
      <c r="U20" s="351"/>
      <c r="V20" s="351"/>
      <c r="W20" s="351">
        <f t="shared" ref="W20" si="0">IF(W18=0, "-", SUM(W19)/W18)</f>
        <v>0.88</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4"/>
      <c r="B21" s="875"/>
      <c r="C21" s="875"/>
      <c r="D21" s="875"/>
      <c r="E21" s="875"/>
      <c r="F21" s="971"/>
      <c r="G21" s="349" t="s">
        <v>504</v>
      </c>
      <c r="H21" s="350"/>
      <c r="I21" s="350"/>
      <c r="J21" s="350"/>
      <c r="K21" s="350"/>
      <c r="L21" s="350"/>
      <c r="M21" s="350"/>
      <c r="N21" s="350"/>
      <c r="O21" s="350"/>
      <c r="P21" s="351">
        <f>IF(P19=0, "-", SUM(P19)/SUM(P13,P14))</f>
        <v>0.86585365853658536</v>
      </c>
      <c r="Q21" s="351"/>
      <c r="R21" s="351"/>
      <c r="S21" s="351"/>
      <c r="T21" s="351"/>
      <c r="U21" s="351"/>
      <c r="V21" s="351"/>
      <c r="W21" s="351">
        <f t="shared" ref="W21" si="2">IF(W19=0, "-", SUM(W19)/SUM(W13,W14))</f>
        <v>0.88</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9" t="s">
        <v>481</v>
      </c>
      <c r="B22" s="990"/>
      <c r="C22" s="990"/>
      <c r="D22" s="990"/>
      <c r="E22" s="990"/>
      <c r="F22" s="991"/>
      <c r="G22" s="976" t="s">
        <v>479</v>
      </c>
      <c r="H22" s="243"/>
      <c r="I22" s="243"/>
      <c r="J22" s="243"/>
      <c r="K22" s="243"/>
      <c r="L22" s="243"/>
      <c r="M22" s="243"/>
      <c r="N22" s="243"/>
      <c r="O22" s="244"/>
      <c r="P22" s="966" t="s">
        <v>478</v>
      </c>
      <c r="Q22" s="243"/>
      <c r="R22" s="243"/>
      <c r="S22" s="243"/>
      <c r="T22" s="243"/>
      <c r="U22" s="243"/>
      <c r="V22" s="244"/>
      <c r="W22" s="966" t="s">
        <v>477</v>
      </c>
      <c r="X22" s="243"/>
      <c r="Y22" s="243"/>
      <c r="Z22" s="243"/>
      <c r="AA22" s="243"/>
      <c r="AB22" s="243"/>
      <c r="AC22" s="244"/>
      <c r="AD22" s="966" t="s">
        <v>476</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c r="A23" s="992"/>
      <c r="B23" s="993"/>
      <c r="C23" s="993"/>
      <c r="D23" s="993"/>
      <c r="E23" s="993"/>
      <c r="F23" s="994"/>
      <c r="G23" s="977" t="s">
        <v>551</v>
      </c>
      <c r="H23" s="978"/>
      <c r="I23" s="978"/>
      <c r="J23" s="978"/>
      <c r="K23" s="978"/>
      <c r="L23" s="978"/>
      <c r="M23" s="978"/>
      <c r="N23" s="978"/>
      <c r="O23" s="979"/>
      <c r="P23" s="943">
        <v>63</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c r="A24" s="992"/>
      <c r="B24" s="993"/>
      <c r="C24" s="993"/>
      <c r="D24" s="993"/>
      <c r="E24" s="993"/>
      <c r="F24" s="994"/>
      <c r="G24" s="980" t="s">
        <v>552</v>
      </c>
      <c r="H24" s="981"/>
      <c r="I24" s="981"/>
      <c r="J24" s="981"/>
      <c r="K24" s="981"/>
      <c r="L24" s="981"/>
      <c r="M24" s="981"/>
      <c r="N24" s="981"/>
      <c r="O24" s="982"/>
      <c r="P24" s="679">
        <v>39</v>
      </c>
      <c r="Q24" s="680"/>
      <c r="R24" s="680"/>
      <c r="S24" s="680"/>
      <c r="T24" s="680"/>
      <c r="U24" s="680"/>
      <c r="V24" s="681"/>
      <c r="W24" s="679"/>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c r="A25" s="992"/>
      <c r="B25" s="993"/>
      <c r="C25" s="993"/>
      <c r="D25" s="993"/>
      <c r="E25" s="993"/>
      <c r="F25" s="994"/>
      <c r="G25" s="980" t="s">
        <v>553</v>
      </c>
      <c r="H25" s="981"/>
      <c r="I25" s="981"/>
      <c r="J25" s="981"/>
      <c r="K25" s="981"/>
      <c r="L25" s="981"/>
      <c r="M25" s="981"/>
      <c r="N25" s="981"/>
      <c r="O25" s="982"/>
      <c r="P25" s="679">
        <v>9</v>
      </c>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c r="A28" s="992"/>
      <c r="B28" s="993"/>
      <c r="C28" s="993"/>
      <c r="D28" s="993"/>
      <c r="E28" s="993"/>
      <c r="F28" s="994"/>
      <c r="G28" s="983" t="s">
        <v>484</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c r="A29" s="995"/>
      <c r="B29" s="996"/>
      <c r="C29" s="996"/>
      <c r="D29" s="996"/>
      <c r="E29" s="996"/>
      <c r="F29" s="997"/>
      <c r="G29" s="986" t="s">
        <v>480</v>
      </c>
      <c r="H29" s="987"/>
      <c r="I29" s="987"/>
      <c r="J29" s="987"/>
      <c r="K29" s="987"/>
      <c r="L29" s="987"/>
      <c r="M29" s="987"/>
      <c r="N29" s="987"/>
      <c r="O29" s="988"/>
      <c r="P29" s="958">
        <f>AK13</f>
        <v>111</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c r="A30" s="886" t="s">
        <v>497</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4"/>
      <c r="AF31" s="564"/>
      <c r="AG31" s="564"/>
      <c r="AH31" s="564"/>
      <c r="AI31" s="564"/>
      <c r="AJ31" s="564"/>
      <c r="AK31" s="564"/>
      <c r="AL31" s="564"/>
      <c r="AM31" s="564"/>
      <c r="AN31" s="564"/>
      <c r="AO31" s="564"/>
      <c r="AP31" s="444"/>
      <c r="AQ31" s="605">
        <v>29</v>
      </c>
      <c r="AR31" s="187"/>
      <c r="AS31" s="131" t="s">
        <v>357</v>
      </c>
      <c r="AT31" s="132"/>
      <c r="AU31" s="186"/>
      <c r="AV31" s="186"/>
      <c r="AW31" s="429" t="s">
        <v>301</v>
      </c>
      <c r="AX31" s="430"/>
    </row>
    <row r="32" spans="1:50" ht="35.25" customHeight="1">
      <c r="A32" s="434"/>
      <c r="B32" s="432"/>
      <c r="C32" s="432"/>
      <c r="D32" s="432"/>
      <c r="E32" s="432"/>
      <c r="F32" s="433"/>
      <c r="G32" s="100" t="s">
        <v>660</v>
      </c>
      <c r="H32" s="100"/>
      <c r="I32" s="100"/>
      <c r="J32" s="100"/>
      <c r="K32" s="100"/>
      <c r="L32" s="100"/>
      <c r="M32" s="100"/>
      <c r="N32" s="100"/>
      <c r="O32" s="101"/>
      <c r="P32" s="100" t="s">
        <v>658</v>
      </c>
      <c r="Q32" s="100"/>
      <c r="R32" s="100"/>
      <c r="S32" s="100"/>
      <c r="T32" s="100"/>
      <c r="U32" s="100"/>
      <c r="V32" s="100"/>
      <c r="W32" s="100"/>
      <c r="X32" s="101"/>
      <c r="Y32" s="497" t="s">
        <v>13</v>
      </c>
      <c r="Z32" s="545"/>
      <c r="AA32" s="546"/>
      <c r="AB32" s="482" t="s">
        <v>302</v>
      </c>
      <c r="AC32" s="482"/>
      <c r="AD32" s="482"/>
      <c r="AE32" s="239">
        <v>63</v>
      </c>
      <c r="AF32" s="240"/>
      <c r="AG32" s="240"/>
      <c r="AH32" s="240"/>
      <c r="AI32" s="239">
        <v>75</v>
      </c>
      <c r="AJ32" s="240"/>
      <c r="AK32" s="240"/>
      <c r="AL32" s="240"/>
      <c r="AM32" s="239">
        <v>79</v>
      </c>
      <c r="AN32" s="240"/>
      <c r="AO32" s="240"/>
      <c r="AP32" s="240"/>
      <c r="AQ32" s="359"/>
      <c r="AR32" s="194"/>
      <c r="AS32" s="194"/>
      <c r="AT32" s="360"/>
      <c r="AU32" s="240"/>
      <c r="AV32" s="240"/>
      <c r="AW32" s="240"/>
      <c r="AX32" s="242"/>
    </row>
    <row r="33" spans="1:50" ht="35.25" customHeight="1">
      <c r="A33" s="435"/>
      <c r="B33" s="436"/>
      <c r="C33" s="436"/>
      <c r="D33" s="436"/>
      <c r="E33" s="436"/>
      <c r="F33" s="437"/>
      <c r="G33" s="103"/>
      <c r="H33" s="103"/>
      <c r="I33" s="103"/>
      <c r="J33" s="103"/>
      <c r="K33" s="103"/>
      <c r="L33" s="103"/>
      <c r="M33" s="103"/>
      <c r="N33" s="103"/>
      <c r="O33" s="104"/>
      <c r="P33" s="103"/>
      <c r="Q33" s="103"/>
      <c r="R33" s="103"/>
      <c r="S33" s="103"/>
      <c r="T33" s="103"/>
      <c r="U33" s="103"/>
      <c r="V33" s="103"/>
      <c r="W33" s="103"/>
      <c r="X33" s="104"/>
      <c r="Y33" s="419" t="s">
        <v>55</v>
      </c>
      <c r="Z33" s="420"/>
      <c r="AA33" s="421"/>
      <c r="AB33" s="482" t="s">
        <v>302</v>
      </c>
      <c r="AC33" s="482"/>
      <c r="AD33" s="482"/>
      <c r="AE33" s="239" t="s">
        <v>554</v>
      </c>
      <c r="AF33" s="240"/>
      <c r="AG33" s="240"/>
      <c r="AH33" s="240"/>
      <c r="AI33" s="239">
        <v>75</v>
      </c>
      <c r="AJ33" s="240"/>
      <c r="AK33" s="240"/>
      <c r="AL33" s="240"/>
      <c r="AM33" s="239">
        <v>75</v>
      </c>
      <c r="AN33" s="240"/>
      <c r="AO33" s="240"/>
      <c r="AP33" s="240"/>
      <c r="AQ33" s="359">
        <v>75</v>
      </c>
      <c r="AR33" s="194"/>
      <c r="AS33" s="194"/>
      <c r="AT33" s="360"/>
      <c r="AU33" s="240"/>
      <c r="AV33" s="240"/>
      <c r="AW33" s="240"/>
      <c r="AX33" s="242"/>
    </row>
    <row r="34" spans="1:50" ht="35.25" customHeight="1">
      <c r="A34" s="434"/>
      <c r="B34" s="432"/>
      <c r="C34" s="432"/>
      <c r="D34" s="432"/>
      <c r="E34" s="432"/>
      <c r="F34" s="433"/>
      <c r="G34" s="106"/>
      <c r="H34" s="106"/>
      <c r="I34" s="106"/>
      <c r="J34" s="106"/>
      <c r="K34" s="106"/>
      <c r="L34" s="106"/>
      <c r="M34" s="106"/>
      <c r="N34" s="106"/>
      <c r="O34" s="107"/>
      <c r="P34" s="106"/>
      <c r="Q34" s="106"/>
      <c r="R34" s="106"/>
      <c r="S34" s="106"/>
      <c r="T34" s="106"/>
      <c r="U34" s="106"/>
      <c r="V34" s="106"/>
      <c r="W34" s="106"/>
      <c r="X34" s="107"/>
      <c r="Y34" s="419" t="s">
        <v>14</v>
      </c>
      <c r="Z34" s="420"/>
      <c r="AA34" s="421"/>
      <c r="AB34" s="571" t="s">
        <v>302</v>
      </c>
      <c r="AC34" s="571"/>
      <c r="AD34" s="571"/>
      <c r="AE34" s="239" t="s">
        <v>555</v>
      </c>
      <c r="AF34" s="240"/>
      <c r="AG34" s="240"/>
      <c r="AH34" s="240"/>
      <c r="AI34" s="239">
        <v>100</v>
      </c>
      <c r="AJ34" s="240"/>
      <c r="AK34" s="240"/>
      <c r="AL34" s="240"/>
      <c r="AM34" s="239">
        <v>105</v>
      </c>
      <c r="AN34" s="240"/>
      <c r="AO34" s="240"/>
      <c r="AP34" s="240"/>
      <c r="AQ34" s="359"/>
      <c r="AR34" s="194"/>
      <c r="AS34" s="194"/>
      <c r="AT34" s="360"/>
      <c r="AU34" s="240"/>
      <c r="AV34" s="240"/>
      <c r="AW34" s="240"/>
      <c r="AX34" s="242"/>
    </row>
    <row r="35" spans="1:50" ht="23.25" customHeight="1">
      <c r="A35" s="225" t="s">
        <v>534</v>
      </c>
      <c r="B35" s="226"/>
      <c r="C35" s="226"/>
      <c r="D35" s="226"/>
      <c r="E35" s="226"/>
      <c r="F35" s="227"/>
      <c r="G35" s="231" t="s">
        <v>659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5" t="s">
        <v>497</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4"/>
      <c r="AF38" s="564"/>
      <c r="AG38" s="564"/>
      <c r="AH38" s="564"/>
      <c r="AI38" s="564"/>
      <c r="AJ38" s="564"/>
      <c r="AK38" s="564"/>
      <c r="AL38" s="564"/>
      <c r="AM38" s="564"/>
      <c r="AN38" s="564"/>
      <c r="AO38" s="564"/>
      <c r="AP38" s="444"/>
      <c r="AQ38" s="605"/>
      <c r="AR38" s="187"/>
      <c r="AS38" s="131" t="s">
        <v>357</v>
      </c>
      <c r="AT38" s="132"/>
      <c r="AU38" s="186"/>
      <c r="AV38" s="186"/>
      <c r="AW38" s="429" t="s">
        <v>301</v>
      </c>
      <c r="AX38" s="430"/>
    </row>
    <row r="39" spans="1:50" ht="23.25" hidden="1" customHeight="1">
      <c r="A39" s="434"/>
      <c r="B39" s="432"/>
      <c r="C39" s="432"/>
      <c r="D39" s="432"/>
      <c r="E39" s="432"/>
      <c r="F39" s="433"/>
      <c r="G39" s="576"/>
      <c r="H39" s="577"/>
      <c r="I39" s="577"/>
      <c r="J39" s="577"/>
      <c r="K39" s="577"/>
      <c r="L39" s="577"/>
      <c r="M39" s="577"/>
      <c r="N39" s="577"/>
      <c r="O39" s="578"/>
      <c r="P39" s="100"/>
      <c r="Q39" s="100"/>
      <c r="R39" s="100"/>
      <c r="S39" s="100"/>
      <c r="T39" s="100"/>
      <c r="U39" s="100"/>
      <c r="V39" s="100"/>
      <c r="W39" s="100"/>
      <c r="X39" s="101"/>
      <c r="Y39" s="497" t="s">
        <v>13</v>
      </c>
      <c r="Z39" s="545"/>
      <c r="AA39" s="546"/>
      <c r="AB39" s="536"/>
      <c r="AC39" s="536"/>
      <c r="AD39" s="53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9"/>
      <c r="H40" s="580"/>
      <c r="I40" s="580"/>
      <c r="J40" s="580"/>
      <c r="K40" s="580"/>
      <c r="L40" s="580"/>
      <c r="M40" s="580"/>
      <c r="N40" s="580"/>
      <c r="O40" s="581"/>
      <c r="P40" s="103"/>
      <c r="Q40" s="103"/>
      <c r="R40" s="103"/>
      <c r="S40" s="103"/>
      <c r="T40" s="103"/>
      <c r="U40" s="103"/>
      <c r="V40" s="103"/>
      <c r="W40" s="103"/>
      <c r="X40" s="104"/>
      <c r="Y40" s="419" t="s">
        <v>55</v>
      </c>
      <c r="Z40" s="420"/>
      <c r="AA40" s="421"/>
      <c r="AB40" s="537"/>
      <c r="AC40" s="537"/>
      <c r="AD40" s="5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2"/>
      <c r="H41" s="583"/>
      <c r="I41" s="583"/>
      <c r="J41" s="583"/>
      <c r="K41" s="583"/>
      <c r="L41" s="583"/>
      <c r="M41" s="583"/>
      <c r="N41" s="583"/>
      <c r="O41" s="584"/>
      <c r="P41" s="106"/>
      <c r="Q41" s="106"/>
      <c r="R41" s="106"/>
      <c r="S41" s="106"/>
      <c r="T41" s="106"/>
      <c r="U41" s="106"/>
      <c r="V41" s="106"/>
      <c r="W41" s="106"/>
      <c r="X41" s="107"/>
      <c r="Y41" s="419" t="s">
        <v>14</v>
      </c>
      <c r="Z41" s="420"/>
      <c r="AA41" s="421"/>
      <c r="AB41" s="571" t="s">
        <v>302</v>
      </c>
      <c r="AC41" s="571"/>
      <c r="AD41" s="57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5" t="s">
        <v>497</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4"/>
      <c r="AF45" s="564"/>
      <c r="AG45" s="564"/>
      <c r="AH45" s="564"/>
      <c r="AI45" s="564"/>
      <c r="AJ45" s="564"/>
      <c r="AK45" s="564"/>
      <c r="AL45" s="564"/>
      <c r="AM45" s="564"/>
      <c r="AN45" s="564"/>
      <c r="AO45" s="564"/>
      <c r="AP45" s="444"/>
      <c r="AQ45" s="605"/>
      <c r="AR45" s="187"/>
      <c r="AS45" s="131" t="s">
        <v>357</v>
      </c>
      <c r="AT45" s="132"/>
      <c r="AU45" s="186"/>
      <c r="AV45" s="186"/>
      <c r="AW45" s="429" t="s">
        <v>301</v>
      </c>
      <c r="AX45" s="430"/>
    </row>
    <row r="46" spans="1:50" ht="23.25" hidden="1" customHeight="1">
      <c r="A46" s="434"/>
      <c r="B46" s="432"/>
      <c r="C46" s="432"/>
      <c r="D46" s="432"/>
      <c r="E46" s="432"/>
      <c r="F46" s="433"/>
      <c r="G46" s="576"/>
      <c r="H46" s="577"/>
      <c r="I46" s="577"/>
      <c r="J46" s="577"/>
      <c r="K46" s="577"/>
      <c r="L46" s="577"/>
      <c r="M46" s="577"/>
      <c r="N46" s="577"/>
      <c r="O46" s="578"/>
      <c r="P46" s="100"/>
      <c r="Q46" s="100"/>
      <c r="R46" s="100"/>
      <c r="S46" s="100"/>
      <c r="T46" s="100"/>
      <c r="U46" s="100"/>
      <c r="V46" s="100"/>
      <c r="W46" s="100"/>
      <c r="X46" s="101"/>
      <c r="Y46" s="497" t="s">
        <v>13</v>
      </c>
      <c r="Z46" s="545"/>
      <c r="AA46" s="546"/>
      <c r="AB46" s="536"/>
      <c r="AC46" s="536"/>
      <c r="AD46" s="53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9"/>
      <c r="H47" s="580"/>
      <c r="I47" s="580"/>
      <c r="J47" s="580"/>
      <c r="K47" s="580"/>
      <c r="L47" s="580"/>
      <c r="M47" s="580"/>
      <c r="N47" s="580"/>
      <c r="O47" s="581"/>
      <c r="P47" s="103"/>
      <c r="Q47" s="103"/>
      <c r="R47" s="103"/>
      <c r="S47" s="103"/>
      <c r="T47" s="103"/>
      <c r="U47" s="103"/>
      <c r="V47" s="103"/>
      <c r="W47" s="103"/>
      <c r="X47" s="104"/>
      <c r="Y47" s="419" t="s">
        <v>55</v>
      </c>
      <c r="Z47" s="420"/>
      <c r="AA47" s="421"/>
      <c r="AB47" s="537"/>
      <c r="AC47" s="537"/>
      <c r="AD47" s="5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2"/>
      <c r="H48" s="583"/>
      <c r="I48" s="583"/>
      <c r="J48" s="583"/>
      <c r="K48" s="583"/>
      <c r="L48" s="583"/>
      <c r="M48" s="583"/>
      <c r="N48" s="583"/>
      <c r="O48" s="584"/>
      <c r="P48" s="106"/>
      <c r="Q48" s="106"/>
      <c r="R48" s="106"/>
      <c r="S48" s="106"/>
      <c r="T48" s="106"/>
      <c r="U48" s="106"/>
      <c r="V48" s="106"/>
      <c r="W48" s="106"/>
      <c r="X48" s="107"/>
      <c r="Y48" s="419" t="s">
        <v>14</v>
      </c>
      <c r="Z48" s="420"/>
      <c r="AA48" s="421"/>
      <c r="AB48" s="571" t="s">
        <v>302</v>
      </c>
      <c r="AC48" s="571"/>
      <c r="AD48" s="57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497</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3" t="s">
        <v>358</v>
      </c>
      <c r="AF51" s="563"/>
      <c r="AG51" s="563"/>
      <c r="AH51" s="563"/>
      <c r="AI51" s="563" t="s">
        <v>359</v>
      </c>
      <c r="AJ51" s="563"/>
      <c r="AK51" s="563"/>
      <c r="AL51" s="563"/>
      <c r="AM51" s="563" t="s">
        <v>365</v>
      </c>
      <c r="AN51" s="563"/>
      <c r="AO51" s="563"/>
      <c r="AP51" s="441"/>
      <c r="AQ51" s="159" t="s">
        <v>356</v>
      </c>
      <c r="AR51" s="128"/>
      <c r="AS51" s="128"/>
      <c r="AT51" s="129"/>
      <c r="AU51" s="565" t="s">
        <v>254</v>
      </c>
      <c r="AV51" s="565"/>
      <c r="AW51" s="565"/>
      <c r="AX51" s="566"/>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4"/>
      <c r="AF52" s="564"/>
      <c r="AG52" s="564"/>
      <c r="AH52" s="564"/>
      <c r="AI52" s="564"/>
      <c r="AJ52" s="564"/>
      <c r="AK52" s="564"/>
      <c r="AL52" s="564"/>
      <c r="AM52" s="564"/>
      <c r="AN52" s="564"/>
      <c r="AO52" s="564"/>
      <c r="AP52" s="444"/>
      <c r="AQ52" s="605"/>
      <c r="AR52" s="187"/>
      <c r="AS52" s="131" t="s">
        <v>357</v>
      </c>
      <c r="AT52" s="132"/>
      <c r="AU52" s="186"/>
      <c r="AV52" s="186"/>
      <c r="AW52" s="429" t="s">
        <v>301</v>
      </c>
      <c r="AX52" s="430"/>
    </row>
    <row r="53" spans="1:50" ht="23.25" hidden="1" customHeight="1">
      <c r="A53" s="434"/>
      <c r="B53" s="432"/>
      <c r="C53" s="432"/>
      <c r="D53" s="432"/>
      <c r="E53" s="432"/>
      <c r="F53" s="433"/>
      <c r="G53" s="576"/>
      <c r="H53" s="577"/>
      <c r="I53" s="577"/>
      <c r="J53" s="577"/>
      <c r="K53" s="577"/>
      <c r="L53" s="577"/>
      <c r="M53" s="577"/>
      <c r="N53" s="577"/>
      <c r="O53" s="578"/>
      <c r="P53" s="100"/>
      <c r="Q53" s="100"/>
      <c r="R53" s="100"/>
      <c r="S53" s="100"/>
      <c r="T53" s="100"/>
      <c r="U53" s="100"/>
      <c r="V53" s="100"/>
      <c r="W53" s="100"/>
      <c r="X53" s="101"/>
      <c r="Y53" s="497" t="s">
        <v>13</v>
      </c>
      <c r="Z53" s="545"/>
      <c r="AA53" s="546"/>
      <c r="AB53" s="536"/>
      <c r="AC53" s="536"/>
      <c r="AD53" s="53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9"/>
      <c r="H54" s="580"/>
      <c r="I54" s="580"/>
      <c r="J54" s="580"/>
      <c r="K54" s="580"/>
      <c r="L54" s="580"/>
      <c r="M54" s="580"/>
      <c r="N54" s="580"/>
      <c r="O54" s="581"/>
      <c r="P54" s="103"/>
      <c r="Q54" s="103"/>
      <c r="R54" s="103"/>
      <c r="S54" s="103"/>
      <c r="T54" s="103"/>
      <c r="U54" s="103"/>
      <c r="V54" s="103"/>
      <c r="W54" s="103"/>
      <c r="X54" s="104"/>
      <c r="Y54" s="419" t="s">
        <v>55</v>
      </c>
      <c r="Z54" s="420"/>
      <c r="AA54" s="421"/>
      <c r="AB54" s="537"/>
      <c r="AC54" s="537"/>
      <c r="AD54" s="5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2"/>
      <c r="H55" s="583"/>
      <c r="I55" s="583"/>
      <c r="J55" s="583"/>
      <c r="K55" s="583"/>
      <c r="L55" s="583"/>
      <c r="M55" s="583"/>
      <c r="N55" s="583"/>
      <c r="O55" s="584"/>
      <c r="P55" s="106"/>
      <c r="Q55" s="106"/>
      <c r="R55" s="106"/>
      <c r="S55" s="106"/>
      <c r="T55" s="106"/>
      <c r="U55" s="106"/>
      <c r="V55" s="106"/>
      <c r="W55" s="106"/>
      <c r="X55" s="107"/>
      <c r="Y55" s="419" t="s">
        <v>14</v>
      </c>
      <c r="Z55" s="420"/>
      <c r="AA55" s="421"/>
      <c r="AB55" s="548" t="s">
        <v>15</v>
      </c>
      <c r="AC55" s="548"/>
      <c r="AD55" s="54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497</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3" t="s">
        <v>358</v>
      </c>
      <c r="AF58" s="563"/>
      <c r="AG58" s="563"/>
      <c r="AH58" s="563"/>
      <c r="AI58" s="563" t="s">
        <v>359</v>
      </c>
      <c r="AJ58" s="563"/>
      <c r="AK58" s="563"/>
      <c r="AL58" s="563"/>
      <c r="AM58" s="563" t="s">
        <v>365</v>
      </c>
      <c r="AN58" s="563"/>
      <c r="AO58" s="563"/>
      <c r="AP58" s="441"/>
      <c r="AQ58" s="159" t="s">
        <v>356</v>
      </c>
      <c r="AR58" s="128"/>
      <c r="AS58" s="128"/>
      <c r="AT58" s="129"/>
      <c r="AU58" s="565" t="s">
        <v>254</v>
      </c>
      <c r="AV58" s="565"/>
      <c r="AW58" s="565"/>
      <c r="AX58" s="566"/>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4"/>
      <c r="AF59" s="564"/>
      <c r="AG59" s="564"/>
      <c r="AH59" s="564"/>
      <c r="AI59" s="564"/>
      <c r="AJ59" s="564"/>
      <c r="AK59" s="564"/>
      <c r="AL59" s="564"/>
      <c r="AM59" s="564"/>
      <c r="AN59" s="564"/>
      <c r="AO59" s="564"/>
      <c r="AP59" s="444"/>
      <c r="AQ59" s="605"/>
      <c r="AR59" s="187"/>
      <c r="AS59" s="131" t="s">
        <v>357</v>
      </c>
      <c r="AT59" s="132"/>
      <c r="AU59" s="186"/>
      <c r="AV59" s="186"/>
      <c r="AW59" s="429" t="s">
        <v>301</v>
      </c>
      <c r="AX59" s="430"/>
    </row>
    <row r="60" spans="1:50" ht="23.25" hidden="1" customHeight="1">
      <c r="A60" s="434"/>
      <c r="B60" s="432"/>
      <c r="C60" s="432"/>
      <c r="D60" s="432"/>
      <c r="E60" s="432"/>
      <c r="F60" s="433"/>
      <c r="G60" s="576"/>
      <c r="H60" s="577"/>
      <c r="I60" s="577"/>
      <c r="J60" s="577"/>
      <c r="K60" s="577"/>
      <c r="L60" s="577"/>
      <c r="M60" s="577"/>
      <c r="N60" s="577"/>
      <c r="O60" s="578"/>
      <c r="P60" s="100"/>
      <c r="Q60" s="100"/>
      <c r="R60" s="100"/>
      <c r="S60" s="100"/>
      <c r="T60" s="100"/>
      <c r="U60" s="100"/>
      <c r="V60" s="100"/>
      <c r="W60" s="100"/>
      <c r="X60" s="101"/>
      <c r="Y60" s="497" t="s">
        <v>13</v>
      </c>
      <c r="Z60" s="545"/>
      <c r="AA60" s="546"/>
      <c r="AB60" s="536"/>
      <c r="AC60" s="536"/>
      <c r="AD60" s="53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9"/>
      <c r="H61" s="580"/>
      <c r="I61" s="580"/>
      <c r="J61" s="580"/>
      <c r="K61" s="580"/>
      <c r="L61" s="580"/>
      <c r="M61" s="580"/>
      <c r="N61" s="580"/>
      <c r="O61" s="581"/>
      <c r="P61" s="103"/>
      <c r="Q61" s="103"/>
      <c r="R61" s="103"/>
      <c r="S61" s="103"/>
      <c r="T61" s="103"/>
      <c r="U61" s="103"/>
      <c r="V61" s="103"/>
      <c r="W61" s="103"/>
      <c r="X61" s="104"/>
      <c r="Y61" s="419" t="s">
        <v>55</v>
      </c>
      <c r="Z61" s="420"/>
      <c r="AA61" s="421"/>
      <c r="AB61" s="537"/>
      <c r="AC61" s="537"/>
      <c r="AD61" s="5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2"/>
      <c r="H62" s="583"/>
      <c r="I62" s="583"/>
      <c r="J62" s="583"/>
      <c r="K62" s="583"/>
      <c r="L62" s="583"/>
      <c r="M62" s="583"/>
      <c r="N62" s="583"/>
      <c r="O62" s="584"/>
      <c r="P62" s="106"/>
      <c r="Q62" s="106"/>
      <c r="R62" s="106"/>
      <c r="S62" s="106"/>
      <c r="T62" s="106"/>
      <c r="U62" s="106"/>
      <c r="V62" s="106"/>
      <c r="W62" s="106"/>
      <c r="X62" s="107"/>
      <c r="Y62" s="419" t="s">
        <v>14</v>
      </c>
      <c r="Z62" s="420"/>
      <c r="AA62" s="421"/>
      <c r="AB62" s="571" t="s">
        <v>15</v>
      </c>
      <c r="AC62" s="571"/>
      <c r="AD62" s="57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498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493</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496</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505</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498</v>
      </c>
      <c r="B73" s="523"/>
      <c r="C73" s="523"/>
      <c r="D73" s="523"/>
      <c r="E73" s="523"/>
      <c r="F73" s="524"/>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5"/>
      <c r="AR74" s="187"/>
      <c r="AS74" s="131" t="s">
        <v>357</v>
      </c>
      <c r="AT74" s="132"/>
      <c r="AU74" s="605"/>
      <c r="AV74" s="187"/>
      <c r="AW74" s="131" t="s">
        <v>301</v>
      </c>
      <c r="AX74" s="170"/>
    </row>
    <row r="75" spans="1:50" ht="23.25" hidden="1" customHeight="1">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c r="A78" s="357" t="s">
        <v>537</v>
      </c>
      <c r="B78" s="358"/>
      <c r="C78" s="358"/>
      <c r="D78" s="358"/>
      <c r="E78" s="355" t="s">
        <v>463</v>
      </c>
      <c r="F78" s="356"/>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492</v>
      </c>
      <c r="AP79" s="305"/>
      <c r="AQ79" s="305"/>
      <c r="AR79" s="90" t="s">
        <v>289</v>
      </c>
      <c r="AS79" s="304"/>
      <c r="AT79" s="305"/>
      <c r="AU79" s="305"/>
      <c r="AV79" s="305"/>
      <c r="AW79" s="305"/>
      <c r="AX79" s="972"/>
    </row>
    <row r="80" spans="1:50" ht="18.75" hidden="1" customHeight="1">
      <c r="A80" s="889" t="s">
        <v>267</v>
      </c>
      <c r="B80" s="538" t="s">
        <v>489</v>
      </c>
      <c r="C80" s="539"/>
      <c r="D80" s="539"/>
      <c r="E80" s="539"/>
      <c r="F80" s="540"/>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473</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90"/>
      <c r="B81" s="541"/>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90"/>
      <c r="B82" s="541"/>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c r="A83" s="890"/>
      <c r="B83" s="541"/>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3" t="s">
        <v>358</v>
      </c>
      <c r="AF85" s="563"/>
      <c r="AG85" s="563"/>
      <c r="AH85" s="563"/>
      <c r="AI85" s="563" t="s">
        <v>359</v>
      </c>
      <c r="AJ85" s="563"/>
      <c r="AK85" s="563"/>
      <c r="AL85" s="563"/>
      <c r="AM85" s="563" t="s">
        <v>365</v>
      </c>
      <c r="AN85" s="563"/>
      <c r="AO85" s="563"/>
      <c r="AP85" s="441"/>
      <c r="AQ85" s="159" t="s">
        <v>356</v>
      </c>
      <c r="AR85" s="128"/>
      <c r="AS85" s="128"/>
      <c r="AT85" s="129"/>
      <c r="AU85" s="565" t="s">
        <v>254</v>
      </c>
      <c r="AV85" s="565"/>
      <c r="AW85" s="565"/>
      <c r="AX85" s="566"/>
      <c r="AY85" s="10"/>
      <c r="AZ85" s="10"/>
      <c r="BA85" s="10"/>
      <c r="BB85" s="10"/>
      <c r="BC85" s="10"/>
    </row>
    <row r="86" spans="1:60" ht="18.75" hidden="1" customHeight="1">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4"/>
      <c r="AF86" s="564"/>
      <c r="AG86" s="564"/>
      <c r="AH86" s="564"/>
      <c r="AI86" s="564"/>
      <c r="AJ86" s="564"/>
      <c r="AK86" s="564"/>
      <c r="AL86" s="564"/>
      <c r="AM86" s="564"/>
      <c r="AN86" s="564"/>
      <c r="AO86" s="564"/>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3" t="s">
        <v>63</v>
      </c>
      <c r="Z87" s="574"/>
      <c r="AA87" s="575"/>
      <c r="AB87" s="536"/>
      <c r="AC87" s="536"/>
      <c r="AD87" s="536"/>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7" t="s">
        <v>55</v>
      </c>
      <c r="Z88" s="486"/>
      <c r="AA88" s="487"/>
      <c r="AB88" s="537"/>
      <c r="AC88" s="537"/>
      <c r="AD88" s="537"/>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90"/>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6"/>
      <c r="AA89" s="487"/>
      <c r="AB89" s="548" t="s">
        <v>15</v>
      </c>
      <c r="AC89" s="548"/>
      <c r="AD89" s="548"/>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3" t="s">
        <v>358</v>
      </c>
      <c r="AF90" s="563"/>
      <c r="AG90" s="563"/>
      <c r="AH90" s="563"/>
      <c r="AI90" s="563" t="s">
        <v>359</v>
      </c>
      <c r="AJ90" s="563"/>
      <c r="AK90" s="563"/>
      <c r="AL90" s="563"/>
      <c r="AM90" s="563" t="s">
        <v>365</v>
      </c>
      <c r="AN90" s="563"/>
      <c r="AO90" s="563"/>
      <c r="AP90" s="441"/>
      <c r="AQ90" s="159" t="s">
        <v>356</v>
      </c>
      <c r="AR90" s="128"/>
      <c r="AS90" s="128"/>
      <c r="AT90" s="129"/>
      <c r="AU90" s="565" t="s">
        <v>254</v>
      </c>
      <c r="AV90" s="565"/>
      <c r="AW90" s="565"/>
      <c r="AX90" s="566"/>
    </row>
    <row r="91" spans="1:60" ht="18.75" hidden="1" customHeight="1">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4"/>
      <c r="AF91" s="564"/>
      <c r="AG91" s="564"/>
      <c r="AH91" s="564"/>
      <c r="AI91" s="564"/>
      <c r="AJ91" s="564"/>
      <c r="AK91" s="564"/>
      <c r="AL91" s="564"/>
      <c r="AM91" s="564"/>
      <c r="AN91" s="564"/>
      <c r="AO91" s="564"/>
      <c r="AP91" s="444"/>
      <c r="AQ91" s="185"/>
      <c r="AR91" s="186"/>
      <c r="AS91" s="131" t="s">
        <v>357</v>
      </c>
      <c r="AT91" s="132"/>
      <c r="AU91" s="186"/>
      <c r="AV91" s="186"/>
      <c r="AW91" s="429" t="s">
        <v>301</v>
      </c>
      <c r="AX91" s="430"/>
      <c r="AY91" s="10"/>
      <c r="AZ91" s="10"/>
      <c r="BA91" s="10"/>
      <c r="BB91" s="10"/>
      <c r="BC91" s="10"/>
    </row>
    <row r="92" spans="1:60" ht="23.25" hidden="1" customHeight="1">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3" t="s">
        <v>63</v>
      </c>
      <c r="Z92" s="574"/>
      <c r="AA92" s="575"/>
      <c r="AB92" s="536"/>
      <c r="AC92" s="536"/>
      <c r="AD92" s="536"/>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7" t="s">
        <v>55</v>
      </c>
      <c r="Z93" s="486"/>
      <c r="AA93" s="487"/>
      <c r="AB93" s="537"/>
      <c r="AC93" s="537"/>
      <c r="AD93" s="537"/>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90"/>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6"/>
      <c r="AA94" s="487"/>
      <c r="AB94" s="548" t="s">
        <v>15</v>
      </c>
      <c r="AC94" s="548"/>
      <c r="AD94" s="548"/>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3" t="s">
        <v>358</v>
      </c>
      <c r="AF95" s="563"/>
      <c r="AG95" s="563"/>
      <c r="AH95" s="563"/>
      <c r="AI95" s="563" t="s">
        <v>359</v>
      </c>
      <c r="AJ95" s="563"/>
      <c r="AK95" s="563"/>
      <c r="AL95" s="563"/>
      <c r="AM95" s="563" t="s">
        <v>365</v>
      </c>
      <c r="AN95" s="563"/>
      <c r="AO95" s="563"/>
      <c r="AP95" s="441"/>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4"/>
      <c r="AF96" s="564"/>
      <c r="AG96" s="564"/>
      <c r="AH96" s="564"/>
      <c r="AI96" s="564"/>
      <c r="AJ96" s="564"/>
      <c r="AK96" s="564"/>
      <c r="AL96" s="564"/>
      <c r="AM96" s="564"/>
      <c r="AN96" s="564"/>
      <c r="AO96" s="564"/>
      <c r="AP96" s="444"/>
      <c r="AQ96" s="185"/>
      <c r="AR96" s="186"/>
      <c r="AS96" s="131" t="s">
        <v>357</v>
      </c>
      <c r="AT96" s="132"/>
      <c r="AU96" s="186"/>
      <c r="AV96" s="186"/>
      <c r="AW96" s="429" t="s">
        <v>301</v>
      </c>
      <c r="AX96" s="430"/>
    </row>
    <row r="97" spans="1:60" ht="23.25" hidden="1" customHeight="1">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3" t="s">
        <v>63</v>
      </c>
      <c r="Z97" s="574"/>
      <c r="AA97" s="575"/>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7" t="s">
        <v>55</v>
      </c>
      <c r="Z98" s="486"/>
      <c r="AA98" s="487"/>
      <c r="AB98" s="586"/>
      <c r="AC98" s="587"/>
      <c r="AD98" s="588"/>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1"/>
      <c r="B99" s="464"/>
      <c r="C99" s="464"/>
      <c r="D99" s="464"/>
      <c r="E99" s="464"/>
      <c r="F99" s="465"/>
      <c r="G99" s="592"/>
      <c r="H99" s="216"/>
      <c r="I99" s="216"/>
      <c r="J99" s="216"/>
      <c r="K99" s="216"/>
      <c r="L99" s="216"/>
      <c r="M99" s="216"/>
      <c r="N99" s="216"/>
      <c r="O99" s="593"/>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499</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2" t="s">
        <v>12</v>
      </c>
      <c r="AC100" s="562"/>
      <c r="AD100" s="562"/>
      <c r="AE100" s="508" t="s">
        <v>358</v>
      </c>
      <c r="AF100" s="509"/>
      <c r="AG100" s="509"/>
      <c r="AH100" s="510"/>
      <c r="AI100" s="508" t="s">
        <v>359</v>
      </c>
      <c r="AJ100" s="509"/>
      <c r="AK100" s="509"/>
      <c r="AL100" s="510"/>
      <c r="AM100" s="508" t="s">
        <v>365</v>
      </c>
      <c r="AN100" s="509"/>
      <c r="AO100" s="509"/>
      <c r="AP100" s="510"/>
      <c r="AQ100" s="330" t="s">
        <v>500</v>
      </c>
      <c r="AR100" s="331"/>
      <c r="AS100" s="331"/>
      <c r="AT100" s="332"/>
      <c r="AU100" s="330" t="s">
        <v>501</v>
      </c>
      <c r="AV100" s="331"/>
      <c r="AW100" s="331"/>
      <c r="AX100" s="333"/>
    </row>
    <row r="101" spans="1:60" ht="23.25" customHeight="1">
      <c r="A101" s="456"/>
      <c r="B101" s="457"/>
      <c r="C101" s="457"/>
      <c r="D101" s="457"/>
      <c r="E101" s="457"/>
      <c r="F101" s="458"/>
      <c r="G101" s="100" t="s">
        <v>657</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2" t="s">
        <v>655</v>
      </c>
      <c r="AC101" s="482"/>
      <c r="AD101" s="482"/>
      <c r="AE101" s="239">
        <v>143</v>
      </c>
      <c r="AF101" s="240"/>
      <c r="AG101" s="240"/>
      <c r="AH101" s="241"/>
      <c r="AI101" s="239">
        <v>59</v>
      </c>
      <c r="AJ101" s="240"/>
      <c r="AK101" s="240"/>
      <c r="AL101" s="241"/>
      <c r="AM101" s="239">
        <v>127</v>
      </c>
      <c r="AN101" s="240"/>
      <c r="AO101" s="240"/>
      <c r="AP101" s="241"/>
      <c r="AQ101" s="239"/>
      <c r="AR101" s="240"/>
      <c r="AS101" s="240"/>
      <c r="AT101" s="241"/>
      <c r="AU101" s="239"/>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655</v>
      </c>
      <c r="AC102" s="482"/>
      <c r="AD102" s="482"/>
      <c r="AE102" s="452"/>
      <c r="AF102" s="452"/>
      <c r="AG102" s="452"/>
      <c r="AH102" s="452"/>
      <c r="AI102" s="452" t="s">
        <v>656</v>
      </c>
      <c r="AJ102" s="452"/>
      <c r="AK102" s="452"/>
      <c r="AL102" s="452"/>
      <c r="AM102" s="452" t="s">
        <v>656</v>
      </c>
      <c r="AN102" s="452"/>
      <c r="AO102" s="452"/>
      <c r="AP102" s="452"/>
      <c r="AQ102" s="237">
        <v>100</v>
      </c>
      <c r="AR102" s="238"/>
      <c r="AS102" s="238"/>
      <c r="AT102" s="334"/>
      <c r="AU102" s="237"/>
      <c r="AV102" s="238"/>
      <c r="AW102" s="238"/>
      <c r="AX102" s="334"/>
    </row>
    <row r="103" spans="1:60" ht="31.5" hidden="1" customHeight="1">
      <c r="A103" s="453" t="s">
        <v>499</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500</v>
      </c>
      <c r="AR103" s="311"/>
      <c r="AS103" s="311"/>
      <c r="AT103" s="335"/>
      <c r="AU103" s="310" t="s">
        <v>501</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7"/>
      <c r="AC104" s="558"/>
      <c r="AD104" s="559"/>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0"/>
      <c r="AA105" s="561"/>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499</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500</v>
      </c>
      <c r="AR106" s="311"/>
      <c r="AS106" s="311"/>
      <c r="AT106" s="335"/>
      <c r="AU106" s="310" t="s">
        <v>501</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7"/>
      <c r="AC107" s="558"/>
      <c r="AD107" s="559"/>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0"/>
      <c r="AA108" s="561"/>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499</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500</v>
      </c>
      <c r="AR109" s="311"/>
      <c r="AS109" s="311"/>
      <c r="AT109" s="335"/>
      <c r="AU109" s="310" t="s">
        <v>501</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7"/>
      <c r="AC110" s="558"/>
      <c r="AD110" s="559"/>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0"/>
      <c r="AA111" s="561"/>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499</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500</v>
      </c>
      <c r="AR112" s="949"/>
      <c r="AS112" s="949"/>
      <c r="AT112" s="950"/>
      <c r="AU112" s="310" t="s">
        <v>501</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7"/>
      <c r="AC113" s="558"/>
      <c r="AD113" s="559"/>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0"/>
      <c r="AA114" s="561"/>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8"/>
      <c r="Z115" s="569"/>
      <c r="AA115" s="570"/>
      <c r="AB115" s="419" t="s">
        <v>12</v>
      </c>
      <c r="AC115" s="420"/>
      <c r="AD115" s="421"/>
      <c r="AE115" s="419" t="s">
        <v>358</v>
      </c>
      <c r="AF115" s="420"/>
      <c r="AG115" s="420"/>
      <c r="AH115" s="421"/>
      <c r="AI115" s="419" t="s">
        <v>359</v>
      </c>
      <c r="AJ115" s="420"/>
      <c r="AK115" s="420"/>
      <c r="AL115" s="421"/>
      <c r="AM115" s="419" t="s">
        <v>365</v>
      </c>
      <c r="AN115" s="420"/>
      <c r="AO115" s="420"/>
      <c r="AP115" s="421"/>
      <c r="AQ115" s="551" t="s">
        <v>474</v>
      </c>
      <c r="AR115" s="552"/>
      <c r="AS115" s="552"/>
      <c r="AT115" s="552"/>
      <c r="AU115" s="552"/>
      <c r="AV115" s="552"/>
      <c r="AW115" s="552"/>
      <c r="AX115" s="553"/>
    </row>
    <row r="116" spans="1:50" ht="23.25" customHeight="1">
      <c r="A116" s="473"/>
      <c r="B116" s="474"/>
      <c r="C116" s="474"/>
      <c r="D116" s="474"/>
      <c r="E116" s="474"/>
      <c r="F116" s="475"/>
      <c r="G116" s="424" t="s">
        <v>556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560</v>
      </c>
      <c r="AC116" s="484"/>
      <c r="AD116" s="485"/>
      <c r="AE116" s="452">
        <v>0.5</v>
      </c>
      <c r="AF116" s="452"/>
      <c r="AG116" s="452"/>
      <c r="AH116" s="452"/>
      <c r="AI116" s="452">
        <v>1.1000000000000001</v>
      </c>
      <c r="AJ116" s="452"/>
      <c r="AK116" s="452"/>
      <c r="AL116" s="452"/>
      <c r="AM116" s="452">
        <v>0.7</v>
      </c>
      <c r="AN116" s="452"/>
      <c r="AO116" s="452"/>
      <c r="AP116" s="452"/>
      <c r="AQ116" s="239"/>
      <c r="AR116" s="240"/>
      <c r="AS116" s="240"/>
      <c r="AT116" s="240"/>
      <c r="AU116" s="240"/>
      <c r="AV116" s="240"/>
      <c r="AW116" s="240"/>
      <c r="AX116" s="242"/>
    </row>
    <row r="117" spans="1:50" ht="7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561</v>
      </c>
      <c r="AC117" s="499"/>
      <c r="AD117" s="500"/>
      <c r="AE117" s="549" t="s">
        <v>562</v>
      </c>
      <c r="AF117" s="549"/>
      <c r="AG117" s="549"/>
      <c r="AH117" s="549"/>
      <c r="AI117" s="549" t="s">
        <v>563</v>
      </c>
      <c r="AJ117" s="549"/>
      <c r="AK117" s="549"/>
      <c r="AL117" s="549"/>
      <c r="AM117" s="549" t="s">
        <v>654</v>
      </c>
      <c r="AN117" s="549"/>
      <c r="AO117" s="549"/>
      <c r="AP117" s="549"/>
      <c r="AQ117" s="549"/>
      <c r="AR117" s="549"/>
      <c r="AS117" s="549"/>
      <c r="AT117" s="549"/>
      <c r="AU117" s="549"/>
      <c r="AV117" s="549"/>
      <c r="AW117" s="549"/>
      <c r="AX117" s="550"/>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8"/>
      <c r="Z118" s="569"/>
      <c r="AA118" s="570"/>
      <c r="AB118" s="419" t="s">
        <v>12</v>
      </c>
      <c r="AC118" s="420"/>
      <c r="AD118" s="421"/>
      <c r="AE118" s="419" t="s">
        <v>358</v>
      </c>
      <c r="AF118" s="420"/>
      <c r="AG118" s="420"/>
      <c r="AH118" s="421"/>
      <c r="AI118" s="419" t="s">
        <v>359</v>
      </c>
      <c r="AJ118" s="420"/>
      <c r="AK118" s="420"/>
      <c r="AL118" s="421"/>
      <c r="AM118" s="419" t="s">
        <v>365</v>
      </c>
      <c r="AN118" s="420"/>
      <c r="AO118" s="420"/>
      <c r="AP118" s="421"/>
      <c r="AQ118" s="551" t="s">
        <v>474</v>
      </c>
      <c r="AR118" s="552"/>
      <c r="AS118" s="552"/>
      <c r="AT118" s="552"/>
      <c r="AU118" s="552"/>
      <c r="AV118" s="552"/>
      <c r="AW118" s="552"/>
      <c r="AX118" s="553"/>
    </row>
    <row r="119" spans="1:50" ht="23.25" hidden="1" customHeight="1">
      <c r="A119" s="473"/>
      <c r="B119" s="474"/>
      <c r="C119" s="474"/>
      <c r="D119" s="474"/>
      <c r="E119" s="474"/>
      <c r="F119" s="475"/>
      <c r="G119" s="424" t="s">
        <v>510</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7"/>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509</v>
      </c>
      <c r="AC120" s="499"/>
      <c r="AD120" s="50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8"/>
      <c r="Z121" s="569"/>
      <c r="AA121" s="570"/>
      <c r="AB121" s="419" t="s">
        <v>12</v>
      </c>
      <c r="AC121" s="420"/>
      <c r="AD121" s="421"/>
      <c r="AE121" s="419" t="s">
        <v>358</v>
      </c>
      <c r="AF121" s="420"/>
      <c r="AG121" s="420"/>
      <c r="AH121" s="421"/>
      <c r="AI121" s="419" t="s">
        <v>359</v>
      </c>
      <c r="AJ121" s="420"/>
      <c r="AK121" s="420"/>
      <c r="AL121" s="421"/>
      <c r="AM121" s="419" t="s">
        <v>365</v>
      </c>
      <c r="AN121" s="420"/>
      <c r="AO121" s="420"/>
      <c r="AP121" s="421"/>
      <c r="AQ121" s="551" t="s">
        <v>474</v>
      </c>
      <c r="AR121" s="552"/>
      <c r="AS121" s="552"/>
      <c r="AT121" s="552"/>
      <c r="AU121" s="552"/>
      <c r="AV121" s="552"/>
      <c r="AW121" s="552"/>
      <c r="AX121" s="553"/>
    </row>
    <row r="122" spans="1:50" ht="23.25" hidden="1" customHeight="1">
      <c r="A122" s="473"/>
      <c r="B122" s="474"/>
      <c r="C122" s="474"/>
      <c r="D122" s="474"/>
      <c r="E122" s="474"/>
      <c r="F122" s="475"/>
      <c r="G122" s="424" t="s">
        <v>511</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7"/>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512</v>
      </c>
      <c r="AC123" s="499"/>
      <c r="AD123" s="50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8"/>
      <c r="Z124" s="569"/>
      <c r="AA124" s="570"/>
      <c r="AB124" s="419" t="s">
        <v>12</v>
      </c>
      <c r="AC124" s="420"/>
      <c r="AD124" s="421"/>
      <c r="AE124" s="419" t="s">
        <v>358</v>
      </c>
      <c r="AF124" s="420"/>
      <c r="AG124" s="420"/>
      <c r="AH124" s="421"/>
      <c r="AI124" s="419" t="s">
        <v>359</v>
      </c>
      <c r="AJ124" s="420"/>
      <c r="AK124" s="420"/>
      <c r="AL124" s="421"/>
      <c r="AM124" s="419" t="s">
        <v>365</v>
      </c>
      <c r="AN124" s="420"/>
      <c r="AO124" s="420"/>
      <c r="AP124" s="421"/>
      <c r="AQ124" s="551" t="s">
        <v>474</v>
      </c>
      <c r="AR124" s="552"/>
      <c r="AS124" s="552"/>
      <c r="AT124" s="552"/>
      <c r="AU124" s="552"/>
      <c r="AV124" s="552"/>
      <c r="AW124" s="552"/>
      <c r="AX124" s="553"/>
    </row>
    <row r="125" spans="1:50" ht="23.25" hidden="1" customHeight="1">
      <c r="A125" s="473"/>
      <c r="B125" s="474"/>
      <c r="C125" s="474"/>
      <c r="D125" s="474"/>
      <c r="E125" s="474"/>
      <c r="F125" s="475"/>
      <c r="G125" s="424" t="s">
        <v>511</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7"/>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509</v>
      </c>
      <c r="AC126" s="499"/>
      <c r="AD126" s="50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1" t="s">
        <v>474</v>
      </c>
      <c r="AR127" s="552"/>
      <c r="AS127" s="552"/>
      <c r="AT127" s="552"/>
      <c r="AU127" s="552"/>
      <c r="AV127" s="552"/>
      <c r="AW127" s="552"/>
      <c r="AX127" s="553"/>
    </row>
    <row r="128" spans="1:50" ht="23.25" hidden="1" customHeight="1">
      <c r="A128" s="473"/>
      <c r="B128" s="474"/>
      <c r="C128" s="474"/>
      <c r="D128" s="474"/>
      <c r="E128" s="474"/>
      <c r="F128" s="475"/>
      <c r="G128" s="424" t="s">
        <v>511</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7"/>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509</v>
      </c>
      <c r="AC129" s="499"/>
      <c r="AD129" s="50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c r="A130" s="143" t="s">
        <v>371</v>
      </c>
      <c r="B130" s="138"/>
      <c r="C130" s="137" t="s">
        <v>368</v>
      </c>
      <c r="D130" s="138"/>
      <c r="E130" s="202" t="s">
        <v>401</v>
      </c>
      <c r="F130" s="203"/>
      <c r="G130" s="204" t="s">
        <v>557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558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c r="A134" s="144"/>
      <c r="B134" s="140"/>
      <c r="C134" s="139"/>
      <c r="D134" s="140"/>
      <c r="E134" s="139"/>
      <c r="F134" s="213"/>
      <c r="G134" s="99" t="s">
        <v>651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482</v>
      </c>
      <c r="R152" s="128"/>
      <c r="S152" s="128"/>
      <c r="T152" s="128"/>
      <c r="U152" s="128"/>
      <c r="V152" s="128"/>
      <c r="W152" s="128"/>
      <c r="X152" s="128"/>
      <c r="Y152" s="128"/>
      <c r="Z152" s="128"/>
      <c r="AA152" s="128"/>
      <c r="AB152" s="127" t="s">
        <v>483</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482</v>
      </c>
      <c r="R159" s="128"/>
      <c r="S159" s="128"/>
      <c r="T159" s="128"/>
      <c r="U159" s="128"/>
      <c r="V159" s="128"/>
      <c r="W159" s="128"/>
      <c r="X159" s="128"/>
      <c r="Y159" s="128"/>
      <c r="Z159" s="128"/>
      <c r="AA159" s="128"/>
      <c r="AB159" s="127" t="s">
        <v>483</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482</v>
      </c>
      <c r="R166" s="128"/>
      <c r="S166" s="128"/>
      <c r="T166" s="128"/>
      <c r="U166" s="128"/>
      <c r="V166" s="128"/>
      <c r="W166" s="128"/>
      <c r="X166" s="128"/>
      <c r="Y166" s="128"/>
      <c r="Z166" s="128"/>
      <c r="AA166" s="128"/>
      <c r="AB166" s="127" t="s">
        <v>483</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482</v>
      </c>
      <c r="R173" s="128"/>
      <c r="S173" s="128"/>
      <c r="T173" s="128"/>
      <c r="U173" s="128"/>
      <c r="V173" s="128"/>
      <c r="W173" s="128"/>
      <c r="X173" s="128"/>
      <c r="Y173" s="128"/>
      <c r="Z173" s="128"/>
      <c r="AA173" s="128"/>
      <c r="AB173" s="127" t="s">
        <v>483</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482</v>
      </c>
      <c r="R180" s="128"/>
      <c r="S180" s="128"/>
      <c r="T180" s="128"/>
      <c r="U180" s="128"/>
      <c r="V180" s="128"/>
      <c r="W180" s="128"/>
      <c r="X180" s="128"/>
      <c r="Y180" s="128"/>
      <c r="Z180" s="128"/>
      <c r="AA180" s="128"/>
      <c r="AB180" s="127" t="s">
        <v>483</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559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482</v>
      </c>
      <c r="R212" s="128"/>
      <c r="S212" s="128"/>
      <c r="T212" s="128"/>
      <c r="U212" s="128"/>
      <c r="V212" s="128"/>
      <c r="W212" s="128"/>
      <c r="X212" s="128"/>
      <c r="Y212" s="128"/>
      <c r="Z212" s="128"/>
      <c r="AA212" s="128"/>
      <c r="AB212" s="127" t="s">
        <v>483</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482</v>
      </c>
      <c r="R219" s="128"/>
      <c r="S219" s="128"/>
      <c r="T219" s="128"/>
      <c r="U219" s="128"/>
      <c r="V219" s="128"/>
      <c r="W219" s="128"/>
      <c r="X219" s="128"/>
      <c r="Y219" s="128"/>
      <c r="Z219" s="128"/>
      <c r="AA219" s="128"/>
      <c r="AB219" s="127" t="s">
        <v>483</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482</v>
      </c>
      <c r="R226" s="128"/>
      <c r="S226" s="128"/>
      <c r="T226" s="128"/>
      <c r="U226" s="128"/>
      <c r="V226" s="128"/>
      <c r="W226" s="128"/>
      <c r="X226" s="128"/>
      <c r="Y226" s="128"/>
      <c r="Z226" s="128"/>
      <c r="AA226" s="128"/>
      <c r="AB226" s="127" t="s">
        <v>483</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482</v>
      </c>
      <c r="R233" s="128"/>
      <c r="S233" s="128"/>
      <c r="T233" s="128"/>
      <c r="U233" s="128"/>
      <c r="V233" s="128"/>
      <c r="W233" s="128"/>
      <c r="X233" s="128"/>
      <c r="Y233" s="128"/>
      <c r="Z233" s="128"/>
      <c r="AA233" s="128"/>
      <c r="AB233" s="127" t="s">
        <v>483</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482</v>
      </c>
      <c r="R240" s="128"/>
      <c r="S240" s="128"/>
      <c r="T240" s="128"/>
      <c r="U240" s="128"/>
      <c r="V240" s="128"/>
      <c r="W240" s="128"/>
      <c r="X240" s="128"/>
      <c r="Y240" s="128"/>
      <c r="Z240" s="128"/>
      <c r="AA240" s="128"/>
      <c r="AB240" s="127" t="s">
        <v>483</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482</v>
      </c>
      <c r="R272" s="128"/>
      <c r="S272" s="128"/>
      <c r="T272" s="128"/>
      <c r="U272" s="128"/>
      <c r="V272" s="128"/>
      <c r="W272" s="128"/>
      <c r="X272" s="128"/>
      <c r="Y272" s="128"/>
      <c r="Z272" s="128"/>
      <c r="AA272" s="128"/>
      <c r="AB272" s="127" t="s">
        <v>483</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482</v>
      </c>
      <c r="R279" s="128"/>
      <c r="S279" s="128"/>
      <c r="T279" s="128"/>
      <c r="U279" s="128"/>
      <c r="V279" s="128"/>
      <c r="W279" s="128"/>
      <c r="X279" s="128"/>
      <c r="Y279" s="128"/>
      <c r="Z279" s="128"/>
      <c r="AA279" s="128"/>
      <c r="AB279" s="127" t="s">
        <v>483</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482</v>
      </c>
      <c r="R286" s="128"/>
      <c r="S286" s="128"/>
      <c r="T286" s="128"/>
      <c r="U286" s="128"/>
      <c r="V286" s="128"/>
      <c r="W286" s="128"/>
      <c r="X286" s="128"/>
      <c r="Y286" s="128"/>
      <c r="Z286" s="128"/>
      <c r="AA286" s="128"/>
      <c r="AB286" s="127" t="s">
        <v>483</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482</v>
      </c>
      <c r="R293" s="128"/>
      <c r="S293" s="128"/>
      <c r="T293" s="128"/>
      <c r="U293" s="128"/>
      <c r="V293" s="128"/>
      <c r="W293" s="128"/>
      <c r="X293" s="128"/>
      <c r="Y293" s="128"/>
      <c r="Z293" s="128"/>
      <c r="AA293" s="128"/>
      <c r="AB293" s="127" t="s">
        <v>483</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482</v>
      </c>
      <c r="R300" s="128"/>
      <c r="S300" s="128"/>
      <c r="T300" s="128"/>
      <c r="U300" s="128"/>
      <c r="V300" s="128"/>
      <c r="W300" s="128"/>
      <c r="X300" s="128"/>
      <c r="Y300" s="128"/>
      <c r="Z300" s="128"/>
      <c r="AA300" s="128"/>
      <c r="AB300" s="127" t="s">
        <v>483</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482</v>
      </c>
      <c r="R332" s="128"/>
      <c r="S332" s="128"/>
      <c r="T332" s="128"/>
      <c r="U332" s="128"/>
      <c r="V332" s="128"/>
      <c r="W332" s="128"/>
      <c r="X332" s="128"/>
      <c r="Y332" s="128"/>
      <c r="Z332" s="128"/>
      <c r="AA332" s="128"/>
      <c r="AB332" s="127" t="s">
        <v>483</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482</v>
      </c>
      <c r="R339" s="128"/>
      <c r="S339" s="128"/>
      <c r="T339" s="128"/>
      <c r="U339" s="128"/>
      <c r="V339" s="128"/>
      <c r="W339" s="128"/>
      <c r="X339" s="128"/>
      <c r="Y339" s="128"/>
      <c r="Z339" s="128"/>
      <c r="AA339" s="128"/>
      <c r="AB339" s="127" t="s">
        <v>483</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482</v>
      </c>
      <c r="R346" s="128"/>
      <c r="S346" s="128"/>
      <c r="T346" s="128"/>
      <c r="U346" s="128"/>
      <c r="V346" s="128"/>
      <c r="W346" s="128"/>
      <c r="X346" s="128"/>
      <c r="Y346" s="128"/>
      <c r="Z346" s="128"/>
      <c r="AA346" s="128"/>
      <c r="AB346" s="127" t="s">
        <v>483</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482</v>
      </c>
      <c r="R353" s="128"/>
      <c r="S353" s="128"/>
      <c r="T353" s="128"/>
      <c r="U353" s="128"/>
      <c r="V353" s="128"/>
      <c r="W353" s="128"/>
      <c r="X353" s="128"/>
      <c r="Y353" s="128"/>
      <c r="Z353" s="128"/>
      <c r="AA353" s="128"/>
      <c r="AB353" s="127" t="s">
        <v>483</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482</v>
      </c>
      <c r="R360" s="128"/>
      <c r="S360" s="128"/>
      <c r="T360" s="128"/>
      <c r="U360" s="128"/>
      <c r="V360" s="128"/>
      <c r="W360" s="128"/>
      <c r="X360" s="128"/>
      <c r="Y360" s="128"/>
      <c r="Z360" s="128"/>
      <c r="AA360" s="128"/>
      <c r="AB360" s="127" t="s">
        <v>483</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482</v>
      </c>
      <c r="R392" s="128"/>
      <c r="S392" s="128"/>
      <c r="T392" s="128"/>
      <c r="U392" s="128"/>
      <c r="V392" s="128"/>
      <c r="W392" s="128"/>
      <c r="X392" s="128"/>
      <c r="Y392" s="128"/>
      <c r="Z392" s="128"/>
      <c r="AA392" s="128"/>
      <c r="AB392" s="127" t="s">
        <v>483</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482</v>
      </c>
      <c r="R399" s="128"/>
      <c r="S399" s="128"/>
      <c r="T399" s="128"/>
      <c r="U399" s="128"/>
      <c r="V399" s="128"/>
      <c r="W399" s="128"/>
      <c r="X399" s="128"/>
      <c r="Y399" s="128"/>
      <c r="Z399" s="128"/>
      <c r="AA399" s="128"/>
      <c r="AB399" s="127" t="s">
        <v>483</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482</v>
      </c>
      <c r="R406" s="128"/>
      <c r="S406" s="128"/>
      <c r="T406" s="128"/>
      <c r="U406" s="128"/>
      <c r="V406" s="128"/>
      <c r="W406" s="128"/>
      <c r="X406" s="128"/>
      <c r="Y406" s="128"/>
      <c r="Z406" s="128"/>
      <c r="AA406" s="128"/>
      <c r="AB406" s="127" t="s">
        <v>483</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482</v>
      </c>
      <c r="R413" s="128"/>
      <c r="S413" s="128"/>
      <c r="T413" s="128"/>
      <c r="U413" s="128"/>
      <c r="V413" s="128"/>
      <c r="W413" s="128"/>
      <c r="X413" s="128"/>
      <c r="Y413" s="128"/>
      <c r="Z413" s="128"/>
      <c r="AA413" s="128"/>
      <c r="AB413" s="127" t="s">
        <v>483</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482</v>
      </c>
      <c r="R420" s="128"/>
      <c r="S420" s="128"/>
      <c r="T420" s="128"/>
      <c r="U420" s="128"/>
      <c r="V420" s="128"/>
      <c r="W420" s="128"/>
      <c r="X420" s="128"/>
      <c r="Y420" s="128"/>
      <c r="Z420" s="128"/>
      <c r="AA420" s="128"/>
      <c r="AB420" s="127" t="s">
        <v>483</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hidden="1"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471</v>
      </c>
      <c r="AN431" s="218"/>
      <c r="AO431" s="218"/>
      <c r="AP431" s="159"/>
      <c r="AQ431" s="159" t="s">
        <v>356</v>
      </c>
      <c r="AR431" s="128"/>
      <c r="AS431" s="128"/>
      <c r="AT431" s="129"/>
      <c r="AU431" s="162" t="s">
        <v>254</v>
      </c>
      <c r="AV431" s="162"/>
      <c r="AW431" s="162"/>
      <c r="AX431" s="163"/>
    </row>
    <row r="432" spans="1:50" ht="18.75" hidden="1"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hidden="1" customHeight="1">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471</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471</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471</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471</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471</v>
      </c>
      <c r="AN456" s="218"/>
      <c r="AO456" s="218"/>
      <c r="AP456" s="159"/>
      <c r="AQ456" s="159" t="s">
        <v>356</v>
      </c>
      <c r="AR456" s="128"/>
      <c r="AS456" s="128"/>
      <c r="AT456" s="129"/>
      <c r="AU456" s="162" t="s">
        <v>254</v>
      </c>
      <c r="AV456" s="162"/>
      <c r="AW456" s="162"/>
      <c r="AX456" s="163"/>
    </row>
    <row r="457" spans="1:50" ht="18.75" hidden="1"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471</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471</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471</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471</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471</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471</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471</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471</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471</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471</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471</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471</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471</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471</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471</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471</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471</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471</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471</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471</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471</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471</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471</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471</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471</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471</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471</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471</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471</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471</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471</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471</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471</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471</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471</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471</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471</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471</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471</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471</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471</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471</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471</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471</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31.5" customHeight="1">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546</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31.5" customHeight="1">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546</v>
      </c>
      <c r="AE703" s="348"/>
      <c r="AF703" s="348"/>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49.5" customHeight="1">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546</v>
      </c>
      <c r="AE704" s="808"/>
      <c r="AF704" s="808"/>
      <c r="AG704" s="134" t="s">
        <v>566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546</v>
      </c>
      <c r="AE705" s="739"/>
      <c r="AF705" s="739"/>
      <c r="AG705" s="123" t="s">
        <v>567</v>
      </c>
      <c r="AH705" s="100"/>
      <c r="AI705" s="100"/>
      <c r="AJ705" s="100"/>
      <c r="AK705" s="100"/>
      <c r="AL705" s="100"/>
      <c r="AM705" s="100"/>
      <c r="AN705" s="100"/>
      <c r="AO705" s="100"/>
      <c r="AP705" s="100"/>
      <c r="AQ705" s="100"/>
      <c r="AR705" s="100"/>
      <c r="AS705" s="100"/>
      <c r="AT705" s="100"/>
      <c r="AU705" s="100"/>
      <c r="AV705" s="100"/>
      <c r="AW705" s="100"/>
      <c r="AX705" s="124"/>
    </row>
    <row r="706" spans="1:50" ht="51" customHeight="1">
      <c r="A706" s="668"/>
      <c r="B706" s="669"/>
      <c r="C706" s="819"/>
      <c r="D706" s="820"/>
      <c r="E706" s="755" t="s">
        <v>535</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568</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51" customHeight="1">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568</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546</v>
      </c>
      <c r="AE708" s="629"/>
      <c r="AF708" s="629"/>
      <c r="AG708" s="767" t="s">
        <v>569</v>
      </c>
      <c r="AH708" s="768"/>
      <c r="AI708" s="768"/>
      <c r="AJ708" s="768"/>
      <c r="AK708" s="768"/>
      <c r="AL708" s="768"/>
      <c r="AM708" s="768"/>
      <c r="AN708" s="768"/>
      <c r="AO708" s="768"/>
      <c r="AP708" s="768"/>
      <c r="AQ708" s="768"/>
      <c r="AR708" s="768"/>
      <c r="AS708" s="768"/>
      <c r="AT708" s="768"/>
      <c r="AU708" s="768"/>
      <c r="AV708" s="768"/>
      <c r="AW708" s="768"/>
      <c r="AX708" s="769"/>
    </row>
    <row r="709" spans="1:50" ht="75.75" customHeight="1">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546</v>
      </c>
      <c r="AE709" s="348"/>
      <c r="AF709" s="348"/>
      <c r="AG709" s="117" t="s">
        <v>576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571</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546</v>
      </c>
      <c r="AE711" s="348"/>
      <c r="AF711" s="348"/>
      <c r="AG711" s="117" t="s">
        <v>570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8"/>
      <c r="B712" s="670"/>
      <c r="C712" s="422" t="s">
        <v>494</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7" t="s">
        <v>571</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c r="A713" s="668"/>
      <c r="B713" s="670"/>
      <c r="C713" s="973" t="s">
        <v>495</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571</v>
      </c>
      <c r="AE713" s="348"/>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1"/>
      <c r="B714" s="672"/>
      <c r="C714" s="673" t="s">
        <v>459</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546</v>
      </c>
      <c r="AE714" s="833"/>
      <c r="AF714" s="834"/>
      <c r="AG714" s="761" t="s">
        <v>570</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c r="A715" s="666" t="s">
        <v>41</v>
      </c>
      <c r="B715" s="809"/>
      <c r="C715" s="810" t="s">
        <v>460</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546</v>
      </c>
      <c r="AE715" s="629"/>
      <c r="AF715" s="753"/>
      <c r="AG715" s="767" t="s">
        <v>572</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571</v>
      </c>
      <c r="AE716" s="653"/>
      <c r="AF716" s="653"/>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546</v>
      </c>
      <c r="AE717" s="348"/>
      <c r="AF717" s="348"/>
      <c r="AG717" s="117" t="s">
        <v>572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546</v>
      </c>
      <c r="AE718" s="348"/>
      <c r="AF718" s="348"/>
      <c r="AG718" s="125" t="s">
        <v>573</v>
      </c>
      <c r="AH718" s="106"/>
      <c r="AI718" s="106"/>
      <c r="AJ718" s="106"/>
      <c r="AK718" s="106"/>
      <c r="AL718" s="106"/>
      <c r="AM718" s="106"/>
      <c r="AN718" s="106"/>
      <c r="AO718" s="106"/>
      <c r="AP718" s="106"/>
      <c r="AQ718" s="106"/>
      <c r="AR718" s="106"/>
      <c r="AS718" s="106"/>
      <c r="AT718" s="106"/>
      <c r="AU718" s="106"/>
      <c r="AV718" s="106"/>
      <c r="AW718" s="106"/>
      <c r="AX718" s="126"/>
    </row>
    <row r="719" spans="1:50" ht="41.25" hidden="1" customHeight="1">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hidden="1" customHeight="1">
      <c r="A720" s="803"/>
      <c r="B720" s="804"/>
      <c r="C720" s="342" t="s">
        <v>486</v>
      </c>
      <c r="D720" s="340"/>
      <c r="E720" s="340"/>
      <c r="F720" s="343"/>
      <c r="G720" s="339" t="s">
        <v>487</v>
      </c>
      <c r="H720" s="340"/>
      <c r="I720" s="340"/>
      <c r="J720" s="340"/>
      <c r="K720" s="340"/>
      <c r="L720" s="340"/>
      <c r="M720" s="340"/>
      <c r="N720" s="339" t="s">
        <v>491</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6" t="s">
        <v>49</v>
      </c>
      <c r="B726" s="827"/>
      <c r="C726" s="840" t="s">
        <v>54</v>
      </c>
      <c r="D726" s="862"/>
      <c r="E726" s="862"/>
      <c r="F726" s="863"/>
      <c r="G726" s="614" t="s">
        <v>574</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c r="A727" s="828"/>
      <c r="B727" s="829"/>
      <c r="C727" s="609" t="s">
        <v>58</v>
      </c>
      <c r="D727" s="610"/>
      <c r="E727" s="610"/>
      <c r="F727" s="611"/>
      <c r="G727" s="612" t="s">
        <v>575</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39" customHeight="1" thickBot="1">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46.5" customHeight="1" thickBot="1">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42" customHeight="1" thickBot="1">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42" customHeight="1" thickBot="1">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c r="A736" s="676" t="s">
        <v>502</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c r="A737" s="831" t="s">
        <v>433</v>
      </c>
      <c r="B737" s="326"/>
      <c r="C737" s="326"/>
      <c r="D737" s="326"/>
      <c r="E737" s="326"/>
      <c r="F737" s="326"/>
      <c r="G737" s="313">
        <v>401</v>
      </c>
      <c r="H737" s="314"/>
      <c r="I737" s="314"/>
      <c r="J737" s="314"/>
      <c r="K737" s="314"/>
      <c r="L737" s="314"/>
      <c r="M737" s="314"/>
      <c r="N737" s="314"/>
      <c r="O737" s="314"/>
      <c r="P737" s="315"/>
      <c r="Q737" s="326" t="s">
        <v>360</v>
      </c>
      <c r="R737" s="326"/>
      <c r="S737" s="326"/>
      <c r="T737" s="326"/>
      <c r="U737" s="326"/>
      <c r="V737" s="326"/>
      <c r="W737" s="313">
        <v>375</v>
      </c>
      <c r="X737" s="314"/>
      <c r="Y737" s="314"/>
      <c r="Z737" s="314"/>
      <c r="AA737" s="314"/>
      <c r="AB737" s="314"/>
      <c r="AC737" s="314"/>
      <c r="AD737" s="314"/>
      <c r="AE737" s="314"/>
      <c r="AF737" s="315"/>
      <c r="AG737" s="326" t="s">
        <v>361</v>
      </c>
      <c r="AH737" s="326"/>
      <c r="AI737" s="326"/>
      <c r="AJ737" s="326"/>
      <c r="AK737" s="326"/>
      <c r="AL737" s="326"/>
      <c r="AM737" s="313">
        <v>399</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169</v>
      </c>
      <c r="H738" s="314"/>
      <c r="I738" s="314"/>
      <c r="J738" s="314"/>
      <c r="K738" s="314"/>
      <c r="L738" s="314"/>
      <c r="M738" s="314"/>
      <c r="N738" s="314"/>
      <c r="O738" s="314"/>
      <c r="P738" s="314"/>
      <c r="Q738" s="326" t="s">
        <v>363</v>
      </c>
      <c r="R738" s="326"/>
      <c r="S738" s="326"/>
      <c r="T738" s="326"/>
      <c r="U738" s="326"/>
      <c r="V738" s="326"/>
      <c r="W738" s="313">
        <v>163</v>
      </c>
      <c r="X738" s="314"/>
      <c r="Y738" s="314"/>
      <c r="Z738" s="314"/>
      <c r="AA738" s="314"/>
      <c r="AB738" s="314"/>
      <c r="AC738" s="314"/>
      <c r="AD738" s="314"/>
      <c r="AE738" s="314"/>
      <c r="AF738" s="315"/>
      <c r="AG738" s="279" t="s">
        <v>364</v>
      </c>
      <c r="AH738" s="279"/>
      <c r="AI738" s="279"/>
      <c r="AJ738" s="279"/>
      <c r="AK738" s="279"/>
      <c r="AL738" s="279"/>
      <c r="AM738" s="313">
        <v>168</v>
      </c>
      <c r="AN738" s="314"/>
      <c r="AO738" s="314"/>
      <c r="AP738" s="314"/>
      <c r="AQ738" s="314"/>
      <c r="AR738" s="314"/>
      <c r="AS738" s="314"/>
      <c r="AT738" s="314"/>
      <c r="AU738" s="314"/>
      <c r="AV738" s="315"/>
      <c r="AW738" s="87"/>
      <c r="AX738" s="88"/>
    </row>
    <row r="739" spans="1:50" ht="24.75" customHeight="1" thickBot="1">
      <c r="A739" s="686" t="s">
        <v>488</v>
      </c>
      <c r="B739" s="687"/>
      <c r="C739" s="687"/>
      <c r="D739" s="687"/>
      <c r="E739" s="687"/>
      <c r="F739" s="687"/>
      <c r="G739" s="316">
        <v>180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5" t="s">
        <v>538</v>
      </c>
      <c r="B740" s="636"/>
      <c r="C740" s="636"/>
      <c r="D740" s="636"/>
      <c r="E740" s="636"/>
      <c r="F740" s="637"/>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4" t="s">
        <v>540</v>
      </c>
      <c r="B779" s="655"/>
      <c r="C779" s="655"/>
      <c r="D779" s="655"/>
      <c r="E779" s="655"/>
      <c r="F779" s="656"/>
      <c r="G779" s="619" t="s">
        <v>577</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580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44.25" customHeight="1">
      <c r="A781" s="657"/>
      <c r="B781" s="658"/>
      <c r="C781" s="658"/>
      <c r="D781" s="658"/>
      <c r="E781" s="658"/>
      <c r="F781" s="659"/>
      <c r="G781" s="694" t="s">
        <v>578</v>
      </c>
      <c r="H781" s="695"/>
      <c r="I781" s="695"/>
      <c r="J781" s="695"/>
      <c r="K781" s="696"/>
      <c r="L781" s="688" t="s">
        <v>582</v>
      </c>
      <c r="M781" s="689"/>
      <c r="N781" s="689"/>
      <c r="O781" s="689"/>
      <c r="P781" s="689"/>
      <c r="Q781" s="689"/>
      <c r="R781" s="689"/>
      <c r="S781" s="689"/>
      <c r="T781" s="689"/>
      <c r="U781" s="689"/>
      <c r="V781" s="689"/>
      <c r="W781" s="689"/>
      <c r="X781" s="690"/>
      <c r="Y781" s="413">
        <v>3.3</v>
      </c>
      <c r="Z781" s="414"/>
      <c r="AA781" s="414"/>
      <c r="AB781" s="830"/>
      <c r="AC781" s="694" t="s">
        <v>581</v>
      </c>
      <c r="AD781" s="695"/>
      <c r="AE781" s="695"/>
      <c r="AF781" s="695"/>
      <c r="AG781" s="696"/>
      <c r="AH781" s="688" t="s">
        <v>579</v>
      </c>
      <c r="AI781" s="689"/>
      <c r="AJ781" s="689"/>
      <c r="AK781" s="689"/>
      <c r="AL781" s="689"/>
      <c r="AM781" s="689"/>
      <c r="AN781" s="689"/>
      <c r="AO781" s="689"/>
      <c r="AP781" s="689"/>
      <c r="AQ781" s="689"/>
      <c r="AR781" s="689"/>
      <c r="AS781" s="689"/>
      <c r="AT781" s="690"/>
      <c r="AU781" s="413">
        <v>5.2</v>
      </c>
      <c r="AV781" s="414"/>
      <c r="AW781" s="414"/>
      <c r="AX781" s="415"/>
    </row>
    <row r="782" spans="1:50" ht="24.75" customHeight="1">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3.3</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5.2</v>
      </c>
      <c r="AV791" s="857"/>
      <c r="AW791" s="857"/>
      <c r="AX791" s="859"/>
    </row>
    <row r="792" spans="1:50" ht="24.75" customHeight="1">
      <c r="A792" s="657"/>
      <c r="B792" s="658"/>
      <c r="C792" s="658"/>
      <c r="D792" s="658"/>
      <c r="E792" s="658"/>
      <c r="F792" s="659"/>
      <c r="G792" s="619" t="s">
        <v>586</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585</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customHeight="1">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c r="A794" s="657"/>
      <c r="B794" s="658"/>
      <c r="C794" s="658"/>
      <c r="D794" s="658"/>
      <c r="E794" s="658"/>
      <c r="F794" s="659"/>
      <c r="G794" s="694" t="s">
        <v>583</v>
      </c>
      <c r="H794" s="695"/>
      <c r="I794" s="695"/>
      <c r="J794" s="695"/>
      <c r="K794" s="696"/>
      <c r="L794" s="688" t="s">
        <v>584</v>
      </c>
      <c r="M794" s="689"/>
      <c r="N794" s="689"/>
      <c r="O794" s="689"/>
      <c r="P794" s="689"/>
      <c r="Q794" s="689"/>
      <c r="R794" s="689"/>
      <c r="S794" s="689"/>
      <c r="T794" s="689"/>
      <c r="U794" s="689"/>
      <c r="V794" s="689"/>
      <c r="W794" s="689"/>
      <c r="X794" s="690"/>
      <c r="Y794" s="413">
        <v>0.9</v>
      </c>
      <c r="Z794" s="414"/>
      <c r="AA794" s="414"/>
      <c r="AB794" s="830"/>
      <c r="AC794" s="694" t="s">
        <v>578</v>
      </c>
      <c r="AD794" s="695"/>
      <c r="AE794" s="695"/>
      <c r="AF794" s="695"/>
      <c r="AG794" s="696"/>
      <c r="AH794" s="688" t="s">
        <v>587</v>
      </c>
      <c r="AI794" s="689"/>
      <c r="AJ794" s="689"/>
      <c r="AK794" s="689"/>
      <c r="AL794" s="689"/>
      <c r="AM794" s="689"/>
      <c r="AN794" s="689"/>
      <c r="AO794" s="689"/>
      <c r="AP794" s="689"/>
      <c r="AQ794" s="689"/>
      <c r="AR794" s="689"/>
      <c r="AS794" s="689"/>
      <c r="AT794" s="690"/>
      <c r="AU794" s="413">
        <v>3</v>
      </c>
      <c r="AV794" s="414"/>
      <c r="AW794" s="414"/>
      <c r="AX794" s="415"/>
    </row>
    <row r="795" spans="1:50" ht="24.75" customHeight="1">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thickBot="1">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0.9</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3</v>
      </c>
      <c r="AV804" s="857"/>
      <c r="AW804" s="857"/>
      <c r="AX804" s="859"/>
    </row>
    <row r="805" spans="1:50" ht="24.75" customHeight="1">
      <c r="A805" s="657"/>
      <c r="B805" s="658"/>
      <c r="C805" s="658"/>
      <c r="D805" s="658"/>
      <c r="E805" s="658"/>
      <c r="F805" s="659"/>
      <c r="G805" s="619" t="s">
        <v>589</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590</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customHeight="1">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customHeight="1">
      <c r="A807" s="657"/>
      <c r="B807" s="658"/>
      <c r="C807" s="658"/>
      <c r="D807" s="658"/>
      <c r="E807" s="658"/>
      <c r="F807" s="659"/>
      <c r="G807" s="694" t="s">
        <v>578</v>
      </c>
      <c r="H807" s="695"/>
      <c r="I807" s="695"/>
      <c r="J807" s="695"/>
      <c r="K807" s="696"/>
      <c r="L807" s="688" t="s">
        <v>588</v>
      </c>
      <c r="M807" s="689"/>
      <c r="N807" s="689"/>
      <c r="O807" s="689"/>
      <c r="P807" s="689"/>
      <c r="Q807" s="689"/>
      <c r="R807" s="689"/>
      <c r="S807" s="689"/>
      <c r="T807" s="689"/>
      <c r="U807" s="689"/>
      <c r="V807" s="689"/>
      <c r="W807" s="689"/>
      <c r="X807" s="690"/>
      <c r="Y807" s="413">
        <v>8.3000000000000007</v>
      </c>
      <c r="Z807" s="414"/>
      <c r="AA807" s="414"/>
      <c r="AB807" s="830"/>
      <c r="AC807" s="694" t="s">
        <v>553</v>
      </c>
      <c r="AD807" s="695"/>
      <c r="AE807" s="695"/>
      <c r="AF807" s="695"/>
      <c r="AG807" s="696"/>
      <c r="AH807" s="688" t="s">
        <v>591</v>
      </c>
      <c r="AI807" s="689"/>
      <c r="AJ807" s="689"/>
      <c r="AK807" s="689"/>
      <c r="AL807" s="689"/>
      <c r="AM807" s="689"/>
      <c r="AN807" s="689"/>
      <c r="AO807" s="689"/>
      <c r="AP807" s="689"/>
      <c r="AQ807" s="689"/>
      <c r="AR807" s="689"/>
      <c r="AS807" s="689"/>
      <c r="AT807" s="690"/>
      <c r="AU807" s="413">
        <v>8.1999999999999993</v>
      </c>
      <c r="AV807" s="414"/>
      <c r="AW807" s="414"/>
      <c r="AX807" s="415"/>
    </row>
    <row r="808" spans="1:50" ht="24.75" customHeight="1">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8.3000000000000007</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8.1999999999999993</v>
      </c>
      <c r="AV817" s="857"/>
      <c r="AW817" s="857"/>
      <c r="AX817" s="859"/>
    </row>
    <row r="818" spans="1:50" ht="24.75" hidden="1" customHeight="1">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30"/>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4.75" hidden="1" customHeight="1">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492</v>
      </c>
      <c r="AM831" s="307"/>
      <c r="AN831" s="307"/>
      <c r="AO831" s="91" t="s">
        <v>490</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14.2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485</v>
      </c>
      <c r="AD836" s="155"/>
      <c r="AE836" s="155"/>
      <c r="AF836" s="155"/>
      <c r="AG836" s="155"/>
      <c r="AH836" s="392" t="s">
        <v>521</v>
      </c>
      <c r="AI836" s="389"/>
      <c r="AJ836" s="389"/>
      <c r="AK836" s="389"/>
      <c r="AL836" s="389" t="s">
        <v>22</v>
      </c>
      <c r="AM836" s="389"/>
      <c r="AN836" s="389"/>
      <c r="AO836" s="394"/>
      <c r="AP836" s="395" t="s">
        <v>435</v>
      </c>
      <c r="AQ836" s="395"/>
      <c r="AR836" s="395"/>
      <c r="AS836" s="395"/>
      <c r="AT836" s="395"/>
      <c r="AU836" s="395"/>
      <c r="AV836" s="395"/>
      <c r="AW836" s="395"/>
      <c r="AX836" s="395"/>
    </row>
    <row r="837" spans="1:50" ht="54.75" customHeight="1">
      <c r="A837" s="401">
        <v>1</v>
      </c>
      <c r="B837" s="401">
        <v>1</v>
      </c>
      <c r="C837" s="387" t="s">
        <v>615</v>
      </c>
      <c r="D837" s="369"/>
      <c r="E837" s="369"/>
      <c r="F837" s="369"/>
      <c r="G837" s="369"/>
      <c r="H837" s="369"/>
      <c r="I837" s="369"/>
      <c r="J837" s="370">
        <v>5010801014135</v>
      </c>
      <c r="K837" s="371"/>
      <c r="L837" s="371"/>
      <c r="M837" s="371"/>
      <c r="N837" s="371"/>
      <c r="O837" s="371"/>
      <c r="P837" s="388" t="s">
        <v>614</v>
      </c>
      <c r="Q837" s="372"/>
      <c r="R837" s="372"/>
      <c r="S837" s="372"/>
      <c r="T837" s="372"/>
      <c r="U837" s="372"/>
      <c r="V837" s="372"/>
      <c r="W837" s="372"/>
      <c r="X837" s="372"/>
      <c r="Y837" s="373">
        <v>3.3</v>
      </c>
      <c r="Z837" s="374"/>
      <c r="AA837" s="374"/>
      <c r="AB837" s="375"/>
      <c r="AC837" s="383" t="s">
        <v>526</v>
      </c>
      <c r="AD837" s="384"/>
      <c r="AE837" s="384"/>
      <c r="AF837" s="384"/>
      <c r="AG837" s="384"/>
      <c r="AH837" s="385">
        <v>1</v>
      </c>
      <c r="AI837" s="386"/>
      <c r="AJ837" s="386"/>
      <c r="AK837" s="386"/>
      <c r="AL837" s="379">
        <v>100</v>
      </c>
      <c r="AM837" s="380"/>
      <c r="AN837" s="380"/>
      <c r="AO837" s="381"/>
      <c r="AP837" s="382"/>
      <c r="AQ837" s="382"/>
      <c r="AR837" s="382"/>
      <c r="AS837" s="382"/>
      <c r="AT837" s="382"/>
      <c r="AU837" s="382"/>
      <c r="AV837" s="382"/>
      <c r="AW837" s="382"/>
      <c r="AX837" s="382"/>
    </row>
    <row r="838" spans="1:50" ht="43.5" customHeight="1">
      <c r="A838" s="401">
        <v>2</v>
      </c>
      <c r="B838" s="401">
        <v>1</v>
      </c>
      <c r="C838" s="387" t="s">
        <v>617</v>
      </c>
      <c r="D838" s="369"/>
      <c r="E838" s="369"/>
      <c r="F838" s="369"/>
      <c r="G838" s="369"/>
      <c r="H838" s="369"/>
      <c r="I838" s="369"/>
      <c r="J838" s="370">
        <v>5010402036033</v>
      </c>
      <c r="K838" s="371"/>
      <c r="L838" s="371"/>
      <c r="M838" s="371"/>
      <c r="N838" s="371"/>
      <c r="O838" s="371"/>
      <c r="P838" s="388" t="s">
        <v>616</v>
      </c>
      <c r="Q838" s="372"/>
      <c r="R838" s="372"/>
      <c r="S838" s="372"/>
      <c r="T838" s="372"/>
      <c r="U838" s="372"/>
      <c r="V838" s="372"/>
      <c r="W838" s="372"/>
      <c r="X838" s="372"/>
      <c r="Y838" s="373">
        <v>1.3</v>
      </c>
      <c r="Z838" s="374"/>
      <c r="AA838" s="374"/>
      <c r="AB838" s="375"/>
      <c r="AC838" s="383" t="s">
        <v>526</v>
      </c>
      <c r="AD838" s="384"/>
      <c r="AE838" s="384"/>
      <c r="AF838" s="384"/>
      <c r="AG838" s="384"/>
      <c r="AH838" s="385">
        <v>2</v>
      </c>
      <c r="AI838" s="386"/>
      <c r="AJ838" s="386"/>
      <c r="AK838" s="386"/>
      <c r="AL838" s="396">
        <v>91</v>
      </c>
      <c r="AM838" s="397"/>
      <c r="AN838" s="397"/>
      <c r="AO838" s="398"/>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485</v>
      </c>
      <c r="AD869" s="155"/>
      <c r="AE869" s="155"/>
      <c r="AF869" s="155"/>
      <c r="AG869" s="155"/>
      <c r="AH869" s="392" t="s">
        <v>521</v>
      </c>
      <c r="AI869" s="389"/>
      <c r="AJ869" s="389"/>
      <c r="AK869" s="389"/>
      <c r="AL869" s="389" t="s">
        <v>22</v>
      </c>
      <c r="AM869" s="389"/>
      <c r="AN869" s="389"/>
      <c r="AO869" s="394"/>
      <c r="AP869" s="395" t="s">
        <v>435</v>
      </c>
      <c r="AQ869" s="395"/>
      <c r="AR869" s="395"/>
      <c r="AS869" s="395"/>
      <c r="AT869" s="395"/>
      <c r="AU869" s="395"/>
      <c r="AV869" s="395"/>
      <c r="AW869" s="395"/>
      <c r="AX869" s="395"/>
    </row>
    <row r="870" spans="1:50" ht="30.75" customHeight="1">
      <c r="A870" s="401">
        <v>1</v>
      </c>
      <c r="B870" s="401">
        <v>1</v>
      </c>
      <c r="C870" s="369" t="s">
        <v>621</v>
      </c>
      <c r="D870" s="369"/>
      <c r="E870" s="369"/>
      <c r="F870" s="369"/>
      <c r="G870" s="369"/>
      <c r="H870" s="369"/>
      <c r="I870" s="369"/>
      <c r="J870" s="370">
        <v>7010801019529</v>
      </c>
      <c r="K870" s="371"/>
      <c r="L870" s="371"/>
      <c r="M870" s="371"/>
      <c r="N870" s="371"/>
      <c r="O870" s="371"/>
      <c r="P870" s="388" t="s">
        <v>618</v>
      </c>
      <c r="Q870" s="372"/>
      <c r="R870" s="372"/>
      <c r="S870" s="372"/>
      <c r="T870" s="372"/>
      <c r="U870" s="372"/>
      <c r="V870" s="372"/>
      <c r="W870" s="372"/>
      <c r="X870" s="372"/>
      <c r="Y870" s="373">
        <v>5.1840000000000002</v>
      </c>
      <c r="Z870" s="374"/>
      <c r="AA870" s="374"/>
      <c r="AB870" s="375"/>
      <c r="AC870" s="383" t="s">
        <v>526</v>
      </c>
      <c r="AD870" s="384"/>
      <c r="AE870" s="384"/>
      <c r="AF870" s="384"/>
      <c r="AG870" s="384"/>
      <c r="AH870" s="385">
        <v>1</v>
      </c>
      <c r="AI870" s="386"/>
      <c r="AJ870" s="386"/>
      <c r="AK870" s="386"/>
      <c r="AL870" s="379">
        <v>88</v>
      </c>
      <c r="AM870" s="380"/>
      <c r="AN870" s="380"/>
      <c r="AO870" s="381"/>
      <c r="AP870" s="382"/>
      <c r="AQ870" s="382"/>
      <c r="AR870" s="382"/>
      <c r="AS870" s="382"/>
      <c r="AT870" s="382"/>
      <c r="AU870" s="382"/>
      <c r="AV870" s="382"/>
      <c r="AW870" s="382"/>
      <c r="AX870" s="382"/>
    </row>
    <row r="871" spans="1:50" ht="42.75" customHeight="1">
      <c r="A871" s="401">
        <v>2</v>
      </c>
      <c r="B871" s="401">
        <v>1</v>
      </c>
      <c r="C871" s="387" t="s">
        <v>623</v>
      </c>
      <c r="D871" s="369"/>
      <c r="E871" s="369"/>
      <c r="F871" s="369"/>
      <c r="G871" s="369"/>
      <c r="H871" s="369"/>
      <c r="I871" s="369"/>
      <c r="J871" s="370">
        <v>2350001002669</v>
      </c>
      <c r="K871" s="371"/>
      <c r="L871" s="371"/>
      <c r="M871" s="371"/>
      <c r="N871" s="371"/>
      <c r="O871" s="371"/>
      <c r="P871" s="388" t="s">
        <v>619</v>
      </c>
      <c r="Q871" s="372"/>
      <c r="R871" s="372"/>
      <c r="S871" s="372"/>
      <c r="T871" s="372"/>
      <c r="U871" s="372"/>
      <c r="V871" s="372"/>
      <c r="W871" s="372"/>
      <c r="X871" s="372"/>
      <c r="Y871" s="373">
        <v>1.6679520000000001</v>
      </c>
      <c r="Z871" s="374"/>
      <c r="AA871" s="374"/>
      <c r="AB871" s="375"/>
      <c r="AC871" s="383" t="s">
        <v>526</v>
      </c>
      <c r="AD871" s="383"/>
      <c r="AE871" s="383"/>
      <c r="AF871" s="383"/>
      <c r="AG871" s="383"/>
      <c r="AH871" s="385">
        <v>1</v>
      </c>
      <c r="AI871" s="386"/>
      <c r="AJ871" s="386"/>
      <c r="AK871" s="386"/>
      <c r="AL871" s="396">
        <v>100</v>
      </c>
      <c r="AM871" s="397"/>
      <c r="AN871" s="397"/>
      <c r="AO871" s="398"/>
      <c r="AP871" s="382"/>
      <c r="AQ871" s="382"/>
      <c r="AR871" s="382"/>
      <c r="AS871" s="382"/>
      <c r="AT871" s="382"/>
      <c r="AU871" s="382"/>
      <c r="AV871" s="382"/>
      <c r="AW871" s="382"/>
      <c r="AX871" s="382"/>
    </row>
    <row r="872" spans="1:50" ht="30.75" customHeight="1">
      <c r="A872" s="401">
        <v>3</v>
      </c>
      <c r="B872" s="401">
        <v>1</v>
      </c>
      <c r="C872" s="369" t="s">
        <v>622</v>
      </c>
      <c r="D872" s="369"/>
      <c r="E872" s="369"/>
      <c r="F872" s="369"/>
      <c r="G872" s="369"/>
      <c r="H872" s="369"/>
      <c r="I872" s="369"/>
      <c r="J872" s="370">
        <v>3010801022123</v>
      </c>
      <c r="K872" s="371"/>
      <c r="L872" s="371"/>
      <c r="M872" s="371"/>
      <c r="N872" s="371"/>
      <c r="O872" s="371"/>
      <c r="P872" s="388" t="s">
        <v>652</v>
      </c>
      <c r="Q872" s="372"/>
      <c r="R872" s="372"/>
      <c r="S872" s="372"/>
      <c r="T872" s="372"/>
      <c r="U872" s="372"/>
      <c r="V872" s="372"/>
      <c r="W872" s="372"/>
      <c r="X872" s="372"/>
      <c r="Y872" s="373">
        <v>0.77630399999999999</v>
      </c>
      <c r="Z872" s="374"/>
      <c r="AA872" s="374"/>
      <c r="AB872" s="375"/>
      <c r="AC872" s="383" t="s">
        <v>532</v>
      </c>
      <c r="AD872" s="383"/>
      <c r="AE872" s="383"/>
      <c r="AF872" s="383"/>
      <c r="AG872" s="383"/>
      <c r="AH872" s="377" t="s">
        <v>602</v>
      </c>
      <c r="AI872" s="378"/>
      <c r="AJ872" s="378"/>
      <c r="AK872" s="378"/>
      <c r="AL872" s="379"/>
      <c r="AM872" s="380"/>
      <c r="AN872" s="380"/>
      <c r="AO872" s="381"/>
      <c r="AP872" s="382"/>
      <c r="AQ872" s="382"/>
      <c r="AR872" s="382"/>
      <c r="AS872" s="382"/>
      <c r="AT872" s="382"/>
      <c r="AU872" s="382"/>
      <c r="AV872" s="382"/>
      <c r="AW872" s="382"/>
      <c r="AX872" s="382"/>
    </row>
    <row r="873" spans="1:50" ht="30.75" customHeight="1">
      <c r="A873" s="401">
        <v>4</v>
      </c>
      <c r="B873" s="401">
        <v>1</v>
      </c>
      <c r="C873" s="369" t="s">
        <v>622</v>
      </c>
      <c r="D873" s="369"/>
      <c r="E873" s="369"/>
      <c r="F873" s="369"/>
      <c r="G873" s="369"/>
      <c r="H873" s="369"/>
      <c r="I873" s="369"/>
      <c r="J873" s="370">
        <v>3010801022123</v>
      </c>
      <c r="K873" s="371"/>
      <c r="L873" s="371"/>
      <c r="M873" s="371"/>
      <c r="N873" s="371"/>
      <c r="O873" s="371"/>
      <c r="P873" s="388" t="s">
        <v>620</v>
      </c>
      <c r="Q873" s="372"/>
      <c r="R873" s="372"/>
      <c r="S873" s="372"/>
      <c r="T873" s="372"/>
      <c r="U873" s="372"/>
      <c r="V873" s="372"/>
      <c r="W873" s="372"/>
      <c r="X873" s="372"/>
      <c r="Y873" s="373">
        <v>0.517536</v>
      </c>
      <c r="Z873" s="374"/>
      <c r="AA873" s="374"/>
      <c r="AB873" s="375"/>
      <c r="AC873" s="383" t="s">
        <v>532</v>
      </c>
      <c r="AD873" s="383"/>
      <c r="AE873" s="383"/>
      <c r="AF873" s="383"/>
      <c r="AG873" s="383"/>
      <c r="AH873" s="377" t="s">
        <v>602</v>
      </c>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485</v>
      </c>
      <c r="AD902" s="155"/>
      <c r="AE902" s="155"/>
      <c r="AF902" s="155"/>
      <c r="AG902" s="155"/>
      <c r="AH902" s="392" t="s">
        <v>521</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c r="A903" s="401">
        <v>1</v>
      </c>
      <c r="B903" s="401">
        <v>1</v>
      </c>
      <c r="C903" s="387" t="s">
        <v>627</v>
      </c>
      <c r="D903" s="369"/>
      <c r="E903" s="369"/>
      <c r="F903" s="369"/>
      <c r="G903" s="369"/>
      <c r="H903" s="369"/>
      <c r="I903" s="369"/>
      <c r="J903" s="370">
        <v>5011001003003</v>
      </c>
      <c r="K903" s="371"/>
      <c r="L903" s="371"/>
      <c r="M903" s="371"/>
      <c r="N903" s="371"/>
      <c r="O903" s="371"/>
      <c r="P903" s="388" t="s">
        <v>624</v>
      </c>
      <c r="Q903" s="372"/>
      <c r="R903" s="372"/>
      <c r="S903" s="372"/>
      <c r="T903" s="372"/>
      <c r="U903" s="372"/>
      <c r="V903" s="372"/>
      <c r="W903" s="372"/>
      <c r="X903" s="372"/>
      <c r="Y903" s="373">
        <v>0.9</v>
      </c>
      <c r="Z903" s="374"/>
      <c r="AA903" s="374"/>
      <c r="AB903" s="375"/>
      <c r="AC903" s="383" t="s">
        <v>526</v>
      </c>
      <c r="AD903" s="384"/>
      <c r="AE903" s="384"/>
      <c r="AF903" s="384"/>
      <c r="AG903" s="384"/>
      <c r="AH903" s="385">
        <v>3</v>
      </c>
      <c r="AI903" s="386"/>
      <c r="AJ903" s="386"/>
      <c r="AK903" s="386"/>
      <c r="AL903" s="379">
        <v>94</v>
      </c>
      <c r="AM903" s="380"/>
      <c r="AN903" s="380"/>
      <c r="AO903" s="381"/>
      <c r="AP903" s="382"/>
      <c r="AQ903" s="382"/>
      <c r="AR903" s="382"/>
      <c r="AS903" s="382"/>
      <c r="AT903" s="382"/>
      <c r="AU903" s="382"/>
      <c r="AV903" s="382"/>
      <c r="AW903" s="382"/>
      <c r="AX903" s="382"/>
    </row>
    <row r="904" spans="1:50" ht="30" customHeight="1">
      <c r="A904" s="401">
        <v>2</v>
      </c>
      <c r="B904" s="401">
        <v>1</v>
      </c>
      <c r="C904" s="387" t="s">
        <v>628</v>
      </c>
      <c r="D904" s="369"/>
      <c r="E904" s="369"/>
      <c r="F904" s="369"/>
      <c r="G904" s="369"/>
      <c r="H904" s="369"/>
      <c r="I904" s="369"/>
      <c r="J904" s="370">
        <v>8010001036398</v>
      </c>
      <c r="K904" s="371"/>
      <c r="L904" s="371"/>
      <c r="M904" s="371"/>
      <c r="N904" s="371"/>
      <c r="O904" s="371"/>
      <c r="P904" s="388" t="s">
        <v>624</v>
      </c>
      <c r="Q904" s="372"/>
      <c r="R904" s="372"/>
      <c r="S904" s="372"/>
      <c r="T904" s="372"/>
      <c r="U904" s="372"/>
      <c r="V904" s="372"/>
      <c r="W904" s="372"/>
      <c r="X904" s="372"/>
      <c r="Y904" s="373">
        <v>0.6</v>
      </c>
      <c r="Z904" s="374"/>
      <c r="AA904" s="374"/>
      <c r="AB904" s="375"/>
      <c r="AC904" s="383" t="s">
        <v>526</v>
      </c>
      <c r="AD904" s="384"/>
      <c r="AE904" s="384"/>
      <c r="AF904" s="384"/>
      <c r="AG904" s="384"/>
      <c r="AH904" s="385">
        <v>4</v>
      </c>
      <c r="AI904" s="386"/>
      <c r="AJ904" s="386"/>
      <c r="AK904" s="386"/>
      <c r="AL904" s="396">
        <v>80</v>
      </c>
      <c r="AM904" s="397"/>
      <c r="AN904" s="397"/>
      <c r="AO904" s="398"/>
      <c r="AP904" s="382"/>
      <c r="AQ904" s="382"/>
      <c r="AR904" s="382"/>
      <c r="AS904" s="382"/>
      <c r="AT904" s="382"/>
      <c r="AU904" s="382"/>
      <c r="AV904" s="382"/>
      <c r="AW904" s="382"/>
      <c r="AX904" s="382"/>
    </row>
    <row r="905" spans="1:50" ht="30" customHeight="1">
      <c r="A905" s="401">
        <v>3</v>
      </c>
      <c r="B905" s="401">
        <v>1</v>
      </c>
      <c r="C905" s="387" t="s">
        <v>629</v>
      </c>
      <c r="D905" s="369"/>
      <c r="E905" s="369"/>
      <c r="F905" s="369"/>
      <c r="G905" s="369"/>
      <c r="H905" s="369"/>
      <c r="I905" s="369"/>
      <c r="J905" s="370">
        <v>9120001111321</v>
      </c>
      <c r="K905" s="371"/>
      <c r="L905" s="371"/>
      <c r="M905" s="371"/>
      <c r="N905" s="371"/>
      <c r="O905" s="371"/>
      <c r="P905" s="388" t="s">
        <v>625</v>
      </c>
      <c r="Q905" s="372"/>
      <c r="R905" s="372"/>
      <c r="S905" s="372"/>
      <c r="T905" s="372"/>
      <c r="U905" s="372"/>
      <c r="V905" s="372"/>
      <c r="W905" s="372"/>
      <c r="X905" s="372"/>
      <c r="Y905" s="373">
        <v>0.2</v>
      </c>
      <c r="Z905" s="374"/>
      <c r="AA905" s="374"/>
      <c r="AB905" s="375"/>
      <c r="AC905" s="383" t="s">
        <v>526</v>
      </c>
      <c r="AD905" s="384"/>
      <c r="AE905" s="384"/>
      <c r="AF905" s="384"/>
      <c r="AG905" s="384"/>
      <c r="AH905" s="377">
        <v>3</v>
      </c>
      <c r="AI905" s="378"/>
      <c r="AJ905" s="378"/>
      <c r="AK905" s="378"/>
      <c r="AL905" s="379">
        <v>100</v>
      </c>
      <c r="AM905" s="380"/>
      <c r="AN905" s="380"/>
      <c r="AO905" s="381"/>
      <c r="AP905" s="382"/>
      <c r="AQ905" s="382"/>
      <c r="AR905" s="382"/>
      <c r="AS905" s="382"/>
      <c r="AT905" s="382"/>
      <c r="AU905" s="382"/>
      <c r="AV905" s="382"/>
      <c r="AW905" s="382"/>
      <c r="AX905" s="382"/>
    </row>
    <row r="906" spans="1:50" ht="30" customHeight="1">
      <c r="A906" s="401">
        <v>4</v>
      </c>
      <c r="B906" s="401">
        <v>1</v>
      </c>
      <c r="C906" s="387" t="s">
        <v>630</v>
      </c>
      <c r="D906" s="369"/>
      <c r="E906" s="369"/>
      <c r="F906" s="369"/>
      <c r="G906" s="369"/>
      <c r="H906" s="369"/>
      <c r="I906" s="369"/>
      <c r="J906" s="370">
        <v>5010001018663</v>
      </c>
      <c r="K906" s="371"/>
      <c r="L906" s="371"/>
      <c r="M906" s="371"/>
      <c r="N906" s="371"/>
      <c r="O906" s="371"/>
      <c r="P906" s="388" t="s">
        <v>626</v>
      </c>
      <c r="Q906" s="372"/>
      <c r="R906" s="372"/>
      <c r="S906" s="372"/>
      <c r="T906" s="372"/>
      <c r="U906" s="372"/>
      <c r="V906" s="372"/>
      <c r="W906" s="372"/>
      <c r="X906" s="372"/>
      <c r="Y906" s="373">
        <v>0.01</v>
      </c>
      <c r="Z906" s="374"/>
      <c r="AA906" s="374"/>
      <c r="AB906" s="375"/>
      <c r="AC906" s="383" t="s">
        <v>526</v>
      </c>
      <c r="AD906" s="384"/>
      <c r="AE906" s="384"/>
      <c r="AF906" s="384"/>
      <c r="AG906" s="384"/>
      <c r="AH906" s="377">
        <v>2</v>
      </c>
      <c r="AI906" s="378"/>
      <c r="AJ906" s="378"/>
      <c r="AK906" s="378"/>
      <c r="AL906" s="379">
        <v>99</v>
      </c>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485</v>
      </c>
      <c r="AD935" s="155"/>
      <c r="AE935" s="155"/>
      <c r="AF935" s="155"/>
      <c r="AG935" s="155"/>
      <c r="AH935" s="392" t="s">
        <v>521</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c r="A936" s="401">
        <v>1</v>
      </c>
      <c r="B936" s="401">
        <v>1</v>
      </c>
      <c r="C936" s="369" t="s">
        <v>631</v>
      </c>
      <c r="D936" s="369"/>
      <c r="E936" s="369"/>
      <c r="F936" s="369"/>
      <c r="G936" s="369"/>
      <c r="H936" s="369"/>
      <c r="I936" s="369"/>
      <c r="J936" s="370">
        <v>8011001038442</v>
      </c>
      <c r="K936" s="371"/>
      <c r="L936" s="371"/>
      <c r="M936" s="371"/>
      <c r="N936" s="371"/>
      <c r="O936" s="371"/>
      <c r="P936" s="388" t="s">
        <v>640</v>
      </c>
      <c r="Q936" s="372"/>
      <c r="R936" s="372"/>
      <c r="S936" s="372"/>
      <c r="T936" s="372"/>
      <c r="U936" s="372"/>
      <c r="V936" s="372"/>
      <c r="W936" s="372"/>
      <c r="X936" s="372"/>
      <c r="Y936" s="373">
        <v>3.0648960000000001</v>
      </c>
      <c r="Z936" s="374"/>
      <c r="AA936" s="374"/>
      <c r="AB936" s="375"/>
      <c r="AC936" s="383" t="s">
        <v>533</v>
      </c>
      <c r="AD936" s="384"/>
      <c r="AE936" s="384"/>
      <c r="AF936" s="384"/>
      <c r="AG936" s="384"/>
      <c r="AH936" s="385" t="s">
        <v>602</v>
      </c>
      <c r="AI936" s="386"/>
      <c r="AJ936" s="386"/>
      <c r="AK936" s="386"/>
      <c r="AL936" s="379">
        <v>92</v>
      </c>
      <c r="AM936" s="380"/>
      <c r="AN936" s="380"/>
      <c r="AO936" s="381"/>
      <c r="AP936" s="382"/>
      <c r="AQ936" s="382"/>
      <c r="AR936" s="382"/>
      <c r="AS936" s="382"/>
      <c r="AT936" s="382"/>
      <c r="AU936" s="382"/>
      <c r="AV936" s="382"/>
      <c r="AW936" s="382"/>
      <c r="AX936" s="382"/>
    </row>
    <row r="937" spans="1:50" ht="30" customHeight="1">
      <c r="A937" s="401">
        <v>2</v>
      </c>
      <c r="B937" s="401">
        <v>1</v>
      </c>
      <c r="C937" s="369" t="s">
        <v>632</v>
      </c>
      <c r="D937" s="369"/>
      <c r="E937" s="369"/>
      <c r="F937" s="369"/>
      <c r="G937" s="369"/>
      <c r="H937" s="369"/>
      <c r="I937" s="369"/>
      <c r="J937" s="370">
        <v>5010001007047</v>
      </c>
      <c r="K937" s="371"/>
      <c r="L937" s="371"/>
      <c r="M937" s="371"/>
      <c r="N937" s="371"/>
      <c r="O937" s="371"/>
      <c r="P937" s="372" t="s">
        <v>641</v>
      </c>
      <c r="Q937" s="372"/>
      <c r="R937" s="372"/>
      <c r="S937" s="372"/>
      <c r="T937" s="372"/>
      <c r="U937" s="372"/>
      <c r="V937" s="372"/>
      <c r="W937" s="372"/>
      <c r="X937" s="372"/>
      <c r="Y937" s="373">
        <v>0.90395999999999999</v>
      </c>
      <c r="Z937" s="374"/>
      <c r="AA937" s="374"/>
      <c r="AB937" s="375"/>
      <c r="AC937" s="383" t="s">
        <v>532</v>
      </c>
      <c r="AD937" s="383"/>
      <c r="AE937" s="383"/>
      <c r="AF937" s="383"/>
      <c r="AG937" s="383"/>
      <c r="AH937" s="385" t="s">
        <v>602</v>
      </c>
      <c r="AI937" s="386"/>
      <c r="AJ937" s="386"/>
      <c r="AK937" s="386"/>
      <c r="AL937" s="396">
        <v>98</v>
      </c>
      <c r="AM937" s="397"/>
      <c r="AN937" s="397"/>
      <c r="AO937" s="398"/>
      <c r="AP937" s="382"/>
      <c r="AQ937" s="382"/>
      <c r="AR937" s="382"/>
      <c r="AS937" s="382"/>
      <c r="AT937" s="382"/>
      <c r="AU937" s="382"/>
      <c r="AV937" s="382"/>
      <c r="AW937" s="382"/>
      <c r="AX937" s="382"/>
    </row>
    <row r="938" spans="1:50" ht="30" customHeight="1">
      <c r="A938" s="401">
        <v>3</v>
      </c>
      <c r="B938" s="401">
        <v>1</v>
      </c>
      <c r="C938" s="369" t="s">
        <v>633</v>
      </c>
      <c r="D938" s="369"/>
      <c r="E938" s="369"/>
      <c r="F938" s="369"/>
      <c r="G938" s="369"/>
      <c r="H938" s="369"/>
      <c r="I938" s="369"/>
      <c r="J938" s="370">
        <v>9021001020308</v>
      </c>
      <c r="K938" s="371"/>
      <c r="L938" s="371"/>
      <c r="M938" s="371"/>
      <c r="N938" s="371"/>
      <c r="O938" s="371"/>
      <c r="P938" s="372" t="s">
        <v>642</v>
      </c>
      <c r="Q938" s="372"/>
      <c r="R938" s="372"/>
      <c r="S938" s="372"/>
      <c r="T938" s="372"/>
      <c r="U938" s="372"/>
      <c r="V938" s="372"/>
      <c r="W938" s="372"/>
      <c r="X938" s="372"/>
      <c r="Y938" s="373">
        <v>0.67564800000000003</v>
      </c>
      <c r="Z938" s="374"/>
      <c r="AA938" s="374"/>
      <c r="AB938" s="375"/>
      <c r="AC938" s="383" t="s">
        <v>533</v>
      </c>
      <c r="AD938" s="383"/>
      <c r="AE938" s="383"/>
      <c r="AF938" s="383"/>
      <c r="AG938" s="383"/>
      <c r="AH938" s="385" t="s">
        <v>602</v>
      </c>
      <c r="AI938" s="386"/>
      <c r="AJ938" s="386"/>
      <c r="AK938" s="386"/>
      <c r="AL938" s="379">
        <v>100</v>
      </c>
      <c r="AM938" s="380"/>
      <c r="AN938" s="380"/>
      <c r="AO938" s="381"/>
      <c r="AP938" s="382"/>
      <c r="AQ938" s="382"/>
      <c r="AR938" s="382"/>
      <c r="AS938" s="382"/>
      <c r="AT938" s="382"/>
      <c r="AU938" s="382"/>
      <c r="AV938" s="382"/>
      <c r="AW938" s="382"/>
      <c r="AX938" s="382"/>
    </row>
    <row r="939" spans="1:50" ht="30" customHeight="1">
      <c r="A939" s="401">
        <v>4</v>
      </c>
      <c r="B939" s="401">
        <v>1</v>
      </c>
      <c r="C939" s="369" t="s">
        <v>634</v>
      </c>
      <c r="D939" s="369"/>
      <c r="E939" s="369"/>
      <c r="F939" s="369"/>
      <c r="G939" s="369"/>
      <c r="H939" s="369"/>
      <c r="I939" s="369"/>
      <c r="J939" s="370">
        <v>7180001039492</v>
      </c>
      <c r="K939" s="371"/>
      <c r="L939" s="371"/>
      <c r="M939" s="371"/>
      <c r="N939" s="371"/>
      <c r="O939" s="371"/>
      <c r="P939" s="388" t="s">
        <v>643</v>
      </c>
      <c r="Q939" s="372"/>
      <c r="R939" s="372"/>
      <c r="S939" s="372"/>
      <c r="T939" s="372"/>
      <c r="U939" s="372"/>
      <c r="V939" s="372"/>
      <c r="W939" s="372"/>
      <c r="X939" s="372"/>
      <c r="Y939" s="373">
        <v>0.32713599999999998</v>
      </c>
      <c r="Z939" s="374"/>
      <c r="AA939" s="374"/>
      <c r="AB939" s="375"/>
      <c r="AC939" s="383" t="s">
        <v>532</v>
      </c>
      <c r="AD939" s="383"/>
      <c r="AE939" s="383"/>
      <c r="AF939" s="383"/>
      <c r="AG939" s="383"/>
      <c r="AH939" s="385" t="s">
        <v>602</v>
      </c>
      <c r="AI939" s="386"/>
      <c r="AJ939" s="386"/>
      <c r="AK939" s="386"/>
      <c r="AL939" s="379">
        <v>100</v>
      </c>
      <c r="AM939" s="380"/>
      <c r="AN939" s="380"/>
      <c r="AO939" s="381"/>
      <c r="AP939" s="382"/>
      <c r="AQ939" s="382"/>
      <c r="AR939" s="382"/>
      <c r="AS939" s="382"/>
      <c r="AT939" s="382"/>
      <c r="AU939" s="382"/>
      <c r="AV939" s="382"/>
      <c r="AW939" s="382"/>
      <c r="AX939" s="382"/>
    </row>
    <row r="940" spans="1:50" ht="30" customHeight="1">
      <c r="A940" s="401">
        <v>5</v>
      </c>
      <c r="B940" s="401">
        <v>1</v>
      </c>
      <c r="C940" s="387" t="s">
        <v>639</v>
      </c>
      <c r="D940" s="369"/>
      <c r="E940" s="369"/>
      <c r="F940" s="369"/>
      <c r="G940" s="369"/>
      <c r="H940" s="369"/>
      <c r="I940" s="369"/>
      <c r="J940" s="370" t="s">
        <v>602</v>
      </c>
      <c r="K940" s="371"/>
      <c r="L940" s="371"/>
      <c r="M940" s="371"/>
      <c r="N940" s="371"/>
      <c r="O940" s="371"/>
      <c r="P940" s="388" t="s">
        <v>644</v>
      </c>
      <c r="Q940" s="372"/>
      <c r="R940" s="372"/>
      <c r="S940" s="372"/>
      <c r="T940" s="372"/>
      <c r="U940" s="372"/>
      <c r="V940" s="372"/>
      <c r="W940" s="372"/>
      <c r="X940" s="372"/>
      <c r="Y940" s="373">
        <v>0.19697400000000001</v>
      </c>
      <c r="Z940" s="374"/>
      <c r="AA940" s="374"/>
      <c r="AB940" s="375"/>
      <c r="AC940" s="383" t="s">
        <v>197</v>
      </c>
      <c r="AD940" s="384"/>
      <c r="AE940" s="384"/>
      <c r="AF940" s="384"/>
      <c r="AG940" s="384"/>
      <c r="AH940" s="385" t="s">
        <v>602</v>
      </c>
      <c r="AI940" s="386"/>
      <c r="AJ940" s="386"/>
      <c r="AK940" s="386"/>
      <c r="AL940" s="379" t="s">
        <v>602</v>
      </c>
      <c r="AM940" s="380"/>
      <c r="AN940" s="380"/>
      <c r="AO940" s="381"/>
      <c r="AP940" s="382"/>
      <c r="AQ940" s="382"/>
      <c r="AR940" s="382"/>
      <c r="AS940" s="382"/>
      <c r="AT940" s="382"/>
      <c r="AU940" s="382"/>
      <c r="AV940" s="382"/>
      <c r="AW940" s="382"/>
      <c r="AX940" s="382"/>
    </row>
    <row r="941" spans="1:50" ht="30" customHeight="1">
      <c r="A941" s="401">
        <v>6</v>
      </c>
      <c r="B941" s="401">
        <v>1</v>
      </c>
      <c r="C941" s="369" t="s">
        <v>635</v>
      </c>
      <c r="D941" s="369"/>
      <c r="E941" s="369"/>
      <c r="F941" s="369"/>
      <c r="G941" s="369"/>
      <c r="H941" s="369"/>
      <c r="I941" s="369"/>
      <c r="J941" s="370">
        <v>3011101058122</v>
      </c>
      <c r="K941" s="371"/>
      <c r="L941" s="371"/>
      <c r="M941" s="371"/>
      <c r="N941" s="371"/>
      <c r="O941" s="371"/>
      <c r="P941" s="388" t="s">
        <v>645</v>
      </c>
      <c r="Q941" s="372"/>
      <c r="R941" s="372"/>
      <c r="S941" s="372"/>
      <c r="T941" s="372"/>
      <c r="U941" s="372"/>
      <c r="V941" s="372"/>
      <c r="W941" s="372"/>
      <c r="X941" s="372"/>
      <c r="Y941" s="373">
        <v>0.18143999999999999</v>
      </c>
      <c r="Z941" s="374"/>
      <c r="AA941" s="374"/>
      <c r="AB941" s="375"/>
      <c r="AC941" s="376" t="s">
        <v>532</v>
      </c>
      <c r="AD941" s="376"/>
      <c r="AE941" s="376"/>
      <c r="AF941" s="376"/>
      <c r="AG941" s="376"/>
      <c r="AH941" s="385" t="s">
        <v>602</v>
      </c>
      <c r="AI941" s="386"/>
      <c r="AJ941" s="386"/>
      <c r="AK941" s="386"/>
      <c r="AL941" s="379">
        <v>100</v>
      </c>
      <c r="AM941" s="380"/>
      <c r="AN941" s="380"/>
      <c r="AO941" s="381"/>
      <c r="AP941" s="382"/>
      <c r="AQ941" s="382"/>
      <c r="AR941" s="382"/>
      <c r="AS941" s="382"/>
      <c r="AT941" s="382"/>
      <c r="AU941" s="382"/>
      <c r="AV941" s="382"/>
      <c r="AW941" s="382"/>
      <c r="AX941" s="382"/>
    </row>
    <row r="942" spans="1:50" ht="30" customHeight="1">
      <c r="A942" s="401">
        <v>7</v>
      </c>
      <c r="B942" s="401">
        <v>1</v>
      </c>
      <c r="C942" s="387" t="s">
        <v>639</v>
      </c>
      <c r="D942" s="369"/>
      <c r="E942" s="369"/>
      <c r="F942" s="369"/>
      <c r="G942" s="369"/>
      <c r="H942" s="369"/>
      <c r="I942" s="369"/>
      <c r="J942" s="370" t="s">
        <v>602</v>
      </c>
      <c r="K942" s="371"/>
      <c r="L942" s="371"/>
      <c r="M942" s="371"/>
      <c r="N942" s="371"/>
      <c r="O942" s="371"/>
      <c r="P942" s="388" t="s">
        <v>644</v>
      </c>
      <c r="Q942" s="372"/>
      <c r="R942" s="372"/>
      <c r="S942" s="372"/>
      <c r="T942" s="372"/>
      <c r="U942" s="372"/>
      <c r="V942" s="372"/>
      <c r="W942" s="372"/>
      <c r="X942" s="372"/>
      <c r="Y942" s="373">
        <v>0.165544</v>
      </c>
      <c r="Z942" s="374"/>
      <c r="AA942" s="374"/>
      <c r="AB942" s="375"/>
      <c r="AC942" s="383" t="s">
        <v>197</v>
      </c>
      <c r="AD942" s="384"/>
      <c r="AE942" s="384"/>
      <c r="AF942" s="384"/>
      <c r="AG942" s="384"/>
      <c r="AH942" s="385" t="s">
        <v>602</v>
      </c>
      <c r="AI942" s="386"/>
      <c r="AJ942" s="386"/>
      <c r="AK942" s="386"/>
      <c r="AL942" s="379" t="s">
        <v>602</v>
      </c>
      <c r="AM942" s="380"/>
      <c r="AN942" s="380"/>
      <c r="AO942" s="381"/>
      <c r="AP942" s="382"/>
      <c r="AQ942" s="382"/>
      <c r="AR942" s="382"/>
      <c r="AS942" s="382"/>
      <c r="AT942" s="382"/>
      <c r="AU942" s="382"/>
      <c r="AV942" s="382"/>
      <c r="AW942" s="382"/>
      <c r="AX942" s="382"/>
    </row>
    <row r="943" spans="1:50" ht="30" customHeight="1">
      <c r="A943" s="401">
        <v>8</v>
      </c>
      <c r="B943" s="401">
        <v>1</v>
      </c>
      <c r="C943" s="387" t="s">
        <v>639</v>
      </c>
      <c r="D943" s="369"/>
      <c r="E943" s="369"/>
      <c r="F943" s="369"/>
      <c r="G943" s="369"/>
      <c r="H943" s="369"/>
      <c r="I943" s="369"/>
      <c r="J943" s="370" t="s">
        <v>602</v>
      </c>
      <c r="K943" s="371"/>
      <c r="L943" s="371"/>
      <c r="M943" s="371"/>
      <c r="N943" s="371"/>
      <c r="O943" s="371"/>
      <c r="P943" s="388" t="s">
        <v>644</v>
      </c>
      <c r="Q943" s="372"/>
      <c r="R943" s="372"/>
      <c r="S943" s="372"/>
      <c r="T943" s="372"/>
      <c r="U943" s="372"/>
      <c r="V943" s="372"/>
      <c r="W943" s="372"/>
      <c r="X943" s="372"/>
      <c r="Y943" s="373">
        <v>0.154473</v>
      </c>
      <c r="Z943" s="374"/>
      <c r="AA943" s="374"/>
      <c r="AB943" s="375"/>
      <c r="AC943" s="383" t="s">
        <v>197</v>
      </c>
      <c r="AD943" s="384"/>
      <c r="AE943" s="384"/>
      <c r="AF943" s="384"/>
      <c r="AG943" s="384"/>
      <c r="AH943" s="385" t="s">
        <v>602</v>
      </c>
      <c r="AI943" s="386"/>
      <c r="AJ943" s="386"/>
      <c r="AK943" s="386"/>
      <c r="AL943" s="379" t="s">
        <v>602</v>
      </c>
      <c r="AM943" s="380"/>
      <c r="AN943" s="380"/>
      <c r="AO943" s="381"/>
      <c r="AP943" s="382"/>
      <c r="AQ943" s="382"/>
      <c r="AR943" s="382"/>
      <c r="AS943" s="382"/>
      <c r="AT943" s="382"/>
      <c r="AU943" s="382"/>
      <c r="AV943" s="382"/>
      <c r="AW943" s="382"/>
      <c r="AX943" s="382"/>
    </row>
    <row r="944" spans="1:50" ht="30" customHeight="1">
      <c r="A944" s="401">
        <v>9</v>
      </c>
      <c r="B944" s="401">
        <v>1</v>
      </c>
      <c r="C944" s="387" t="s">
        <v>639</v>
      </c>
      <c r="D944" s="369"/>
      <c r="E944" s="369"/>
      <c r="F944" s="369"/>
      <c r="G944" s="369"/>
      <c r="H944" s="369"/>
      <c r="I944" s="369"/>
      <c r="J944" s="370" t="s">
        <v>602</v>
      </c>
      <c r="K944" s="371"/>
      <c r="L944" s="371"/>
      <c r="M944" s="371"/>
      <c r="N944" s="371"/>
      <c r="O944" s="371"/>
      <c r="P944" s="388" t="s">
        <v>644</v>
      </c>
      <c r="Q944" s="372"/>
      <c r="R944" s="372"/>
      <c r="S944" s="372"/>
      <c r="T944" s="372"/>
      <c r="U944" s="372"/>
      <c r="V944" s="372"/>
      <c r="W944" s="372"/>
      <c r="X944" s="372"/>
      <c r="Y944" s="373">
        <v>0.14394299999999999</v>
      </c>
      <c r="Z944" s="374"/>
      <c r="AA944" s="374"/>
      <c r="AB944" s="375"/>
      <c r="AC944" s="383" t="s">
        <v>197</v>
      </c>
      <c r="AD944" s="384"/>
      <c r="AE944" s="384"/>
      <c r="AF944" s="384"/>
      <c r="AG944" s="384"/>
      <c r="AH944" s="385" t="s">
        <v>602</v>
      </c>
      <c r="AI944" s="386"/>
      <c r="AJ944" s="386"/>
      <c r="AK944" s="386"/>
      <c r="AL944" s="379" t="s">
        <v>602</v>
      </c>
      <c r="AM944" s="380"/>
      <c r="AN944" s="380"/>
      <c r="AO944" s="381"/>
      <c r="AP944" s="382"/>
      <c r="AQ944" s="382"/>
      <c r="AR944" s="382"/>
      <c r="AS944" s="382"/>
      <c r="AT944" s="382"/>
      <c r="AU944" s="382"/>
      <c r="AV944" s="382"/>
      <c r="AW944" s="382"/>
      <c r="AX944" s="382"/>
    </row>
    <row r="945" spans="1:50" ht="30" customHeight="1">
      <c r="A945" s="401">
        <v>10</v>
      </c>
      <c r="B945" s="401">
        <v>1</v>
      </c>
      <c r="C945" s="387" t="s">
        <v>639</v>
      </c>
      <c r="D945" s="369"/>
      <c r="E945" s="369"/>
      <c r="F945" s="369"/>
      <c r="G945" s="369"/>
      <c r="H945" s="369"/>
      <c r="I945" s="369"/>
      <c r="J945" s="370" t="s">
        <v>602</v>
      </c>
      <c r="K945" s="371"/>
      <c r="L945" s="371"/>
      <c r="M945" s="371"/>
      <c r="N945" s="371"/>
      <c r="O945" s="371"/>
      <c r="P945" s="388" t="s">
        <v>644</v>
      </c>
      <c r="Q945" s="372"/>
      <c r="R945" s="372"/>
      <c r="S945" s="372"/>
      <c r="T945" s="372"/>
      <c r="U945" s="372"/>
      <c r="V945" s="372"/>
      <c r="W945" s="372"/>
      <c r="X945" s="372"/>
      <c r="Y945" s="373">
        <v>0.13922399999999999</v>
      </c>
      <c r="Z945" s="374"/>
      <c r="AA945" s="374"/>
      <c r="AB945" s="375"/>
      <c r="AC945" s="383" t="s">
        <v>197</v>
      </c>
      <c r="AD945" s="384"/>
      <c r="AE945" s="384"/>
      <c r="AF945" s="384"/>
      <c r="AG945" s="384"/>
      <c r="AH945" s="385" t="s">
        <v>602</v>
      </c>
      <c r="AI945" s="386"/>
      <c r="AJ945" s="386"/>
      <c r="AK945" s="386"/>
      <c r="AL945" s="379" t="s">
        <v>602</v>
      </c>
      <c r="AM945" s="380"/>
      <c r="AN945" s="380"/>
      <c r="AO945" s="381"/>
      <c r="AP945" s="382"/>
      <c r="AQ945" s="382"/>
      <c r="AR945" s="382"/>
      <c r="AS945" s="382"/>
      <c r="AT945" s="382"/>
      <c r="AU945" s="382"/>
      <c r="AV945" s="382"/>
      <c r="AW945" s="382"/>
      <c r="AX945" s="382"/>
    </row>
    <row r="946" spans="1:50" ht="30" customHeight="1">
      <c r="A946" s="401">
        <v>11</v>
      </c>
      <c r="B946" s="401">
        <v>1</v>
      </c>
      <c r="C946" s="369" t="s">
        <v>636</v>
      </c>
      <c r="D946" s="369"/>
      <c r="E946" s="369"/>
      <c r="F946" s="369"/>
      <c r="G946" s="369"/>
      <c r="H946" s="369"/>
      <c r="I946" s="369"/>
      <c r="J946" s="370">
        <v>2010801012579</v>
      </c>
      <c r="K946" s="371"/>
      <c r="L946" s="371"/>
      <c r="M946" s="371"/>
      <c r="N946" s="371"/>
      <c r="O946" s="371"/>
      <c r="P946" s="388" t="s">
        <v>648</v>
      </c>
      <c r="Q946" s="372"/>
      <c r="R946" s="372"/>
      <c r="S946" s="372"/>
      <c r="T946" s="372"/>
      <c r="U946" s="372"/>
      <c r="V946" s="372"/>
      <c r="W946" s="372"/>
      <c r="X946" s="372"/>
      <c r="Y946" s="373">
        <v>0.112536</v>
      </c>
      <c r="Z946" s="374"/>
      <c r="AA946" s="374"/>
      <c r="AB946" s="375"/>
      <c r="AC946" s="376" t="s">
        <v>532</v>
      </c>
      <c r="AD946" s="376"/>
      <c r="AE946" s="376"/>
      <c r="AF946" s="376"/>
      <c r="AG946" s="376"/>
      <c r="AH946" s="385" t="s">
        <v>602</v>
      </c>
      <c r="AI946" s="386"/>
      <c r="AJ946" s="386"/>
      <c r="AK946" s="386"/>
      <c r="AL946" s="379">
        <v>100</v>
      </c>
      <c r="AM946" s="380"/>
      <c r="AN946" s="380"/>
      <c r="AO946" s="381"/>
      <c r="AP946" s="382"/>
      <c r="AQ946" s="382"/>
      <c r="AR946" s="382"/>
      <c r="AS946" s="382"/>
      <c r="AT946" s="382"/>
      <c r="AU946" s="382"/>
      <c r="AV946" s="382"/>
      <c r="AW946" s="382"/>
      <c r="AX946" s="382"/>
    </row>
    <row r="947" spans="1:50" ht="30" customHeight="1">
      <c r="A947" s="401">
        <v>12</v>
      </c>
      <c r="B947" s="401">
        <v>1</v>
      </c>
      <c r="C947" s="387" t="s">
        <v>639</v>
      </c>
      <c r="D947" s="369"/>
      <c r="E947" s="369"/>
      <c r="F947" s="369"/>
      <c r="G947" s="369"/>
      <c r="H947" s="369"/>
      <c r="I947" s="369"/>
      <c r="J947" s="370" t="s">
        <v>602</v>
      </c>
      <c r="K947" s="371"/>
      <c r="L947" s="371"/>
      <c r="M947" s="371"/>
      <c r="N947" s="371"/>
      <c r="O947" s="371"/>
      <c r="P947" s="388" t="s">
        <v>644</v>
      </c>
      <c r="Q947" s="372"/>
      <c r="R947" s="372"/>
      <c r="S947" s="372"/>
      <c r="T947" s="372"/>
      <c r="U947" s="372"/>
      <c r="V947" s="372"/>
      <c r="W947" s="372"/>
      <c r="X947" s="372"/>
      <c r="Y947" s="373">
        <v>0.109219</v>
      </c>
      <c r="Z947" s="374"/>
      <c r="AA947" s="374"/>
      <c r="AB947" s="375"/>
      <c r="AC947" s="383" t="s">
        <v>197</v>
      </c>
      <c r="AD947" s="384"/>
      <c r="AE947" s="384"/>
      <c r="AF947" s="384"/>
      <c r="AG947" s="384"/>
      <c r="AH947" s="385" t="s">
        <v>602</v>
      </c>
      <c r="AI947" s="386"/>
      <c r="AJ947" s="386"/>
      <c r="AK947" s="386"/>
      <c r="AL947" s="379" t="s">
        <v>602</v>
      </c>
      <c r="AM947" s="380"/>
      <c r="AN947" s="380"/>
      <c r="AO947" s="381"/>
      <c r="AP947" s="382"/>
      <c r="AQ947" s="382"/>
      <c r="AR947" s="382"/>
      <c r="AS947" s="382"/>
      <c r="AT947" s="382"/>
      <c r="AU947" s="382"/>
      <c r="AV947" s="382"/>
      <c r="AW947" s="382"/>
      <c r="AX947" s="382"/>
    </row>
    <row r="948" spans="1:50" ht="30" customHeight="1">
      <c r="A948" s="401">
        <v>13</v>
      </c>
      <c r="B948" s="401">
        <v>1</v>
      </c>
      <c r="C948" s="387" t="s">
        <v>639</v>
      </c>
      <c r="D948" s="369"/>
      <c r="E948" s="369"/>
      <c r="F948" s="369"/>
      <c r="G948" s="369"/>
      <c r="H948" s="369"/>
      <c r="I948" s="369"/>
      <c r="J948" s="370" t="s">
        <v>602</v>
      </c>
      <c r="K948" s="371"/>
      <c r="L948" s="371"/>
      <c r="M948" s="371"/>
      <c r="N948" s="371"/>
      <c r="O948" s="371"/>
      <c r="P948" s="388" t="s">
        <v>644</v>
      </c>
      <c r="Q948" s="372"/>
      <c r="R948" s="372"/>
      <c r="S948" s="372"/>
      <c r="T948" s="372"/>
      <c r="U948" s="372"/>
      <c r="V948" s="372"/>
      <c r="W948" s="372"/>
      <c r="X948" s="372"/>
      <c r="Y948" s="373">
        <v>0.10358100000000001</v>
      </c>
      <c r="Z948" s="374"/>
      <c r="AA948" s="374"/>
      <c r="AB948" s="375"/>
      <c r="AC948" s="383" t="s">
        <v>197</v>
      </c>
      <c r="AD948" s="384"/>
      <c r="AE948" s="384"/>
      <c r="AF948" s="384"/>
      <c r="AG948" s="384"/>
      <c r="AH948" s="385" t="s">
        <v>602</v>
      </c>
      <c r="AI948" s="386"/>
      <c r="AJ948" s="386"/>
      <c r="AK948" s="386"/>
      <c r="AL948" s="379" t="s">
        <v>602</v>
      </c>
      <c r="AM948" s="380"/>
      <c r="AN948" s="380"/>
      <c r="AO948" s="381"/>
      <c r="AP948" s="382"/>
      <c r="AQ948" s="382"/>
      <c r="AR948" s="382"/>
      <c r="AS948" s="382"/>
      <c r="AT948" s="382"/>
      <c r="AU948" s="382"/>
      <c r="AV948" s="382"/>
      <c r="AW948" s="382"/>
      <c r="AX948" s="382"/>
    </row>
    <row r="949" spans="1:50" ht="30" customHeight="1">
      <c r="A949" s="401">
        <v>14</v>
      </c>
      <c r="B949" s="401">
        <v>1</v>
      </c>
      <c r="C949" s="387" t="s">
        <v>639</v>
      </c>
      <c r="D949" s="369"/>
      <c r="E949" s="369"/>
      <c r="F949" s="369"/>
      <c r="G949" s="369"/>
      <c r="H949" s="369"/>
      <c r="I949" s="369"/>
      <c r="J949" s="370" t="s">
        <v>602</v>
      </c>
      <c r="K949" s="371"/>
      <c r="L949" s="371"/>
      <c r="M949" s="371"/>
      <c r="N949" s="371"/>
      <c r="O949" s="371"/>
      <c r="P949" s="388" t="s">
        <v>644</v>
      </c>
      <c r="Q949" s="372"/>
      <c r="R949" s="372"/>
      <c r="S949" s="372"/>
      <c r="T949" s="372"/>
      <c r="U949" s="372"/>
      <c r="V949" s="372"/>
      <c r="W949" s="372"/>
      <c r="X949" s="372"/>
      <c r="Y949" s="373">
        <v>0.102311</v>
      </c>
      <c r="Z949" s="374"/>
      <c r="AA949" s="374"/>
      <c r="AB949" s="375"/>
      <c r="AC949" s="383" t="s">
        <v>197</v>
      </c>
      <c r="AD949" s="384"/>
      <c r="AE949" s="384"/>
      <c r="AF949" s="384"/>
      <c r="AG949" s="384"/>
      <c r="AH949" s="385" t="s">
        <v>602</v>
      </c>
      <c r="AI949" s="386"/>
      <c r="AJ949" s="386"/>
      <c r="AK949" s="386"/>
      <c r="AL949" s="379" t="s">
        <v>602</v>
      </c>
      <c r="AM949" s="380"/>
      <c r="AN949" s="380"/>
      <c r="AO949" s="381"/>
      <c r="AP949" s="382"/>
      <c r="AQ949" s="382"/>
      <c r="AR949" s="382"/>
      <c r="AS949" s="382"/>
      <c r="AT949" s="382"/>
      <c r="AU949" s="382"/>
      <c r="AV949" s="382"/>
      <c r="AW949" s="382"/>
      <c r="AX949" s="382"/>
    </row>
    <row r="950" spans="1:50" ht="30" customHeight="1">
      <c r="A950" s="401">
        <v>15</v>
      </c>
      <c r="B950" s="401">
        <v>1</v>
      </c>
      <c r="C950" s="387" t="s">
        <v>639</v>
      </c>
      <c r="D950" s="369"/>
      <c r="E950" s="369"/>
      <c r="F950" s="369"/>
      <c r="G950" s="369"/>
      <c r="H950" s="369"/>
      <c r="I950" s="369"/>
      <c r="J950" s="370" t="s">
        <v>602</v>
      </c>
      <c r="K950" s="371"/>
      <c r="L950" s="371"/>
      <c r="M950" s="371"/>
      <c r="N950" s="371"/>
      <c r="O950" s="371"/>
      <c r="P950" s="388" t="s">
        <v>644</v>
      </c>
      <c r="Q950" s="372"/>
      <c r="R950" s="372"/>
      <c r="S950" s="372"/>
      <c r="T950" s="372"/>
      <c r="U950" s="372"/>
      <c r="V950" s="372"/>
      <c r="W950" s="372"/>
      <c r="X950" s="372"/>
      <c r="Y950" s="373">
        <v>9.3321000000000001E-2</v>
      </c>
      <c r="Z950" s="374"/>
      <c r="AA950" s="374"/>
      <c r="AB950" s="375"/>
      <c r="AC950" s="383" t="s">
        <v>197</v>
      </c>
      <c r="AD950" s="384"/>
      <c r="AE950" s="384"/>
      <c r="AF950" s="384"/>
      <c r="AG950" s="384"/>
      <c r="AH950" s="385" t="s">
        <v>602</v>
      </c>
      <c r="AI950" s="386"/>
      <c r="AJ950" s="386"/>
      <c r="AK950" s="386"/>
      <c r="AL950" s="379" t="s">
        <v>602</v>
      </c>
      <c r="AM950" s="380"/>
      <c r="AN950" s="380"/>
      <c r="AO950" s="381"/>
      <c r="AP950" s="382"/>
      <c r="AQ950" s="382"/>
      <c r="AR950" s="382"/>
      <c r="AS950" s="382"/>
      <c r="AT950" s="382"/>
      <c r="AU950" s="382"/>
      <c r="AV950" s="382"/>
      <c r="AW950" s="382"/>
      <c r="AX950" s="382"/>
    </row>
    <row r="951" spans="1:50" ht="30" customHeight="1">
      <c r="A951" s="401">
        <v>16</v>
      </c>
      <c r="B951" s="401">
        <v>1</v>
      </c>
      <c r="C951" s="387" t="s">
        <v>639</v>
      </c>
      <c r="D951" s="369"/>
      <c r="E951" s="369"/>
      <c r="F951" s="369"/>
      <c r="G951" s="369"/>
      <c r="H951" s="369"/>
      <c r="I951" s="369"/>
      <c r="J951" s="370" t="s">
        <v>602</v>
      </c>
      <c r="K951" s="371"/>
      <c r="L951" s="371"/>
      <c r="M951" s="371"/>
      <c r="N951" s="371"/>
      <c r="O951" s="371"/>
      <c r="P951" s="388" t="s">
        <v>644</v>
      </c>
      <c r="Q951" s="372"/>
      <c r="R951" s="372"/>
      <c r="S951" s="372"/>
      <c r="T951" s="372"/>
      <c r="U951" s="372"/>
      <c r="V951" s="372"/>
      <c r="W951" s="372"/>
      <c r="X951" s="372"/>
      <c r="Y951" s="373">
        <v>9.0224571428571418E-2</v>
      </c>
      <c r="Z951" s="374"/>
      <c r="AA951" s="374"/>
      <c r="AB951" s="375"/>
      <c r="AC951" s="383" t="s">
        <v>197</v>
      </c>
      <c r="AD951" s="384"/>
      <c r="AE951" s="384"/>
      <c r="AF951" s="384"/>
      <c r="AG951" s="384"/>
      <c r="AH951" s="385" t="s">
        <v>602</v>
      </c>
      <c r="AI951" s="386"/>
      <c r="AJ951" s="386"/>
      <c r="AK951" s="386"/>
      <c r="AL951" s="379" t="s">
        <v>602</v>
      </c>
      <c r="AM951" s="380"/>
      <c r="AN951" s="380"/>
      <c r="AO951" s="381"/>
      <c r="AP951" s="382"/>
      <c r="AQ951" s="382"/>
      <c r="AR951" s="382"/>
      <c r="AS951" s="382"/>
      <c r="AT951" s="382"/>
      <c r="AU951" s="382"/>
      <c r="AV951" s="382"/>
      <c r="AW951" s="382"/>
      <c r="AX951" s="382"/>
    </row>
    <row r="952" spans="1:50" s="16" customFormat="1" ht="30" customHeight="1">
      <c r="A952" s="401">
        <v>17</v>
      </c>
      <c r="B952" s="401">
        <v>1</v>
      </c>
      <c r="C952" s="387" t="s">
        <v>639</v>
      </c>
      <c r="D952" s="369"/>
      <c r="E952" s="369"/>
      <c r="F952" s="369"/>
      <c r="G952" s="369"/>
      <c r="H952" s="369"/>
      <c r="I952" s="369"/>
      <c r="J952" s="370" t="s">
        <v>602</v>
      </c>
      <c r="K952" s="371"/>
      <c r="L952" s="371"/>
      <c r="M952" s="371"/>
      <c r="N952" s="371"/>
      <c r="O952" s="371"/>
      <c r="P952" s="388" t="s">
        <v>644</v>
      </c>
      <c r="Q952" s="372"/>
      <c r="R952" s="372"/>
      <c r="S952" s="372"/>
      <c r="T952" s="372"/>
      <c r="U952" s="372"/>
      <c r="V952" s="372"/>
      <c r="W952" s="372"/>
      <c r="X952" s="372"/>
      <c r="Y952" s="373">
        <v>8.6734000000000006E-2</v>
      </c>
      <c r="Z952" s="374"/>
      <c r="AA952" s="374"/>
      <c r="AB952" s="375"/>
      <c r="AC952" s="383" t="s">
        <v>197</v>
      </c>
      <c r="AD952" s="384"/>
      <c r="AE952" s="384"/>
      <c r="AF952" s="384"/>
      <c r="AG952" s="384"/>
      <c r="AH952" s="385" t="s">
        <v>602</v>
      </c>
      <c r="AI952" s="386"/>
      <c r="AJ952" s="386"/>
      <c r="AK952" s="386"/>
      <c r="AL952" s="379" t="s">
        <v>602</v>
      </c>
      <c r="AM952" s="380"/>
      <c r="AN952" s="380"/>
      <c r="AO952" s="381"/>
      <c r="AP952" s="382"/>
      <c r="AQ952" s="382"/>
      <c r="AR952" s="382"/>
      <c r="AS952" s="382"/>
      <c r="AT952" s="382"/>
      <c r="AU952" s="382"/>
      <c r="AV952" s="382"/>
      <c r="AW952" s="382"/>
      <c r="AX952" s="382"/>
    </row>
    <row r="953" spans="1:50" ht="30" customHeight="1">
      <c r="A953" s="401">
        <v>18</v>
      </c>
      <c r="B953" s="401">
        <v>1</v>
      </c>
      <c r="C953" s="387" t="s">
        <v>639</v>
      </c>
      <c r="D953" s="369"/>
      <c r="E953" s="369"/>
      <c r="F953" s="369"/>
      <c r="G953" s="369"/>
      <c r="H953" s="369"/>
      <c r="I953" s="369"/>
      <c r="J953" s="370" t="s">
        <v>602</v>
      </c>
      <c r="K953" s="371"/>
      <c r="L953" s="371"/>
      <c r="M953" s="371"/>
      <c r="N953" s="371"/>
      <c r="O953" s="371"/>
      <c r="P953" s="388" t="s">
        <v>644</v>
      </c>
      <c r="Q953" s="372"/>
      <c r="R953" s="372"/>
      <c r="S953" s="372"/>
      <c r="T953" s="372"/>
      <c r="U953" s="372"/>
      <c r="V953" s="372"/>
      <c r="W953" s="372"/>
      <c r="X953" s="372"/>
      <c r="Y953" s="373">
        <v>8.5636000000000004E-2</v>
      </c>
      <c r="Z953" s="374"/>
      <c r="AA953" s="374"/>
      <c r="AB953" s="375"/>
      <c r="AC953" s="383" t="s">
        <v>197</v>
      </c>
      <c r="AD953" s="384"/>
      <c r="AE953" s="384"/>
      <c r="AF953" s="384"/>
      <c r="AG953" s="384"/>
      <c r="AH953" s="385" t="s">
        <v>602</v>
      </c>
      <c r="AI953" s="386"/>
      <c r="AJ953" s="386"/>
      <c r="AK953" s="386"/>
      <c r="AL953" s="379" t="s">
        <v>602</v>
      </c>
      <c r="AM953" s="380"/>
      <c r="AN953" s="380"/>
      <c r="AO953" s="381"/>
      <c r="AP953" s="382"/>
      <c r="AQ953" s="382"/>
      <c r="AR953" s="382"/>
      <c r="AS953" s="382"/>
      <c r="AT953" s="382"/>
      <c r="AU953" s="382"/>
      <c r="AV953" s="382"/>
      <c r="AW953" s="382"/>
      <c r="AX953" s="382"/>
    </row>
    <row r="954" spans="1:50" ht="30" customHeight="1">
      <c r="A954" s="401">
        <v>19</v>
      </c>
      <c r="B954" s="401">
        <v>1</v>
      </c>
      <c r="C954" s="387" t="s">
        <v>639</v>
      </c>
      <c r="D954" s="369"/>
      <c r="E954" s="369"/>
      <c r="F954" s="369"/>
      <c r="G954" s="369"/>
      <c r="H954" s="369"/>
      <c r="I954" s="369"/>
      <c r="J954" s="370" t="s">
        <v>602</v>
      </c>
      <c r="K954" s="371"/>
      <c r="L954" s="371"/>
      <c r="M954" s="371"/>
      <c r="N954" s="371"/>
      <c r="O954" s="371"/>
      <c r="P954" s="388" t="s">
        <v>644</v>
      </c>
      <c r="Q954" s="372"/>
      <c r="R954" s="372"/>
      <c r="S954" s="372"/>
      <c r="T954" s="372"/>
      <c r="U954" s="372"/>
      <c r="V954" s="372"/>
      <c r="W954" s="372"/>
      <c r="X954" s="372"/>
      <c r="Y954" s="373">
        <v>8.2930000000000004E-2</v>
      </c>
      <c r="Z954" s="374"/>
      <c r="AA954" s="374"/>
      <c r="AB954" s="375"/>
      <c r="AC954" s="383" t="s">
        <v>197</v>
      </c>
      <c r="AD954" s="384"/>
      <c r="AE954" s="384"/>
      <c r="AF954" s="384"/>
      <c r="AG954" s="384"/>
      <c r="AH954" s="385" t="s">
        <v>602</v>
      </c>
      <c r="AI954" s="386"/>
      <c r="AJ954" s="386"/>
      <c r="AK954" s="386"/>
      <c r="AL954" s="379" t="s">
        <v>602</v>
      </c>
      <c r="AM954" s="380"/>
      <c r="AN954" s="380"/>
      <c r="AO954" s="381"/>
      <c r="AP954" s="382"/>
      <c r="AQ954" s="382"/>
      <c r="AR954" s="382"/>
      <c r="AS954" s="382"/>
      <c r="AT954" s="382"/>
      <c r="AU954" s="382"/>
      <c r="AV954" s="382"/>
      <c r="AW954" s="382"/>
      <c r="AX954" s="382"/>
    </row>
    <row r="955" spans="1:50" ht="30" customHeight="1">
      <c r="A955" s="401">
        <v>20</v>
      </c>
      <c r="B955" s="401">
        <v>1</v>
      </c>
      <c r="C955" s="369" t="s">
        <v>637</v>
      </c>
      <c r="D955" s="369"/>
      <c r="E955" s="369"/>
      <c r="F955" s="369"/>
      <c r="G955" s="369"/>
      <c r="H955" s="369"/>
      <c r="I955" s="369"/>
      <c r="J955" s="370">
        <v>4180001031832</v>
      </c>
      <c r="K955" s="371"/>
      <c r="L955" s="371"/>
      <c r="M955" s="371"/>
      <c r="N955" s="371"/>
      <c r="O955" s="371"/>
      <c r="P955" s="388" t="s">
        <v>647</v>
      </c>
      <c r="Q955" s="372"/>
      <c r="R955" s="372"/>
      <c r="S955" s="372"/>
      <c r="T955" s="372"/>
      <c r="U955" s="372"/>
      <c r="V955" s="372"/>
      <c r="W955" s="372"/>
      <c r="X955" s="372"/>
      <c r="Y955" s="373">
        <v>5.076E-2</v>
      </c>
      <c r="Z955" s="374"/>
      <c r="AA955" s="374"/>
      <c r="AB955" s="375"/>
      <c r="AC955" s="376" t="s">
        <v>532</v>
      </c>
      <c r="AD955" s="376"/>
      <c r="AE955" s="376"/>
      <c r="AF955" s="376"/>
      <c r="AG955" s="376"/>
      <c r="AH955" s="385" t="s">
        <v>602</v>
      </c>
      <c r="AI955" s="386"/>
      <c r="AJ955" s="386"/>
      <c r="AK955" s="386"/>
      <c r="AL955" s="379">
        <v>100</v>
      </c>
      <c r="AM955" s="380"/>
      <c r="AN955" s="380"/>
      <c r="AO955" s="381"/>
      <c r="AP955" s="382"/>
      <c r="AQ955" s="382"/>
      <c r="AR955" s="382"/>
      <c r="AS955" s="382"/>
      <c r="AT955" s="382"/>
      <c r="AU955" s="382"/>
      <c r="AV955" s="382"/>
      <c r="AW955" s="382"/>
      <c r="AX955" s="382"/>
    </row>
    <row r="956" spans="1:50" ht="30" customHeight="1">
      <c r="A956" s="401">
        <v>21</v>
      </c>
      <c r="B956" s="401">
        <v>1</v>
      </c>
      <c r="C956" s="369" t="s">
        <v>638</v>
      </c>
      <c r="D956" s="369"/>
      <c r="E956" s="369"/>
      <c r="F956" s="369"/>
      <c r="G956" s="369"/>
      <c r="H956" s="369"/>
      <c r="I956" s="369"/>
      <c r="J956" s="370">
        <v>6090002013300</v>
      </c>
      <c r="K956" s="371"/>
      <c r="L956" s="371"/>
      <c r="M956" s="371"/>
      <c r="N956" s="371"/>
      <c r="O956" s="371"/>
      <c r="P956" s="388" t="s">
        <v>645</v>
      </c>
      <c r="Q956" s="372"/>
      <c r="R956" s="372"/>
      <c r="S956" s="372"/>
      <c r="T956" s="372"/>
      <c r="U956" s="372"/>
      <c r="V956" s="372"/>
      <c r="W956" s="372"/>
      <c r="X956" s="372"/>
      <c r="Y956" s="373">
        <v>4.8599999999999997E-2</v>
      </c>
      <c r="Z956" s="374"/>
      <c r="AA956" s="374"/>
      <c r="AB956" s="375"/>
      <c r="AC956" s="376" t="s">
        <v>532</v>
      </c>
      <c r="AD956" s="376"/>
      <c r="AE956" s="376"/>
      <c r="AF956" s="376"/>
      <c r="AG956" s="376"/>
      <c r="AH956" s="385" t="s">
        <v>602</v>
      </c>
      <c r="AI956" s="386"/>
      <c r="AJ956" s="386"/>
      <c r="AK956" s="386"/>
      <c r="AL956" s="379">
        <v>100</v>
      </c>
      <c r="AM956" s="380"/>
      <c r="AN956" s="380"/>
      <c r="AO956" s="381"/>
      <c r="AP956" s="382"/>
      <c r="AQ956" s="382"/>
      <c r="AR956" s="382"/>
      <c r="AS956" s="382"/>
      <c r="AT956" s="382"/>
      <c r="AU956" s="382"/>
      <c r="AV956" s="382"/>
      <c r="AW956" s="382"/>
      <c r="AX956" s="382"/>
    </row>
    <row r="957" spans="1:50" ht="30" customHeight="1">
      <c r="A957" s="401">
        <v>22</v>
      </c>
      <c r="B957" s="401">
        <v>1</v>
      </c>
      <c r="C957" s="387" t="s">
        <v>649</v>
      </c>
      <c r="D957" s="369"/>
      <c r="E957" s="369"/>
      <c r="F957" s="369"/>
      <c r="G957" s="369"/>
      <c r="H957" s="369"/>
      <c r="I957" s="369"/>
      <c r="J957" s="370" t="s">
        <v>650</v>
      </c>
      <c r="K957" s="371"/>
      <c r="L957" s="371"/>
      <c r="M957" s="371"/>
      <c r="N957" s="371"/>
      <c r="O957" s="371"/>
      <c r="P957" s="388" t="s">
        <v>646</v>
      </c>
      <c r="Q957" s="372"/>
      <c r="R957" s="372"/>
      <c r="S957" s="372"/>
      <c r="T957" s="372"/>
      <c r="U957" s="372"/>
      <c r="V957" s="372"/>
      <c r="W957" s="372"/>
      <c r="X957" s="372"/>
      <c r="Y957" s="373">
        <v>4.8444000000000001E-2</v>
      </c>
      <c r="Z957" s="374"/>
      <c r="AA957" s="374"/>
      <c r="AB957" s="375"/>
      <c r="AC957" s="376" t="s">
        <v>533</v>
      </c>
      <c r="AD957" s="376"/>
      <c r="AE957" s="376"/>
      <c r="AF957" s="376"/>
      <c r="AG957" s="376"/>
      <c r="AH957" s="385" t="s">
        <v>602</v>
      </c>
      <c r="AI957" s="386"/>
      <c r="AJ957" s="386"/>
      <c r="AK957" s="386"/>
      <c r="AL957" s="379">
        <v>100</v>
      </c>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485</v>
      </c>
      <c r="AD968" s="155"/>
      <c r="AE968" s="155"/>
      <c r="AF968" s="155"/>
      <c r="AG968" s="155"/>
      <c r="AH968" s="392" t="s">
        <v>521</v>
      </c>
      <c r="AI968" s="389"/>
      <c r="AJ968" s="389"/>
      <c r="AK968" s="389"/>
      <c r="AL968" s="389" t="s">
        <v>22</v>
      </c>
      <c r="AM968" s="389"/>
      <c r="AN968" s="389"/>
      <c r="AO968" s="394"/>
      <c r="AP968" s="395" t="s">
        <v>435</v>
      </c>
      <c r="AQ968" s="395"/>
      <c r="AR968" s="395"/>
      <c r="AS968" s="395"/>
      <c r="AT968" s="395"/>
      <c r="AU968" s="395"/>
      <c r="AV968" s="395"/>
      <c r="AW968" s="395"/>
      <c r="AX968" s="395"/>
    </row>
    <row r="969" spans="1:50" ht="37.5" customHeight="1">
      <c r="A969" s="401">
        <v>1</v>
      </c>
      <c r="B969" s="401">
        <v>1</v>
      </c>
      <c r="C969" s="369" t="s">
        <v>595</v>
      </c>
      <c r="D969" s="369"/>
      <c r="E969" s="369"/>
      <c r="F969" s="369"/>
      <c r="G969" s="369"/>
      <c r="H969" s="369"/>
      <c r="I969" s="369"/>
      <c r="J969" s="370" t="s">
        <v>602</v>
      </c>
      <c r="K969" s="371"/>
      <c r="L969" s="371"/>
      <c r="M969" s="371"/>
      <c r="N969" s="371"/>
      <c r="O969" s="371"/>
      <c r="P969" s="388" t="s">
        <v>604</v>
      </c>
      <c r="Q969" s="372"/>
      <c r="R969" s="372"/>
      <c r="S969" s="372"/>
      <c r="T969" s="372"/>
      <c r="U969" s="372"/>
      <c r="V969" s="372"/>
      <c r="W969" s="372"/>
      <c r="X969" s="372"/>
      <c r="Y969" s="373">
        <v>8.3160000000000007</v>
      </c>
      <c r="Z969" s="374"/>
      <c r="AA969" s="374"/>
      <c r="AB969" s="375"/>
      <c r="AC969" s="383" t="s">
        <v>197</v>
      </c>
      <c r="AD969" s="384"/>
      <c r="AE969" s="384"/>
      <c r="AF969" s="384"/>
      <c r="AG969" s="384"/>
      <c r="AH969" s="385" t="s">
        <v>602</v>
      </c>
      <c r="AI969" s="386"/>
      <c r="AJ969" s="386"/>
      <c r="AK969" s="386"/>
      <c r="AL969" s="379" t="s">
        <v>602</v>
      </c>
      <c r="AM969" s="380"/>
      <c r="AN969" s="380"/>
      <c r="AO969" s="381"/>
      <c r="AP969" s="382"/>
      <c r="AQ969" s="382"/>
      <c r="AR969" s="382"/>
      <c r="AS969" s="382"/>
      <c r="AT969" s="382"/>
      <c r="AU969" s="382"/>
      <c r="AV969" s="382"/>
      <c r="AW969" s="382"/>
      <c r="AX969" s="382"/>
    </row>
    <row r="970" spans="1:50" ht="37.5" customHeight="1">
      <c r="A970" s="401">
        <v>2</v>
      </c>
      <c r="B970" s="401">
        <v>1</v>
      </c>
      <c r="C970" s="369" t="s">
        <v>596</v>
      </c>
      <c r="D970" s="369"/>
      <c r="E970" s="369"/>
      <c r="F970" s="369"/>
      <c r="G970" s="369"/>
      <c r="H970" s="369"/>
      <c r="I970" s="369"/>
      <c r="J970" s="370" t="s">
        <v>602</v>
      </c>
      <c r="K970" s="371"/>
      <c r="L970" s="371"/>
      <c r="M970" s="371"/>
      <c r="N970" s="371"/>
      <c r="O970" s="371"/>
      <c r="P970" s="388" t="s">
        <v>608</v>
      </c>
      <c r="Q970" s="372"/>
      <c r="R970" s="372"/>
      <c r="S970" s="372"/>
      <c r="T970" s="372"/>
      <c r="U970" s="372"/>
      <c r="V970" s="372"/>
      <c r="W970" s="372"/>
      <c r="X970" s="372"/>
      <c r="Y970" s="373">
        <v>5.49</v>
      </c>
      <c r="Z970" s="374"/>
      <c r="AA970" s="374"/>
      <c r="AB970" s="375"/>
      <c r="AC970" s="383" t="s">
        <v>197</v>
      </c>
      <c r="AD970" s="384"/>
      <c r="AE970" s="384"/>
      <c r="AF970" s="384"/>
      <c r="AG970" s="384"/>
      <c r="AH970" s="385" t="s">
        <v>602</v>
      </c>
      <c r="AI970" s="386"/>
      <c r="AJ970" s="386"/>
      <c r="AK970" s="386"/>
      <c r="AL970" s="379" t="s">
        <v>602</v>
      </c>
      <c r="AM970" s="380"/>
      <c r="AN970" s="380"/>
      <c r="AO970" s="381"/>
      <c r="AP970" s="382"/>
      <c r="AQ970" s="382"/>
      <c r="AR970" s="382"/>
      <c r="AS970" s="382"/>
      <c r="AT970" s="382"/>
      <c r="AU970" s="382"/>
      <c r="AV970" s="382"/>
      <c r="AW970" s="382"/>
      <c r="AX970" s="382"/>
    </row>
    <row r="971" spans="1:50" ht="37.5" customHeight="1">
      <c r="A971" s="401">
        <v>3</v>
      </c>
      <c r="B971" s="401">
        <v>1</v>
      </c>
      <c r="C971" s="369" t="s">
        <v>597</v>
      </c>
      <c r="D971" s="369"/>
      <c r="E971" s="369"/>
      <c r="F971" s="369"/>
      <c r="G971" s="369"/>
      <c r="H971" s="369"/>
      <c r="I971" s="369"/>
      <c r="J971" s="370" t="s">
        <v>602</v>
      </c>
      <c r="K971" s="371"/>
      <c r="L971" s="371"/>
      <c r="M971" s="371"/>
      <c r="N971" s="371"/>
      <c r="O971" s="371"/>
      <c r="P971" s="388" t="s">
        <v>609</v>
      </c>
      <c r="Q971" s="372"/>
      <c r="R971" s="372"/>
      <c r="S971" s="372"/>
      <c r="T971" s="372"/>
      <c r="U971" s="372"/>
      <c r="V971" s="372"/>
      <c r="W971" s="372"/>
      <c r="X971" s="372"/>
      <c r="Y971" s="373">
        <v>4.7880000000000003</v>
      </c>
      <c r="Z971" s="374"/>
      <c r="AA971" s="374"/>
      <c r="AB971" s="375"/>
      <c r="AC971" s="383" t="s">
        <v>197</v>
      </c>
      <c r="AD971" s="384"/>
      <c r="AE971" s="384"/>
      <c r="AF971" s="384"/>
      <c r="AG971" s="384"/>
      <c r="AH971" s="385" t="s">
        <v>602</v>
      </c>
      <c r="AI971" s="386"/>
      <c r="AJ971" s="386"/>
      <c r="AK971" s="386"/>
      <c r="AL971" s="379" t="s">
        <v>602</v>
      </c>
      <c r="AM971" s="380"/>
      <c r="AN971" s="380"/>
      <c r="AO971" s="381"/>
      <c r="AP971" s="382"/>
      <c r="AQ971" s="382"/>
      <c r="AR971" s="382"/>
      <c r="AS971" s="382"/>
      <c r="AT971" s="382"/>
      <c r="AU971" s="382"/>
      <c r="AV971" s="382"/>
      <c r="AW971" s="382"/>
      <c r="AX971" s="382"/>
    </row>
    <row r="972" spans="1:50" ht="37.5" customHeight="1">
      <c r="A972" s="401">
        <v>4</v>
      </c>
      <c r="B972" s="401">
        <v>1</v>
      </c>
      <c r="C972" s="369" t="s">
        <v>598</v>
      </c>
      <c r="D972" s="369"/>
      <c r="E972" s="369"/>
      <c r="F972" s="369"/>
      <c r="G972" s="369"/>
      <c r="H972" s="369"/>
      <c r="I972" s="369"/>
      <c r="J972" s="370" t="s">
        <v>602</v>
      </c>
      <c r="K972" s="371"/>
      <c r="L972" s="371"/>
      <c r="M972" s="371"/>
      <c r="N972" s="371"/>
      <c r="O972" s="371"/>
      <c r="P972" s="388" t="s">
        <v>605</v>
      </c>
      <c r="Q972" s="372"/>
      <c r="R972" s="372"/>
      <c r="S972" s="372"/>
      <c r="T972" s="372"/>
      <c r="U972" s="372"/>
      <c r="V972" s="372"/>
      <c r="W972" s="372"/>
      <c r="X972" s="372"/>
      <c r="Y972" s="373">
        <v>3.4586399999999999</v>
      </c>
      <c r="Z972" s="374"/>
      <c r="AA972" s="374"/>
      <c r="AB972" s="375"/>
      <c r="AC972" s="383" t="s">
        <v>197</v>
      </c>
      <c r="AD972" s="384"/>
      <c r="AE972" s="384"/>
      <c r="AF972" s="384"/>
      <c r="AG972" s="384"/>
      <c r="AH972" s="385" t="s">
        <v>602</v>
      </c>
      <c r="AI972" s="386"/>
      <c r="AJ972" s="386"/>
      <c r="AK972" s="386"/>
      <c r="AL972" s="379" t="s">
        <v>602</v>
      </c>
      <c r="AM972" s="380"/>
      <c r="AN972" s="380"/>
      <c r="AO972" s="381"/>
      <c r="AP972" s="382"/>
      <c r="AQ972" s="382"/>
      <c r="AR972" s="382"/>
      <c r="AS972" s="382"/>
      <c r="AT972" s="382"/>
      <c r="AU972" s="382"/>
      <c r="AV972" s="382"/>
      <c r="AW972" s="382"/>
      <c r="AX972" s="382"/>
    </row>
    <row r="973" spans="1:50" ht="37.5" customHeight="1">
      <c r="A973" s="401">
        <v>5</v>
      </c>
      <c r="B973" s="401">
        <v>1</v>
      </c>
      <c r="C973" s="387" t="s">
        <v>603</v>
      </c>
      <c r="D973" s="369"/>
      <c r="E973" s="369"/>
      <c r="F973" s="369"/>
      <c r="G973" s="369"/>
      <c r="H973" s="369"/>
      <c r="I973" s="369"/>
      <c r="J973" s="370">
        <v>9012401013620</v>
      </c>
      <c r="K973" s="371"/>
      <c r="L973" s="371"/>
      <c r="M973" s="371"/>
      <c r="N973" s="371"/>
      <c r="O973" s="371"/>
      <c r="P973" s="388" t="s">
        <v>604</v>
      </c>
      <c r="Q973" s="372"/>
      <c r="R973" s="372"/>
      <c r="S973" s="372"/>
      <c r="T973" s="372"/>
      <c r="U973" s="372"/>
      <c r="V973" s="372"/>
      <c r="W973" s="372"/>
      <c r="X973" s="372"/>
      <c r="Y973" s="373">
        <v>1.2121919999999999</v>
      </c>
      <c r="Z973" s="374"/>
      <c r="AA973" s="374"/>
      <c r="AB973" s="375"/>
      <c r="AC973" s="383" t="s">
        <v>197</v>
      </c>
      <c r="AD973" s="384"/>
      <c r="AE973" s="384"/>
      <c r="AF973" s="384"/>
      <c r="AG973" s="384"/>
      <c r="AH973" s="385" t="s">
        <v>602</v>
      </c>
      <c r="AI973" s="386"/>
      <c r="AJ973" s="386"/>
      <c r="AK973" s="386"/>
      <c r="AL973" s="379" t="s">
        <v>602</v>
      </c>
      <c r="AM973" s="380"/>
      <c r="AN973" s="380"/>
      <c r="AO973" s="381"/>
      <c r="AP973" s="382"/>
      <c r="AQ973" s="382"/>
      <c r="AR973" s="382"/>
      <c r="AS973" s="382"/>
      <c r="AT973" s="382"/>
      <c r="AU973" s="382"/>
      <c r="AV973" s="382"/>
      <c r="AW973" s="382"/>
      <c r="AX973" s="382"/>
    </row>
    <row r="974" spans="1:50" ht="37.5" customHeight="1">
      <c r="A974" s="401">
        <v>6</v>
      </c>
      <c r="B974" s="401">
        <v>1</v>
      </c>
      <c r="C974" s="369" t="s">
        <v>599</v>
      </c>
      <c r="D974" s="369"/>
      <c r="E974" s="369"/>
      <c r="F974" s="369"/>
      <c r="G974" s="369"/>
      <c r="H974" s="369"/>
      <c r="I974" s="369"/>
      <c r="J974" s="370" t="s">
        <v>602</v>
      </c>
      <c r="K974" s="371"/>
      <c r="L974" s="371"/>
      <c r="M974" s="371"/>
      <c r="N974" s="371"/>
      <c r="O974" s="371"/>
      <c r="P974" s="388" t="s">
        <v>610</v>
      </c>
      <c r="Q974" s="372"/>
      <c r="R974" s="372"/>
      <c r="S974" s="372"/>
      <c r="T974" s="372"/>
      <c r="U974" s="372"/>
      <c r="V974" s="372"/>
      <c r="W974" s="372"/>
      <c r="X974" s="372"/>
      <c r="Y974" s="373">
        <v>0.36069299999999999</v>
      </c>
      <c r="Z974" s="374"/>
      <c r="AA974" s="374"/>
      <c r="AB974" s="375"/>
      <c r="AC974" s="383" t="s">
        <v>197</v>
      </c>
      <c r="AD974" s="384"/>
      <c r="AE974" s="384"/>
      <c r="AF974" s="384"/>
      <c r="AG974" s="384"/>
      <c r="AH974" s="385" t="s">
        <v>602</v>
      </c>
      <c r="AI974" s="386"/>
      <c r="AJ974" s="386"/>
      <c r="AK974" s="386"/>
      <c r="AL974" s="379" t="s">
        <v>602</v>
      </c>
      <c r="AM974" s="380"/>
      <c r="AN974" s="380"/>
      <c r="AO974" s="381"/>
      <c r="AP974" s="382"/>
      <c r="AQ974" s="382"/>
      <c r="AR974" s="382"/>
      <c r="AS974" s="382"/>
      <c r="AT974" s="382"/>
      <c r="AU974" s="382"/>
      <c r="AV974" s="382"/>
      <c r="AW974" s="382"/>
      <c r="AX974" s="382"/>
    </row>
    <row r="975" spans="1:50" ht="37.5" customHeight="1">
      <c r="A975" s="401">
        <v>7</v>
      </c>
      <c r="B975" s="401">
        <v>1</v>
      </c>
      <c r="C975" s="369" t="s">
        <v>600</v>
      </c>
      <c r="D975" s="369"/>
      <c r="E975" s="369"/>
      <c r="F975" s="369"/>
      <c r="G975" s="369"/>
      <c r="H975" s="369"/>
      <c r="I975" s="369"/>
      <c r="J975" s="370">
        <v>8290801002860</v>
      </c>
      <c r="K975" s="371"/>
      <c r="L975" s="371"/>
      <c r="M975" s="371"/>
      <c r="N975" s="371"/>
      <c r="O975" s="371"/>
      <c r="P975" s="388" t="s">
        <v>604</v>
      </c>
      <c r="Q975" s="372"/>
      <c r="R975" s="372"/>
      <c r="S975" s="372"/>
      <c r="T975" s="372"/>
      <c r="U975" s="372"/>
      <c r="V975" s="372"/>
      <c r="W975" s="372"/>
      <c r="X975" s="372"/>
      <c r="Y975" s="373">
        <v>0.26049600000000001</v>
      </c>
      <c r="Z975" s="374"/>
      <c r="AA975" s="374"/>
      <c r="AB975" s="375"/>
      <c r="AC975" s="383" t="s">
        <v>197</v>
      </c>
      <c r="AD975" s="384"/>
      <c r="AE975" s="384"/>
      <c r="AF975" s="384"/>
      <c r="AG975" s="384"/>
      <c r="AH975" s="385" t="s">
        <v>602</v>
      </c>
      <c r="AI975" s="386"/>
      <c r="AJ975" s="386"/>
      <c r="AK975" s="386"/>
      <c r="AL975" s="379" t="s">
        <v>602</v>
      </c>
      <c r="AM975" s="380"/>
      <c r="AN975" s="380"/>
      <c r="AO975" s="381"/>
      <c r="AP975" s="382"/>
      <c r="AQ975" s="382"/>
      <c r="AR975" s="382"/>
      <c r="AS975" s="382"/>
      <c r="AT975" s="382"/>
      <c r="AU975" s="382"/>
      <c r="AV975" s="382"/>
      <c r="AW975" s="382"/>
      <c r="AX975" s="382"/>
    </row>
    <row r="976" spans="1:50" ht="42.75" customHeight="1">
      <c r="A976" s="401">
        <v>8</v>
      </c>
      <c r="B976" s="401">
        <v>1</v>
      </c>
      <c r="C976" s="387" t="s">
        <v>607</v>
      </c>
      <c r="D976" s="369"/>
      <c r="E976" s="369"/>
      <c r="F976" s="369"/>
      <c r="G976" s="369"/>
      <c r="H976" s="369"/>
      <c r="I976" s="369"/>
      <c r="J976" s="370" t="s">
        <v>602</v>
      </c>
      <c r="K976" s="371"/>
      <c r="L976" s="371"/>
      <c r="M976" s="371"/>
      <c r="N976" s="371"/>
      <c r="O976" s="371"/>
      <c r="P976" s="388" t="s">
        <v>611</v>
      </c>
      <c r="Q976" s="372"/>
      <c r="R976" s="372"/>
      <c r="S976" s="372"/>
      <c r="T976" s="372"/>
      <c r="U976" s="372"/>
      <c r="V976" s="372"/>
      <c r="W976" s="372"/>
      <c r="X976" s="372"/>
      <c r="Y976" s="373">
        <v>0.21949299999999999</v>
      </c>
      <c r="Z976" s="374"/>
      <c r="AA976" s="374"/>
      <c r="AB976" s="375"/>
      <c r="AC976" s="383" t="s">
        <v>197</v>
      </c>
      <c r="AD976" s="384"/>
      <c r="AE976" s="384"/>
      <c r="AF976" s="384"/>
      <c r="AG976" s="384"/>
      <c r="AH976" s="385" t="s">
        <v>602</v>
      </c>
      <c r="AI976" s="386"/>
      <c r="AJ976" s="386"/>
      <c r="AK976" s="386"/>
      <c r="AL976" s="379" t="s">
        <v>602</v>
      </c>
      <c r="AM976" s="380"/>
      <c r="AN976" s="380"/>
      <c r="AO976" s="381"/>
      <c r="AP976" s="382"/>
      <c r="AQ976" s="382"/>
      <c r="AR976" s="382"/>
      <c r="AS976" s="382"/>
      <c r="AT976" s="382"/>
      <c r="AU976" s="382"/>
      <c r="AV976" s="382"/>
      <c r="AW976" s="382"/>
      <c r="AX976" s="382"/>
    </row>
    <row r="977" spans="1:50" ht="37.5" customHeight="1">
      <c r="A977" s="401">
        <v>9</v>
      </c>
      <c r="B977" s="401">
        <v>1</v>
      </c>
      <c r="C977" s="369" t="s">
        <v>598</v>
      </c>
      <c r="D977" s="369"/>
      <c r="E977" s="369"/>
      <c r="F977" s="369"/>
      <c r="G977" s="369"/>
      <c r="H977" s="369"/>
      <c r="I977" s="369"/>
      <c r="J977" s="370" t="s">
        <v>612</v>
      </c>
      <c r="K977" s="371"/>
      <c r="L977" s="371"/>
      <c r="M977" s="371"/>
      <c r="N977" s="371"/>
      <c r="O977" s="371"/>
      <c r="P977" s="372" t="s">
        <v>605</v>
      </c>
      <c r="Q977" s="372"/>
      <c r="R977" s="372"/>
      <c r="S977" s="372"/>
      <c r="T977" s="372"/>
      <c r="U977" s="372"/>
      <c r="V977" s="372"/>
      <c r="W977" s="372"/>
      <c r="X977" s="372"/>
      <c r="Y977" s="373">
        <v>0.16836000000000001</v>
      </c>
      <c r="Z977" s="374"/>
      <c r="AA977" s="374"/>
      <c r="AB977" s="375"/>
      <c r="AC977" s="383" t="s">
        <v>197</v>
      </c>
      <c r="AD977" s="384"/>
      <c r="AE977" s="384"/>
      <c r="AF977" s="384"/>
      <c r="AG977" s="384"/>
      <c r="AH977" s="385" t="s">
        <v>602</v>
      </c>
      <c r="AI977" s="386"/>
      <c r="AJ977" s="386"/>
      <c r="AK977" s="386"/>
      <c r="AL977" s="379" t="s">
        <v>602</v>
      </c>
      <c r="AM977" s="380"/>
      <c r="AN977" s="380"/>
      <c r="AO977" s="381"/>
      <c r="AP977" s="382"/>
      <c r="AQ977" s="382"/>
      <c r="AR977" s="382"/>
      <c r="AS977" s="382"/>
      <c r="AT977" s="382"/>
      <c r="AU977" s="382"/>
      <c r="AV977" s="382"/>
      <c r="AW977" s="382"/>
      <c r="AX977" s="382"/>
    </row>
    <row r="978" spans="1:50" ht="37.5" customHeight="1">
      <c r="A978" s="401">
        <v>10</v>
      </c>
      <c r="B978" s="401">
        <v>1</v>
      </c>
      <c r="C978" s="387" t="s">
        <v>603</v>
      </c>
      <c r="D978" s="369"/>
      <c r="E978" s="369"/>
      <c r="F978" s="369"/>
      <c r="G978" s="369"/>
      <c r="H978" s="369"/>
      <c r="I978" s="369"/>
      <c r="J978" s="370">
        <v>9012401013620</v>
      </c>
      <c r="K978" s="371"/>
      <c r="L978" s="371"/>
      <c r="M978" s="371"/>
      <c r="N978" s="371"/>
      <c r="O978" s="371"/>
      <c r="P978" s="388" t="s">
        <v>604</v>
      </c>
      <c r="Q978" s="372"/>
      <c r="R978" s="372"/>
      <c r="S978" s="372"/>
      <c r="T978" s="372"/>
      <c r="U978" s="372"/>
      <c r="V978" s="372"/>
      <c r="W978" s="372"/>
      <c r="X978" s="372"/>
      <c r="Y978" s="373">
        <v>0.1512</v>
      </c>
      <c r="Z978" s="374"/>
      <c r="AA978" s="374"/>
      <c r="AB978" s="375"/>
      <c r="AC978" s="383" t="s">
        <v>197</v>
      </c>
      <c r="AD978" s="384"/>
      <c r="AE978" s="384"/>
      <c r="AF978" s="384"/>
      <c r="AG978" s="384"/>
      <c r="AH978" s="385" t="s">
        <v>602</v>
      </c>
      <c r="AI978" s="386"/>
      <c r="AJ978" s="386"/>
      <c r="AK978" s="386"/>
      <c r="AL978" s="379" t="s">
        <v>602</v>
      </c>
      <c r="AM978" s="380"/>
      <c r="AN978" s="380"/>
      <c r="AO978" s="381"/>
      <c r="AP978" s="382"/>
      <c r="AQ978" s="382"/>
      <c r="AR978" s="382"/>
      <c r="AS978" s="382"/>
      <c r="AT978" s="382"/>
      <c r="AU978" s="382"/>
      <c r="AV978" s="382"/>
      <c r="AW978" s="382"/>
      <c r="AX978" s="382"/>
    </row>
    <row r="979" spans="1:50" ht="37.5" customHeight="1">
      <c r="A979" s="401">
        <v>11</v>
      </c>
      <c r="B979" s="401">
        <v>1</v>
      </c>
      <c r="C979" s="369" t="s">
        <v>601</v>
      </c>
      <c r="D979" s="369"/>
      <c r="E979" s="369"/>
      <c r="F979" s="369"/>
      <c r="G979" s="369"/>
      <c r="H979" s="369"/>
      <c r="I979" s="369"/>
      <c r="J979" s="370" t="s">
        <v>602</v>
      </c>
      <c r="K979" s="371"/>
      <c r="L979" s="371"/>
      <c r="M979" s="371"/>
      <c r="N979" s="371"/>
      <c r="O979" s="371"/>
      <c r="P979" s="388" t="s">
        <v>613</v>
      </c>
      <c r="Q979" s="372"/>
      <c r="R979" s="372"/>
      <c r="S979" s="372"/>
      <c r="T979" s="372"/>
      <c r="U979" s="372"/>
      <c r="V979" s="372"/>
      <c r="W979" s="372"/>
      <c r="X979" s="372"/>
      <c r="Y979" s="373">
        <v>0.104924</v>
      </c>
      <c r="Z979" s="374"/>
      <c r="AA979" s="374"/>
      <c r="AB979" s="375"/>
      <c r="AC979" s="383" t="s">
        <v>197</v>
      </c>
      <c r="AD979" s="384"/>
      <c r="AE979" s="384"/>
      <c r="AF979" s="384"/>
      <c r="AG979" s="384"/>
      <c r="AH979" s="385" t="s">
        <v>602</v>
      </c>
      <c r="AI979" s="386"/>
      <c r="AJ979" s="386"/>
      <c r="AK979" s="386"/>
      <c r="AL979" s="379" t="s">
        <v>602</v>
      </c>
      <c r="AM979" s="380"/>
      <c r="AN979" s="380"/>
      <c r="AO979" s="381"/>
      <c r="AP979" s="382"/>
      <c r="AQ979" s="382"/>
      <c r="AR979" s="382"/>
      <c r="AS979" s="382"/>
      <c r="AT979" s="382"/>
      <c r="AU979" s="382"/>
      <c r="AV979" s="382"/>
      <c r="AW979" s="382"/>
      <c r="AX979" s="382"/>
    </row>
    <row r="980" spans="1:50" ht="42.75" customHeight="1">
      <c r="A980" s="401">
        <v>12</v>
      </c>
      <c r="B980" s="401">
        <v>1</v>
      </c>
      <c r="C980" s="387" t="s">
        <v>606</v>
      </c>
      <c r="D980" s="369"/>
      <c r="E980" s="369"/>
      <c r="F980" s="369"/>
      <c r="G980" s="369"/>
      <c r="H980" s="369"/>
      <c r="I980" s="369"/>
      <c r="J980" s="370">
        <v>7010701007666</v>
      </c>
      <c r="K980" s="371"/>
      <c r="L980" s="371"/>
      <c r="M980" s="371"/>
      <c r="N980" s="371"/>
      <c r="O980" s="371"/>
      <c r="P980" s="388" t="s">
        <v>653</v>
      </c>
      <c r="Q980" s="372"/>
      <c r="R980" s="372"/>
      <c r="S980" s="372"/>
      <c r="T980" s="372"/>
      <c r="U980" s="372"/>
      <c r="V980" s="372"/>
      <c r="W980" s="372"/>
      <c r="X980" s="372"/>
      <c r="Y980" s="373">
        <v>5.2549999999999999E-2</v>
      </c>
      <c r="Z980" s="374"/>
      <c r="AA980" s="374"/>
      <c r="AB980" s="375"/>
      <c r="AC980" s="376" t="s">
        <v>197</v>
      </c>
      <c r="AD980" s="376"/>
      <c r="AE980" s="376"/>
      <c r="AF980" s="376"/>
      <c r="AG980" s="376"/>
      <c r="AH980" s="385" t="s">
        <v>602</v>
      </c>
      <c r="AI980" s="386"/>
      <c r="AJ980" s="386"/>
      <c r="AK980" s="386"/>
      <c r="AL980" s="379" t="s">
        <v>602</v>
      </c>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485</v>
      </c>
      <c r="AD1001" s="155"/>
      <c r="AE1001" s="155"/>
      <c r="AF1001" s="155"/>
      <c r="AG1001" s="155"/>
      <c r="AH1001" s="392" t="s">
        <v>521</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customHeight="1">
      <c r="A1002" s="401">
        <v>1</v>
      </c>
      <c r="B1002" s="401">
        <v>1</v>
      </c>
      <c r="C1002" s="387" t="s">
        <v>592</v>
      </c>
      <c r="D1002" s="369"/>
      <c r="E1002" s="369"/>
      <c r="F1002" s="369"/>
      <c r="G1002" s="369"/>
      <c r="H1002" s="369"/>
      <c r="I1002" s="369"/>
      <c r="J1002" s="370">
        <v>1000020230006</v>
      </c>
      <c r="K1002" s="371"/>
      <c r="L1002" s="371"/>
      <c r="M1002" s="371"/>
      <c r="N1002" s="371"/>
      <c r="O1002" s="371"/>
      <c r="P1002" s="388" t="s">
        <v>593</v>
      </c>
      <c r="Q1002" s="372"/>
      <c r="R1002" s="372"/>
      <c r="S1002" s="372"/>
      <c r="T1002" s="372"/>
      <c r="U1002" s="372"/>
      <c r="V1002" s="372"/>
      <c r="W1002" s="372"/>
      <c r="X1002" s="372"/>
      <c r="Y1002" s="373">
        <v>8.1999999999999993</v>
      </c>
      <c r="Z1002" s="374"/>
      <c r="AA1002" s="374"/>
      <c r="AB1002" s="375"/>
      <c r="AC1002" s="383" t="s">
        <v>197</v>
      </c>
      <c r="AD1002" s="384"/>
      <c r="AE1002" s="384"/>
      <c r="AF1002" s="384"/>
      <c r="AG1002" s="384"/>
      <c r="AH1002" s="385" t="s">
        <v>594</v>
      </c>
      <c r="AI1002" s="386"/>
      <c r="AJ1002" s="386"/>
      <c r="AK1002" s="386"/>
      <c r="AL1002" s="379" t="s">
        <v>594</v>
      </c>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485</v>
      </c>
      <c r="AD1034" s="155"/>
      <c r="AE1034" s="155"/>
      <c r="AF1034" s="155"/>
      <c r="AG1034" s="155"/>
      <c r="AH1034" s="392" t="s">
        <v>521</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485</v>
      </c>
      <c r="AD1067" s="155"/>
      <c r="AE1067" s="155"/>
      <c r="AF1067" s="155"/>
      <c r="AG1067" s="155"/>
      <c r="AH1067" s="392" t="s">
        <v>521</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02" t="s">
        <v>465</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492</v>
      </c>
      <c r="AM1098" s="309"/>
      <c r="AN1098" s="309"/>
      <c r="AO1098" s="89"/>
      <c r="AP1098" s="74"/>
      <c r="AQ1098" s="74"/>
      <c r="AR1098" s="74"/>
      <c r="AS1098" s="74"/>
      <c r="AT1098" s="74"/>
      <c r="AU1098" s="74"/>
      <c r="AV1098" s="74"/>
      <c r="AW1098" s="74"/>
      <c r="AX1098" s="75"/>
    </row>
    <row r="1099" spans="1:50" ht="13.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466</v>
      </c>
      <c r="AQ1101" s="395"/>
      <c r="AR1101" s="395"/>
      <c r="AS1101" s="395"/>
      <c r="AT1101" s="395"/>
      <c r="AU1101" s="395"/>
      <c r="AV1101" s="395"/>
      <c r="AW1101" s="395"/>
      <c r="AX1101" s="395"/>
    </row>
    <row r="1102" spans="1:50" ht="30" hidden="1"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1" priority="13575">
      <formula>IF(RIGHT(TEXT(P14,"0.#"),1)=".",FALSE,TRUE)</formula>
    </cfRule>
    <cfRule type="expression" dxfId="2800" priority="13576">
      <formula>IF(RIGHT(TEXT(P14,"0.#"),1)=".",TRUE,FALSE)</formula>
    </cfRule>
  </conditionalFormatting>
  <conditionalFormatting sqref="AE32">
    <cfRule type="expression" dxfId="2799" priority="13565">
      <formula>IF(RIGHT(TEXT(AE32,"0.#"),1)=".",FALSE,TRUE)</formula>
    </cfRule>
    <cfRule type="expression" dxfId="2798" priority="13566">
      <formula>IF(RIGHT(TEXT(AE32,"0.#"),1)=".",TRUE,FALSE)</formula>
    </cfRule>
  </conditionalFormatting>
  <conditionalFormatting sqref="P18:AX18">
    <cfRule type="expression" dxfId="2797" priority="13451">
      <formula>IF(RIGHT(TEXT(P18,"0.#"),1)=".",FALSE,TRUE)</formula>
    </cfRule>
    <cfRule type="expression" dxfId="2796" priority="13452">
      <formula>IF(RIGHT(TEXT(P18,"0.#"),1)=".",TRUE,FALSE)</formula>
    </cfRule>
  </conditionalFormatting>
  <conditionalFormatting sqref="Y782">
    <cfRule type="expression" dxfId="2795" priority="13447">
      <formula>IF(RIGHT(TEXT(Y782,"0.#"),1)=".",FALSE,TRUE)</formula>
    </cfRule>
    <cfRule type="expression" dxfId="2794" priority="13448">
      <formula>IF(RIGHT(TEXT(Y782,"0.#"),1)=".",TRUE,FALSE)</formula>
    </cfRule>
  </conditionalFormatting>
  <conditionalFormatting sqref="Y791">
    <cfRule type="expression" dxfId="2793" priority="13443">
      <formula>IF(RIGHT(TEXT(Y791,"0.#"),1)=".",FALSE,TRUE)</formula>
    </cfRule>
    <cfRule type="expression" dxfId="2792" priority="13444">
      <formula>IF(RIGHT(TEXT(Y791,"0.#"),1)=".",TRUE,FALSE)</formula>
    </cfRule>
  </conditionalFormatting>
  <conditionalFormatting sqref="Y822:Y829 Y820 Y809:Y816 Y807 Y796:Y803 Y794">
    <cfRule type="expression" dxfId="2791" priority="13225">
      <formula>IF(RIGHT(TEXT(Y794,"0.#"),1)=".",FALSE,TRUE)</formula>
    </cfRule>
    <cfRule type="expression" dxfId="2790" priority="13226">
      <formula>IF(RIGHT(TEXT(Y794,"0.#"),1)=".",TRUE,FALSE)</formula>
    </cfRule>
  </conditionalFormatting>
  <conditionalFormatting sqref="P16:AQ17 P15:AX15 P13:AX13">
    <cfRule type="expression" dxfId="2789" priority="13273">
      <formula>IF(RIGHT(TEXT(P13,"0.#"),1)=".",FALSE,TRUE)</formula>
    </cfRule>
    <cfRule type="expression" dxfId="2788" priority="13274">
      <formula>IF(RIGHT(TEXT(P13,"0.#"),1)=".",TRUE,FALSE)</formula>
    </cfRule>
  </conditionalFormatting>
  <conditionalFormatting sqref="P19:AJ19">
    <cfRule type="expression" dxfId="2787" priority="13271">
      <formula>IF(RIGHT(TEXT(P19,"0.#"),1)=".",FALSE,TRUE)</formula>
    </cfRule>
    <cfRule type="expression" dxfId="2786" priority="13272">
      <formula>IF(RIGHT(TEXT(P19,"0.#"),1)=".",TRUE,FALSE)</formula>
    </cfRule>
  </conditionalFormatting>
  <conditionalFormatting sqref="AE101 AQ101">
    <cfRule type="expression" dxfId="2785" priority="13263">
      <formula>IF(RIGHT(TEXT(AE101,"0.#"),1)=".",FALSE,TRUE)</formula>
    </cfRule>
    <cfRule type="expression" dxfId="2784" priority="13264">
      <formula>IF(RIGHT(TEXT(AE101,"0.#"),1)=".",TRUE,FALSE)</formula>
    </cfRule>
  </conditionalFormatting>
  <conditionalFormatting sqref="Y783:Y790 Y781">
    <cfRule type="expression" dxfId="2783" priority="13249">
      <formula>IF(RIGHT(TEXT(Y781,"0.#"),1)=".",FALSE,TRUE)</formula>
    </cfRule>
    <cfRule type="expression" dxfId="2782" priority="13250">
      <formula>IF(RIGHT(TEXT(Y781,"0.#"),1)=".",TRUE,FALSE)</formula>
    </cfRule>
  </conditionalFormatting>
  <conditionalFormatting sqref="AU782">
    <cfRule type="expression" dxfId="2781" priority="13247">
      <formula>IF(RIGHT(TEXT(AU782,"0.#"),1)=".",FALSE,TRUE)</formula>
    </cfRule>
    <cfRule type="expression" dxfId="2780" priority="13248">
      <formula>IF(RIGHT(TEXT(AU782,"0.#"),1)=".",TRUE,FALSE)</formula>
    </cfRule>
  </conditionalFormatting>
  <conditionalFormatting sqref="AU791">
    <cfRule type="expression" dxfId="2779" priority="13245">
      <formula>IF(RIGHT(TEXT(AU791,"0.#"),1)=".",FALSE,TRUE)</formula>
    </cfRule>
    <cfRule type="expression" dxfId="2778" priority="13246">
      <formula>IF(RIGHT(TEXT(AU791,"0.#"),1)=".",TRUE,FALSE)</formula>
    </cfRule>
  </conditionalFormatting>
  <conditionalFormatting sqref="AU783:AU790 AU781">
    <cfRule type="expression" dxfId="2777" priority="13243">
      <formula>IF(RIGHT(TEXT(AU781,"0.#"),1)=".",FALSE,TRUE)</formula>
    </cfRule>
    <cfRule type="expression" dxfId="2776" priority="13244">
      <formula>IF(RIGHT(TEXT(AU781,"0.#"),1)=".",TRUE,FALSE)</formula>
    </cfRule>
  </conditionalFormatting>
  <conditionalFormatting sqref="Y821 Y808 Y795">
    <cfRule type="expression" dxfId="2775" priority="13229">
      <formula>IF(RIGHT(TEXT(Y795,"0.#"),1)=".",FALSE,TRUE)</formula>
    </cfRule>
    <cfRule type="expression" dxfId="2774" priority="13230">
      <formula>IF(RIGHT(TEXT(Y795,"0.#"),1)=".",TRUE,FALSE)</formula>
    </cfRule>
  </conditionalFormatting>
  <conditionalFormatting sqref="Y830 Y817 Y804">
    <cfRule type="expression" dxfId="2773" priority="13227">
      <formula>IF(RIGHT(TEXT(Y804,"0.#"),1)=".",FALSE,TRUE)</formula>
    </cfRule>
    <cfRule type="expression" dxfId="2772" priority="13228">
      <formula>IF(RIGHT(TEXT(Y804,"0.#"),1)=".",TRUE,FALSE)</formula>
    </cfRule>
  </conditionalFormatting>
  <conditionalFormatting sqref="AU821 AU808 AU795">
    <cfRule type="expression" dxfId="2771" priority="13223">
      <formula>IF(RIGHT(TEXT(AU795,"0.#"),1)=".",FALSE,TRUE)</formula>
    </cfRule>
    <cfRule type="expression" dxfId="2770" priority="13224">
      <formula>IF(RIGHT(TEXT(AU795,"0.#"),1)=".",TRUE,FALSE)</formula>
    </cfRule>
  </conditionalFormatting>
  <conditionalFormatting sqref="AU830 AU817 AU804">
    <cfRule type="expression" dxfId="2769" priority="13221">
      <formula>IF(RIGHT(TEXT(AU804,"0.#"),1)=".",FALSE,TRUE)</formula>
    </cfRule>
    <cfRule type="expression" dxfId="2768" priority="13222">
      <formula>IF(RIGHT(TEXT(AU804,"0.#"),1)=".",TRUE,FALSE)</formula>
    </cfRule>
  </conditionalFormatting>
  <conditionalFormatting sqref="AU822:AU829 AU820 AU809:AU816 AU796:AU803 AU794">
    <cfRule type="expression" dxfId="2767" priority="13219">
      <formula>IF(RIGHT(TEXT(AU794,"0.#"),1)=".",FALSE,TRUE)</formula>
    </cfRule>
    <cfRule type="expression" dxfId="2766" priority="13220">
      <formula>IF(RIGHT(TEXT(AU794,"0.#"),1)=".",TRUE,FALSE)</formula>
    </cfRule>
  </conditionalFormatting>
  <conditionalFormatting sqref="AM87">
    <cfRule type="expression" dxfId="2765" priority="12873">
      <formula>IF(RIGHT(TEXT(AM87,"0.#"),1)=".",FALSE,TRUE)</formula>
    </cfRule>
    <cfRule type="expression" dxfId="2764" priority="12874">
      <formula>IF(RIGHT(TEXT(AM87,"0.#"),1)=".",TRUE,FALSE)</formula>
    </cfRule>
  </conditionalFormatting>
  <conditionalFormatting sqref="AE55">
    <cfRule type="expression" dxfId="2763" priority="12941">
      <formula>IF(RIGHT(TEXT(AE55,"0.#"),1)=".",FALSE,TRUE)</formula>
    </cfRule>
    <cfRule type="expression" dxfId="2762" priority="12942">
      <formula>IF(RIGHT(TEXT(AE55,"0.#"),1)=".",TRUE,FALSE)</formula>
    </cfRule>
  </conditionalFormatting>
  <conditionalFormatting sqref="AI55">
    <cfRule type="expression" dxfId="2761" priority="12939">
      <formula>IF(RIGHT(TEXT(AI55,"0.#"),1)=".",FALSE,TRUE)</formula>
    </cfRule>
    <cfRule type="expression" dxfId="2760" priority="12940">
      <formula>IF(RIGHT(TEXT(AI55,"0.#"),1)=".",TRUE,FALSE)</formula>
    </cfRule>
  </conditionalFormatting>
  <conditionalFormatting sqref="AM34">
    <cfRule type="expression" dxfId="2759" priority="13019">
      <formula>IF(RIGHT(TEXT(AM34,"0.#"),1)=".",FALSE,TRUE)</formula>
    </cfRule>
    <cfRule type="expression" dxfId="2758" priority="13020">
      <formula>IF(RIGHT(TEXT(AM34,"0.#"),1)=".",TRUE,FALSE)</formula>
    </cfRule>
  </conditionalFormatting>
  <conditionalFormatting sqref="AE33">
    <cfRule type="expression" dxfId="2757" priority="13033">
      <formula>IF(RIGHT(TEXT(AE33,"0.#"),1)=".",FALSE,TRUE)</formula>
    </cfRule>
    <cfRule type="expression" dxfId="2756" priority="13034">
      <formula>IF(RIGHT(TEXT(AE33,"0.#"),1)=".",TRUE,FALSE)</formula>
    </cfRule>
  </conditionalFormatting>
  <conditionalFormatting sqref="AE34">
    <cfRule type="expression" dxfId="2755" priority="13031">
      <formula>IF(RIGHT(TEXT(AE34,"0.#"),1)=".",FALSE,TRUE)</formula>
    </cfRule>
    <cfRule type="expression" dxfId="2754" priority="13032">
      <formula>IF(RIGHT(TEXT(AE34,"0.#"),1)=".",TRUE,FALSE)</formula>
    </cfRule>
  </conditionalFormatting>
  <conditionalFormatting sqref="AI34">
    <cfRule type="expression" dxfId="2753" priority="13029">
      <formula>IF(RIGHT(TEXT(AI34,"0.#"),1)=".",FALSE,TRUE)</formula>
    </cfRule>
    <cfRule type="expression" dxfId="2752" priority="13030">
      <formula>IF(RIGHT(TEXT(AI34,"0.#"),1)=".",TRUE,FALSE)</formula>
    </cfRule>
  </conditionalFormatting>
  <conditionalFormatting sqref="AI33">
    <cfRule type="expression" dxfId="2751" priority="13027">
      <formula>IF(RIGHT(TEXT(AI33,"0.#"),1)=".",FALSE,TRUE)</formula>
    </cfRule>
    <cfRule type="expression" dxfId="2750" priority="13028">
      <formula>IF(RIGHT(TEXT(AI33,"0.#"),1)=".",TRUE,FALSE)</formula>
    </cfRule>
  </conditionalFormatting>
  <conditionalFormatting sqref="AI32">
    <cfRule type="expression" dxfId="2749" priority="13025">
      <formula>IF(RIGHT(TEXT(AI32,"0.#"),1)=".",FALSE,TRUE)</formula>
    </cfRule>
    <cfRule type="expression" dxfId="2748" priority="13026">
      <formula>IF(RIGHT(TEXT(AI32,"0.#"),1)=".",TRUE,FALSE)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8">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4:Y899">
    <cfRule type="expression" dxfId="1987" priority="1641">
      <formula>IF(RIGHT(TEXT(Y874,"0.#"),1)=".",FALSE,TRUE)</formula>
    </cfRule>
    <cfRule type="expression" dxfId="1986" priority="1642">
      <formula>IF(RIGHT(TEXT(Y874,"0.#"),1)=".",TRUE,FALSE)</formula>
    </cfRule>
  </conditionalFormatting>
  <conditionalFormatting sqref="Y870:Y873">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58:Y965">
    <cfRule type="expression" dxfId="1979" priority="1617">
      <formula>IF(RIGHT(TEXT(Y958,"0.#"),1)=".",FALSE,TRUE)</formula>
    </cfRule>
    <cfRule type="expression" dxfId="1978" priority="1618">
      <formula>IF(RIGHT(TEXT(Y958,"0.#"),1)=".",TRUE,FALSE)</formula>
    </cfRule>
  </conditionalFormatting>
  <conditionalFormatting sqref="Y936:Y957">
    <cfRule type="expression" dxfId="1977" priority="1611">
      <formula>IF(RIGHT(TEXT(Y936,"0.#"),1)=".",FALSE,TRUE)</formula>
    </cfRule>
    <cfRule type="expression" dxfId="1976" priority="1612">
      <formula>IF(RIGHT(TEXT(Y936,"0.#"),1)=".",TRUE,FALSE)</formula>
    </cfRule>
  </conditionalFormatting>
  <conditionalFormatting sqref="Y980:Y998">
    <cfRule type="expression" dxfId="1975" priority="1605">
      <formula>IF(RIGHT(TEXT(Y980,"0.#"),1)=".",FALSE,TRUE)</formula>
    </cfRule>
    <cfRule type="expression" dxfId="1974" priority="1606">
      <formula>IF(RIGHT(TEXT(Y980,"0.#"),1)=".",TRUE,FALSE)</formula>
    </cfRule>
  </conditionalFormatting>
  <conditionalFormatting sqref="Y969:Y979">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39 AL941:AO941 AL946:AO946 AL955: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81:AO998">
    <cfRule type="expression" dxfId="1859" priority="1607">
      <formula>IF(AND(AL981&gt;=0, RIGHT(TEXT(AL981,"0.#"),1)&lt;&gt;"."),TRUE,FALSE)</formula>
    </cfRule>
    <cfRule type="expression" dxfId="1858" priority="1608">
      <formula>IF(AND(AL981&gt;=0, RIGHT(TEXT(AL981,"0.#"),1)="."),TRUE,FALSE)</formula>
    </cfRule>
    <cfRule type="expression" dxfId="1857" priority="1609">
      <formula>IF(AND(AL981&lt;0, RIGHT(TEXT(AL981,"0.#"),1)&lt;&gt;"."),TRUE,FALSE)</formula>
    </cfRule>
    <cfRule type="expression" dxfId="1856" priority="1610">
      <formula>IF(AND(AL981&lt;0, RIGHT(TEXT(AL981,"0.#"),1)="."),TRUE,FALSE)</formula>
    </cfRule>
  </conditionalFormatting>
  <conditionalFormatting sqref="AL969:AO98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U807">
    <cfRule type="expression" dxfId="705" priority="5">
      <formula>IF(RIGHT(TEXT(AU807,"0.#"),1)=".",FALSE,TRUE)</formula>
    </cfRule>
    <cfRule type="expression" dxfId="704" priority="6">
      <formula>IF(RIGHT(TEXT(AU807,"0.#"),1)=".",TRUE,FALSE)</formula>
    </cfRule>
  </conditionalFormatting>
  <conditionalFormatting sqref="AL947:AO954 AL942:AO945 AL940:AO940">
    <cfRule type="expression" dxfId="703" priority="1">
      <formula>IF(AND(AL940&gt;=0, RIGHT(TEXT(AL940,"0.#"),1)&lt;&gt;"."),TRUE,FALSE)</formula>
    </cfRule>
    <cfRule type="expression" dxfId="702" priority="2">
      <formula>IF(AND(AL940&gt;=0, RIGHT(TEXT(AL940,"0.#"),1)="."),TRUE,FALSE)</formula>
    </cfRule>
    <cfRule type="expression" dxfId="701" priority="3">
      <formula>IF(AND(AL940&lt;0, RIGHT(TEXT(AL940,"0.#"),1)&lt;&gt;"."),TRUE,FALSE)</formula>
    </cfRule>
    <cfRule type="expression" dxfId="700" priority="4">
      <formula>IF(AND(AL940&lt;0, RIGHT(TEXT(AL940,"0.#"),1)="."),TRUE,FALSE)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39370078740157483" right="0" top="0.59055118110236227" bottom="0.39370078740157483" header="0.51181102362204722" footer="0.51181102362204722"/>
  <pageSetup paperSize="9" scale="64" fitToHeight="6" orientation="portrait" cellComments="asDisplayed" r:id="rId1"/>
  <headerFooter differentFirst="1" alignWithMargins="0"/>
  <rowBreaks count="5" manualBreakCount="5">
    <brk id="117" max="49" man="1"/>
    <brk id="714" max="49" man="1"/>
    <brk id="739" max="49" man="1"/>
    <brk id="831" max="49" man="1"/>
    <brk id="95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5" sqref="E1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c r="A8" s="14" t="s">
        <v>209</v>
      </c>
      <c r="B8" s="15" t="s">
        <v>546</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c r="A9" s="14" t="s">
        <v>210</v>
      </c>
      <c r="B9" s="15"/>
      <c r="C9" s="13" t="str">
        <f t="shared" si="0"/>
        <v/>
      </c>
      <c r="D9" s="13" t="str">
        <f t="shared" si="8"/>
        <v>交通安全対策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c r="A10" s="14" t="s">
        <v>462</v>
      </c>
      <c r="B10" s="15"/>
      <c r="C10" s="13" t="str">
        <f t="shared" si="0"/>
        <v/>
      </c>
      <c r="D10" s="13" t="str">
        <f t="shared" si="8"/>
        <v>交通安全対策</v>
      </c>
      <c r="F10" s="18" t="s">
        <v>236</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c r="A11" s="14" t="s">
        <v>211</v>
      </c>
      <c r="B11" s="15"/>
      <c r="C11" s="13" t="str">
        <f t="shared" si="0"/>
        <v/>
      </c>
      <c r="D11" s="13" t="str">
        <f t="shared" si="8"/>
        <v>交通安全対策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交通安全対策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508</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469</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497</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3" t="s">
        <v>358</v>
      </c>
      <c r="AF2" s="563"/>
      <c r="AG2" s="563"/>
      <c r="AH2" s="563"/>
      <c r="AI2" s="563" t="s">
        <v>359</v>
      </c>
      <c r="AJ2" s="563"/>
      <c r="AK2" s="563"/>
      <c r="AL2" s="563"/>
      <c r="AM2" s="563" t="s">
        <v>365</v>
      </c>
      <c r="AN2" s="563"/>
      <c r="AO2" s="563"/>
      <c r="AP2" s="441"/>
      <c r="AQ2" s="159" t="s">
        <v>356</v>
      </c>
      <c r="AR2" s="128"/>
      <c r="AS2" s="128"/>
      <c r="AT2" s="129"/>
      <c r="AU2" s="565" t="s">
        <v>254</v>
      </c>
      <c r="AV2" s="565"/>
      <c r="AW2" s="565"/>
      <c r="AX2" s="566"/>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4"/>
      <c r="AF3" s="564"/>
      <c r="AG3" s="564"/>
      <c r="AH3" s="564"/>
      <c r="AI3" s="564"/>
      <c r="AJ3" s="564"/>
      <c r="AK3" s="564"/>
      <c r="AL3" s="564"/>
      <c r="AM3" s="564"/>
      <c r="AN3" s="564"/>
      <c r="AO3" s="564"/>
      <c r="AP3" s="444"/>
      <c r="AQ3" s="185"/>
      <c r="AR3" s="186"/>
      <c r="AS3" s="131" t="s">
        <v>357</v>
      </c>
      <c r="AT3" s="132"/>
      <c r="AU3" s="186"/>
      <c r="AV3" s="186"/>
      <c r="AW3" s="429" t="s">
        <v>301</v>
      </c>
      <c r="AX3" s="430"/>
    </row>
    <row r="4" spans="1:50" ht="22.5" customHeight="1">
      <c r="A4" s="434"/>
      <c r="B4" s="432"/>
      <c r="C4" s="432"/>
      <c r="D4" s="432"/>
      <c r="E4" s="432"/>
      <c r="F4" s="433"/>
      <c r="G4" s="576"/>
      <c r="H4" s="1011"/>
      <c r="I4" s="1011"/>
      <c r="J4" s="1011"/>
      <c r="K4" s="1011"/>
      <c r="L4" s="1011"/>
      <c r="M4" s="1011"/>
      <c r="N4" s="1011"/>
      <c r="O4" s="1012"/>
      <c r="P4" s="100"/>
      <c r="Q4" s="1019"/>
      <c r="R4" s="1019"/>
      <c r="S4" s="1019"/>
      <c r="T4" s="1019"/>
      <c r="U4" s="1019"/>
      <c r="V4" s="1019"/>
      <c r="W4" s="1019"/>
      <c r="X4" s="1020"/>
      <c r="Y4" s="1029" t="s">
        <v>13</v>
      </c>
      <c r="Z4" s="1030"/>
      <c r="AA4" s="1031"/>
      <c r="AB4" s="536"/>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7"/>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497</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3" t="s">
        <v>358</v>
      </c>
      <c r="AF9" s="563"/>
      <c r="AG9" s="563"/>
      <c r="AH9" s="563"/>
      <c r="AI9" s="563" t="s">
        <v>359</v>
      </c>
      <c r="AJ9" s="563"/>
      <c r="AK9" s="563"/>
      <c r="AL9" s="563"/>
      <c r="AM9" s="563" t="s">
        <v>365</v>
      </c>
      <c r="AN9" s="563"/>
      <c r="AO9" s="563"/>
      <c r="AP9" s="441"/>
      <c r="AQ9" s="159" t="s">
        <v>356</v>
      </c>
      <c r="AR9" s="128"/>
      <c r="AS9" s="128"/>
      <c r="AT9" s="129"/>
      <c r="AU9" s="565" t="s">
        <v>254</v>
      </c>
      <c r="AV9" s="565"/>
      <c r="AW9" s="565"/>
      <c r="AX9" s="566"/>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4"/>
      <c r="AF10" s="564"/>
      <c r="AG10" s="564"/>
      <c r="AH10" s="564"/>
      <c r="AI10" s="564"/>
      <c r="AJ10" s="564"/>
      <c r="AK10" s="564"/>
      <c r="AL10" s="564"/>
      <c r="AM10" s="564"/>
      <c r="AN10" s="564"/>
      <c r="AO10" s="564"/>
      <c r="AP10" s="444"/>
      <c r="AQ10" s="185"/>
      <c r="AR10" s="186"/>
      <c r="AS10" s="131" t="s">
        <v>357</v>
      </c>
      <c r="AT10" s="132"/>
      <c r="AU10" s="186"/>
      <c r="AV10" s="186"/>
      <c r="AW10" s="429" t="s">
        <v>301</v>
      </c>
      <c r="AX10" s="430"/>
    </row>
    <row r="11" spans="1:50" ht="22.5" customHeight="1">
      <c r="A11" s="434"/>
      <c r="B11" s="432"/>
      <c r="C11" s="432"/>
      <c r="D11" s="432"/>
      <c r="E11" s="432"/>
      <c r="F11" s="433"/>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536"/>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7"/>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497</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3" t="s">
        <v>358</v>
      </c>
      <c r="AF16" s="563"/>
      <c r="AG16" s="563"/>
      <c r="AH16" s="563"/>
      <c r="AI16" s="563" t="s">
        <v>359</v>
      </c>
      <c r="AJ16" s="563"/>
      <c r="AK16" s="563"/>
      <c r="AL16" s="563"/>
      <c r="AM16" s="563" t="s">
        <v>365</v>
      </c>
      <c r="AN16" s="563"/>
      <c r="AO16" s="563"/>
      <c r="AP16" s="441"/>
      <c r="AQ16" s="159" t="s">
        <v>356</v>
      </c>
      <c r="AR16" s="128"/>
      <c r="AS16" s="128"/>
      <c r="AT16" s="129"/>
      <c r="AU16" s="565" t="s">
        <v>254</v>
      </c>
      <c r="AV16" s="565"/>
      <c r="AW16" s="565"/>
      <c r="AX16" s="566"/>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4"/>
      <c r="AF17" s="564"/>
      <c r="AG17" s="564"/>
      <c r="AH17" s="564"/>
      <c r="AI17" s="564"/>
      <c r="AJ17" s="564"/>
      <c r="AK17" s="564"/>
      <c r="AL17" s="564"/>
      <c r="AM17" s="564"/>
      <c r="AN17" s="564"/>
      <c r="AO17" s="564"/>
      <c r="AP17" s="444"/>
      <c r="AQ17" s="185"/>
      <c r="AR17" s="186"/>
      <c r="AS17" s="131" t="s">
        <v>357</v>
      </c>
      <c r="AT17" s="132"/>
      <c r="AU17" s="186"/>
      <c r="AV17" s="186"/>
      <c r="AW17" s="429" t="s">
        <v>301</v>
      </c>
      <c r="AX17" s="430"/>
    </row>
    <row r="18" spans="1:50" ht="22.5" customHeight="1">
      <c r="A18" s="434"/>
      <c r="B18" s="432"/>
      <c r="C18" s="432"/>
      <c r="D18" s="432"/>
      <c r="E18" s="432"/>
      <c r="F18" s="433"/>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536"/>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7"/>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497</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3" t="s">
        <v>358</v>
      </c>
      <c r="AF23" s="563"/>
      <c r="AG23" s="563"/>
      <c r="AH23" s="563"/>
      <c r="AI23" s="563" t="s">
        <v>359</v>
      </c>
      <c r="AJ23" s="563"/>
      <c r="AK23" s="563"/>
      <c r="AL23" s="563"/>
      <c r="AM23" s="563" t="s">
        <v>365</v>
      </c>
      <c r="AN23" s="563"/>
      <c r="AO23" s="563"/>
      <c r="AP23" s="441"/>
      <c r="AQ23" s="159" t="s">
        <v>356</v>
      </c>
      <c r="AR23" s="128"/>
      <c r="AS23" s="128"/>
      <c r="AT23" s="129"/>
      <c r="AU23" s="565" t="s">
        <v>254</v>
      </c>
      <c r="AV23" s="565"/>
      <c r="AW23" s="565"/>
      <c r="AX23" s="566"/>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4"/>
      <c r="AF24" s="564"/>
      <c r="AG24" s="564"/>
      <c r="AH24" s="564"/>
      <c r="AI24" s="564"/>
      <c r="AJ24" s="564"/>
      <c r="AK24" s="564"/>
      <c r="AL24" s="564"/>
      <c r="AM24" s="564"/>
      <c r="AN24" s="564"/>
      <c r="AO24" s="564"/>
      <c r="AP24" s="444"/>
      <c r="AQ24" s="185"/>
      <c r="AR24" s="186"/>
      <c r="AS24" s="131" t="s">
        <v>357</v>
      </c>
      <c r="AT24" s="132"/>
      <c r="AU24" s="186"/>
      <c r="AV24" s="186"/>
      <c r="AW24" s="429" t="s">
        <v>301</v>
      </c>
      <c r="AX24" s="430"/>
    </row>
    <row r="25" spans="1:50" ht="22.5" customHeight="1">
      <c r="A25" s="434"/>
      <c r="B25" s="432"/>
      <c r="C25" s="432"/>
      <c r="D25" s="432"/>
      <c r="E25" s="432"/>
      <c r="F25" s="433"/>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536"/>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7"/>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497</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3" t="s">
        <v>358</v>
      </c>
      <c r="AF30" s="563"/>
      <c r="AG30" s="563"/>
      <c r="AH30" s="563"/>
      <c r="AI30" s="563" t="s">
        <v>359</v>
      </c>
      <c r="AJ30" s="563"/>
      <c r="AK30" s="563"/>
      <c r="AL30" s="563"/>
      <c r="AM30" s="563" t="s">
        <v>365</v>
      </c>
      <c r="AN30" s="563"/>
      <c r="AO30" s="563"/>
      <c r="AP30" s="441"/>
      <c r="AQ30" s="159" t="s">
        <v>356</v>
      </c>
      <c r="AR30" s="128"/>
      <c r="AS30" s="128"/>
      <c r="AT30" s="129"/>
      <c r="AU30" s="565" t="s">
        <v>254</v>
      </c>
      <c r="AV30" s="565"/>
      <c r="AW30" s="565"/>
      <c r="AX30" s="566"/>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4"/>
      <c r="AF31" s="564"/>
      <c r="AG31" s="564"/>
      <c r="AH31" s="564"/>
      <c r="AI31" s="564"/>
      <c r="AJ31" s="564"/>
      <c r="AK31" s="564"/>
      <c r="AL31" s="564"/>
      <c r="AM31" s="564"/>
      <c r="AN31" s="564"/>
      <c r="AO31" s="564"/>
      <c r="AP31" s="444"/>
      <c r="AQ31" s="185"/>
      <c r="AR31" s="186"/>
      <c r="AS31" s="131" t="s">
        <v>357</v>
      </c>
      <c r="AT31" s="132"/>
      <c r="AU31" s="186"/>
      <c r="AV31" s="186"/>
      <c r="AW31" s="429" t="s">
        <v>301</v>
      </c>
      <c r="AX31" s="430"/>
    </row>
    <row r="32" spans="1:50" ht="22.5" customHeight="1">
      <c r="A32" s="434"/>
      <c r="B32" s="432"/>
      <c r="C32" s="432"/>
      <c r="D32" s="432"/>
      <c r="E32" s="432"/>
      <c r="F32" s="433"/>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536"/>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7"/>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497</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3" t="s">
        <v>358</v>
      </c>
      <c r="AF37" s="563"/>
      <c r="AG37" s="563"/>
      <c r="AH37" s="563"/>
      <c r="AI37" s="563" t="s">
        <v>359</v>
      </c>
      <c r="AJ37" s="563"/>
      <c r="AK37" s="563"/>
      <c r="AL37" s="563"/>
      <c r="AM37" s="563" t="s">
        <v>365</v>
      </c>
      <c r="AN37" s="563"/>
      <c r="AO37" s="563"/>
      <c r="AP37" s="441"/>
      <c r="AQ37" s="159" t="s">
        <v>356</v>
      </c>
      <c r="AR37" s="128"/>
      <c r="AS37" s="128"/>
      <c r="AT37" s="129"/>
      <c r="AU37" s="565" t="s">
        <v>254</v>
      </c>
      <c r="AV37" s="565"/>
      <c r="AW37" s="565"/>
      <c r="AX37" s="566"/>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4"/>
      <c r="AF38" s="564"/>
      <c r="AG38" s="564"/>
      <c r="AH38" s="564"/>
      <c r="AI38" s="564"/>
      <c r="AJ38" s="564"/>
      <c r="AK38" s="564"/>
      <c r="AL38" s="564"/>
      <c r="AM38" s="564"/>
      <c r="AN38" s="564"/>
      <c r="AO38" s="564"/>
      <c r="AP38" s="444"/>
      <c r="AQ38" s="185"/>
      <c r="AR38" s="186"/>
      <c r="AS38" s="131" t="s">
        <v>357</v>
      </c>
      <c r="AT38" s="132"/>
      <c r="AU38" s="186"/>
      <c r="AV38" s="186"/>
      <c r="AW38" s="429" t="s">
        <v>301</v>
      </c>
      <c r="AX38" s="430"/>
    </row>
    <row r="39" spans="1:50" ht="22.5" customHeight="1">
      <c r="A39" s="434"/>
      <c r="B39" s="432"/>
      <c r="C39" s="432"/>
      <c r="D39" s="432"/>
      <c r="E39" s="432"/>
      <c r="F39" s="433"/>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536"/>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7"/>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497</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3" t="s">
        <v>358</v>
      </c>
      <c r="AF44" s="563"/>
      <c r="AG44" s="563"/>
      <c r="AH44" s="563"/>
      <c r="AI44" s="563" t="s">
        <v>359</v>
      </c>
      <c r="AJ44" s="563"/>
      <c r="AK44" s="563"/>
      <c r="AL44" s="563"/>
      <c r="AM44" s="563" t="s">
        <v>365</v>
      </c>
      <c r="AN44" s="563"/>
      <c r="AO44" s="563"/>
      <c r="AP44" s="441"/>
      <c r="AQ44" s="159" t="s">
        <v>356</v>
      </c>
      <c r="AR44" s="128"/>
      <c r="AS44" s="128"/>
      <c r="AT44" s="129"/>
      <c r="AU44" s="565" t="s">
        <v>254</v>
      </c>
      <c r="AV44" s="565"/>
      <c r="AW44" s="565"/>
      <c r="AX44" s="566"/>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4"/>
      <c r="AF45" s="564"/>
      <c r="AG45" s="564"/>
      <c r="AH45" s="564"/>
      <c r="AI45" s="564"/>
      <c r="AJ45" s="564"/>
      <c r="AK45" s="564"/>
      <c r="AL45" s="564"/>
      <c r="AM45" s="564"/>
      <c r="AN45" s="564"/>
      <c r="AO45" s="564"/>
      <c r="AP45" s="444"/>
      <c r="AQ45" s="185"/>
      <c r="AR45" s="186"/>
      <c r="AS45" s="131" t="s">
        <v>357</v>
      </c>
      <c r="AT45" s="132"/>
      <c r="AU45" s="186"/>
      <c r="AV45" s="186"/>
      <c r="AW45" s="429" t="s">
        <v>301</v>
      </c>
      <c r="AX45" s="430"/>
    </row>
    <row r="46" spans="1:50" ht="22.5" customHeight="1">
      <c r="A46" s="434"/>
      <c r="B46" s="432"/>
      <c r="C46" s="432"/>
      <c r="D46" s="432"/>
      <c r="E46" s="432"/>
      <c r="F46" s="433"/>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536"/>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7"/>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497</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3" t="s">
        <v>358</v>
      </c>
      <c r="AF51" s="563"/>
      <c r="AG51" s="563"/>
      <c r="AH51" s="563"/>
      <c r="AI51" s="563" t="s">
        <v>359</v>
      </c>
      <c r="AJ51" s="563"/>
      <c r="AK51" s="563"/>
      <c r="AL51" s="563"/>
      <c r="AM51" s="563" t="s">
        <v>365</v>
      </c>
      <c r="AN51" s="563"/>
      <c r="AO51" s="563"/>
      <c r="AP51" s="441"/>
      <c r="AQ51" s="159" t="s">
        <v>356</v>
      </c>
      <c r="AR51" s="128"/>
      <c r="AS51" s="128"/>
      <c r="AT51" s="129"/>
      <c r="AU51" s="565" t="s">
        <v>254</v>
      </c>
      <c r="AV51" s="565"/>
      <c r="AW51" s="565"/>
      <c r="AX51" s="566"/>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4"/>
      <c r="AF52" s="564"/>
      <c r="AG52" s="564"/>
      <c r="AH52" s="564"/>
      <c r="AI52" s="564"/>
      <c r="AJ52" s="564"/>
      <c r="AK52" s="564"/>
      <c r="AL52" s="564"/>
      <c r="AM52" s="564"/>
      <c r="AN52" s="564"/>
      <c r="AO52" s="564"/>
      <c r="AP52" s="444"/>
      <c r="AQ52" s="185"/>
      <c r="AR52" s="186"/>
      <c r="AS52" s="131" t="s">
        <v>357</v>
      </c>
      <c r="AT52" s="132"/>
      <c r="AU52" s="186"/>
      <c r="AV52" s="186"/>
      <c r="AW52" s="429" t="s">
        <v>301</v>
      </c>
      <c r="AX52" s="430"/>
    </row>
    <row r="53" spans="1:50" ht="22.5" customHeight="1">
      <c r="A53" s="434"/>
      <c r="B53" s="432"/>
      <c r="C53" s="432"/>
      <c r="D53" s="432"/>
      <c r="E53" s="432"/>
      <c r="F53" s="433"/>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536"/>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7"/>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497</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3" t="s">
        <v>358</v>
      </c>
      <c r="AF58" s="563"/>
      <c r="AG58" s="563"/>
      <c r="AH58" s="563"/>
      <c r="AI58" s="563" t="s">
        <v>359</v>
      </c>
      <c r="AJ58" s="563"/>
      <c r="AK58" s="563"/>
      <c r="AL58" s="563"/>
      <c r="AM58" s="563" t="s">
        <v>365</v>
      </c>
      <c r="AN58" s="563"/>
      <c r="AO58" s="563"/>
      <c r="AP58" s="441"/>
      <c r="AQ58" s="159" t="s">
        <v>356</v>
      </c>
      <c r="AR58" s="128"/>
      <c r="AS58" s="128"/>
      <c r="AT58" s="129"/>
      <c r="AU58" s="565" t="s">
        <v>254</v>
      </c>
      <c r="AV58" s="565"/>
      <c r="AW58" s="565"/>
      <c r="AX58" s="566"/>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4"/>
      <c r="AF59" s="564"/>
      <c r="AG59" s="564"/>
      <c r="AH59" s="564"/>
      <c r="AI59" s="564"/>
      <c r="AJ59" s="564"/>
      <c r="AK59" s="564"/>
      <c r="AL59" s="564"/>
      <c r="AM59" s="564"/>
      <c r="AN59" s="564"/>
      <c r="AO59" s="564"/>
      <c r="AP59" s="444"/>
      <c r="AQ59" s="185"/>
      <c r="AR59" s="186"/>
      <c r="AS59" s="131" t="s">
        <v>357</v>
      </c>
      <c r="AT59" s="132"/>
      <c r="AU59" s="186"/>
      <c r="AV59" s="186"/>
      <c r="AW59" s="429" t="s">
        <v>301</v>
      </c>
      <c r="AX59" s="430"/>
    </row>
    <row r="60" spans="1:50" ht="22.5" customHeight="1">
      <c r="A60" s="434"/>
      <c r="B60" s="432"/>
      <c r="C60" s="432"/>
      <c r="D60" s="432"/>
      <c r="E60" s="432"/>
      <c r="F60" s="433"/>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536"/>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7"/>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497</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3" t="s">
        <v>358</v>
      </c>
      <c r="AF65" s="563"/>
      <c r="AG65" s="563"/>
      <c r="AH65" s="563"/>
      <c r="AI65" s="563" t="s">
        <v>359</v>
      </c>
      <c r="AJ65" s="563"/>
      <c r="AK65" s="563"/>
      <c r="AL65" s="563"/>
      <c r="AM65" s="563" t="s">
        <v>365</v>
      </c>
      <c r="AN65" s="563"/>
      <c r="AO65" s="563"/>
      <c r="AP65" s="441"/>
      <c r="AQ65" s="159" t="s">
        <v>356</v>
      </c>
      <c r="AR65" s="128"/>
      <c r="AS65" s="128"/>
      <c r="AT65" s="129"/>
      <c r="AU65" s="565" t="s">
        <v>254</v>
      </c>
      <c r="AV65" s="565"/>
      <c r="AW65" s="565"/>
      <c r="AX65" s="566"/>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4"/>
      <c r="AF66" s="564"/>
      <c r="AG66" s="564"/>
      <c r="AH66" s="564"/>
      <c r="AI66" s="564"/>
      <c r="AJ66" s="564"/>
      <c r="AK66" s="564"/>
      <c r="AL66" s="564"/>
      <c r="AM66" s="564"/>
      <c r="AN66" s="564"/>
      <c r="AO66" s="564"/>
      <c r="AP66" s="444"/>
      <c r="AQ66" s="185"/>
      <c r="AR66" s="186"/>
      <c r="AS66" s="131" t="s">
        <v>357</v>
      </c>
      <c r="AT66" s="132"/>
      <c r="AU66" s="186"/>
      <c r="AV66" s="186"/>
      <c r="AW66" s="429" t="s">
        <v>301</v>
      </c>
      <c r="AX66" s="430"/>
    </row>
    <row r="67" spans="1:50" ht="22.5" customHeight="1">
      <c r="A67" s="434"/>
      <c r="B67" s="432"/>
      <c r="C67" s="432"/>
      <c r="D67" s="432"/>
      <c r="E67" s="432"/>
      <c r="F67" s="433"/>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536"/>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7"/>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1"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2" t="s">
        <v>29</v>
      </c>
      <c r="B2" s="1063"/>
      <c r="C2" s="1063"/>
      <c r="D2" s="1063"/>
      <c r="E2" s="1063"/>
      <c r="F2" s="1064"/>
      <c r="G2" s="619" t="s">
        <v>520</v>
      </c>
      <c r="H2" s="620"/>
      <c r="I2" s="620"/>
      <c r="J2" s="620"/>
      <c r="K2" s="620"/>
      <c r="L2" s="620"/>
      <c r="M2" s="620"/>
      <c r="N2" s="620"/>
      <c r="O2" s="620"/>
      <c r="P2" s="620"/>
      <c r="Q2" s="620"/>
      <c r="R2" s="620"/>
      <c r="S2" s="620"/>
      <c r="T2" s="620"/>
      <c r="U2" s="620"/>
      <c r="V2" s="620"/>
      <c r="W2" s="620"/>
      <c r="X2" s="620"/>
      <c r="Y2" s="620"/>
      <c r="Z2" s="620"/>
      <c r="AA2" s="620"/>
      <c r="AB2" s="621"/>
      <c r="AC2" s="619" t="s">
        <v>522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3"/>
      <c r="Z4" s="414"/>
      <c r="AA4" s="414"/>
      <c r="AB4" s="830"/>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3"/>
      <c r="Z17" s="414"/>
      <c r="AA17" s="414"/>
      <c r="AB17" s="830"/>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3"/>
      <c r="Z30" s="414"/>
      <c r="AA30" s="414"/>
      <c r="AB30" s="830"/>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3"/>
      <c r="Z43" s="414"/>
      <c r="AA43" s="414"/>
      <c r="AB43" s="830"/>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3"/>
      <c r="Z57" s="414"/>
      <c r="AA57" s="414"/>
      <c r="AB57" s="830"/>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3"/>
      <c r="Z70" s="414"/>
      <c r="AA70" s="414"/>
      <c r="AB70" s="830"/>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3"/>
      <c r="Z83" s="414"/>
      <c r="AA83" s="414"/>
      <c r="AB83" s="830"/>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3"/>
      <c r="Z96" s="414"/>
      <c r="AA96" s="414"/>
      <c r="AB96" s="830"/>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0"/>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0"/>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0"/>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0"/>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0"/>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0"/>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0"/>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0"/>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0"/>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0"/>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0"/>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0"/>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503</v>
      </c>
      <c r="Z3" s="393"/>
      <c r="AA3" s="393"/>
      <c r="AB3" s="393"/>
      <c r="AC3" s="155" t="s">
        <v>485</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503</v>
      </c>
      <c r="Z36" s="393"/>
      <c r="AA36" s="393"/>
      <c r="AB36" s="393"/>
      <c r="AC36" s="155" t="s">
        <v>485</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503</v>
      </c>
      <c r="Z69" s="393"/>
      <c r="AA69" s="393"/>
      <c r="AB69" s="393"/>
      <c r="AC69" s="155" t="s">
        <v>485</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503</v>
      </c>
      <c r="Z102" s="393"/>
      <c r="AA102" s="393"/>
      <c r="AB102" s="393"/>
      <c r="AC102" s="155" t="s">
        <v>485</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503</v>
      </c>
      <c r="Z135" s="393"/>
      <c r="AA135" s="393"/>
      <c r="AB135" s="393"/>
      <c r="AC135" s="155" t="s">
        <v>485</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503</v>
      </c>
      <c r="Z168" s="393"/>
      <c r="AA168" s="393"/>
      <c r="AB168" s="393"/>
      <c r="AC168" s="155" t="s">
        <v>485</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503</v>
      </c>
      <c r="Z201" s="393"/>
      <c r="AA201" s="393"/>
      <c r="AB201" s="393"/>
      <c r="AC201" s="155" t="s">
        <v>485</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503</v>
      </c>
      <c r="Z234" s="393"/>
      <c r="AA234" s="393"/>
      <c r="AB234" s="393"/>
      <c r="AC234" s="155" t="s">
        <v>485</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503</v>
      </c>
      <c r="Z267" s="393"/>
      <c r="AA267" s="393"/>
      <c r="AB267" s="393"/>
      <c r="AC267" s="155" t="s">
        <v>485</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503</v>
      </c>
      <c r="Z300" s="393"/>
      <c r="AA300" s="393"/>
      <c r="AB300" s="393"/>
      <c r="AC300" s="155" t="s">
        <v>485</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503</v>
      </c>
      <c r="Z333" s="393"/>
      <c r="AA333" s="393"/>
      <c r="AB333" s="393"/>
      <c r="AC333" s="155" t="s">
        <v>485</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503</v>
      </c>
      <c r="Z366" s="393"/>
      <c r="AA366" s="393"/>
      <c r="AB366" s="393"/>
      <c r="AC366" s="155" t="s">
        <v>485</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503</v>
      </c>
      <c r="Z399" s="393"/>
      <c r="AA399" s="393"/>
      <c r="AB399" s="393"/>
      <c r="AC399" s="155" t="s">
        <v>485</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503</v>
      </c>
      <c r="Z432" s="393"/>
      <c r="AA432" s="393"/>
      <c r="AB432" s="393"/>
      <c r="AC432" s="155" t="s">
        <v>485</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503</v>
      </c>
      <c r="Z465" s="393"/>
      <c r="AA465" s="393"/>
      <c r="AB465" s="393"/>
      <c r="AC465" s="155" t="s">
        <v>485</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503</v>
      </c>
      <c r="Z498" s="393"/>
      <c r="AA498" s="393"/>
      <c r="AB498" s="393"/>
      <c r="AC498" s="155" t="s">
        <v>485</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503</v>
      </c>
      <c r="Z531" s="393"/>
      <c r="AA531" s="393"/>
      <c r="AB531" s="393"/>
      <c r="AC531" s="155" t="s">
        <v>485</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503</v>
      </c>
      <c r="Z564" s="393"/>
      <c r="AA564" s="393"/>
      <c r="AB564" s="393"/>
      <c r="AC564" s="155" t="s">
        <v>485</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503</v>
      </c>
      <c r="Z597" s="393"/>
      <c r="AA597" s="393"/>
      <c r="AB597" s="393"/>
      <c r="AC597" s="155" t="s">
        <v>485</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503</v>
      </c>
      <c r="Z630" s="393"/>
      <c r="AA630" s="393"/>
      <c r="AB630" s="393"/>
      <c r="AC630" s="155" t="s">
        <v>485</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503</v>
      </c>
      <c r="Z663" s="393"/>
      <c r="AA663" s="393"/>
      <c r="AB663" s="393"/>
      <c r="AC663" s="155" t="s">
        <v>485</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503</v>
      </c>
      <c r="Z696" s="393"/>
      <c r="AA696" s="393"/>
      <c r="AB696" s="393"/>
      <c r="AC696" s="155" t="s">
        <v>485</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503</v>
      </c>
      <c r="Z729" s="393"/>
      <c r="AA729" s="393"/>
      <c r="AB729" s="393"/>
      <c r="AC729" s="155" t="s">
        <v>485</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503</v>
      </c>
      <c r="Z762" s="393"/>
      <c r="AA762" s="393"/>
      <c r="AB762" s="393"/>
      <c r="AC762" s="155" t="s">
        <v>485</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503</v>
      </c>
      <c r="Z795" s="393"/>
      <c r="AA795" s="393"/>
      <c r="AB795" s="393"/>
      <c r="AC795" s="155" t="s">
        <v>485</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503</v>
      </c>
      <c r="Z828" s="393"/>
      <c r="AA828" s="393"/>
      <c r="AB828" s="393"/>
      <c r="AC828" s="155" t="s">
        <v>485</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503</v>
      </c>
      <c r="Z861" s="393"/>
      <c r="AA861" s="393"/>
      <c r="AB861" s="393"/>
      <c r="AC861" s="155" t="s">
        <v>485</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503</v>
      </c>
      <c r="Z894" s="393"/>
      <c r="AA894" s="393"/>
      <c r="AB894" s="393"/>
      <c r="AC894" s="155" t="s">
        <v>485</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503</v>
      </c>
      <c r="Z927" s="393"/>
      <c r="AA927" s="393"/>
      <c r="AB927" s="393"/>
      <c r="AC927" s="155" t="s">
        <v>485</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503</v>
      </c>
      <c r="Z960" s="393"/>
      <c r="AA960" s="393"/>
      <c r="AB960" s="393"/>
      <c r="AC960" s="155" t="s">
        <v>485</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503</v>
      </c>
      <c r="Z993" s="393"/>
      <c r="AA993" s="393"/>
      <c r="AB993" s="393"/>
      <c r="AC993" s="155" t="s">
        <v>485</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503</v>
      </c>
      <c r="Z1026" s="393"/>
      <c r="AA1026" s="393"/>
      <c r="AB1026" s="393"/>
      <c r="AC1026" s="155" t="s">
        <v>485</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503</v>
      </c>
      <c r="Z1059" s="393"/>
      <c r="AA1059" s="393"/>
      <c r="AB1059" s="393"/>
      <c r="AC1059" s="155" t="s">
        <v>485</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503</v>
      </c>
      <c r="Z1092" s="393"/>
      <c r="AA1092" s="393"/>
      <c r="AB1092" s="393"/>
      <c r="AC1092" s="155" t="s">
        <v>485</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503</v>
      </c>
      <c r="Z1125" s="393"/>
      <c r="AA1125" s="393"/>
      <c r="AB1125" s="393"/>
      <c r="AC1125" s="155" t="s">
        <v>485</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503</v>
      </c>
      <c r="Z1158" s="393"/>
      <c r="AA1158" s="393"/>
      <c r="AB1158" s="393"/>
      <c r="AC1158" s="155" t="s">
        <v>485</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503</v>
      </c>
      <c r="Z1191" s="393"/>
      <c r="AA1191" s="393"/>
      <c r="AB1191" s="393"/>
      <c r="AC1191" s="155" t="s">
        <v>485</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503</v>
      </c>
      <c r="Z1224" s="393"/>
      <c r="AA1224" s="393"/>
      <c r="AB1224" s="393"/>
      <c r="AC1224" s="155" t="s">
        <v>485</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503</v>
      </c>
      <c r="Z1257" s="393"/>
      <c r="AA1257" s="393"/>
      <c r="AB1257" s="393"/>
      <c r="AC1257" s="155" t="s">
        <v>485</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503</v>
      </c>
      <c r="Z1290" s="393"/>
      <c r="AA1290" s="393"/>
      <c r="AB1290" s="393"/>
      <c r="AC1290" s="155" t="s">
        <v>485</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2017-06-26T12:28:59Z</cp:lastPrinted>
  <dcterms:created xsi:type="dcterms:W3CDTF">2012-03-13T00:50:25Z</dcterms:created>
  <dcterms:modified xsi:type="dcterms:W3CDTF">2017-06-27T01:34:11Z</dcterms:modified>
</cp:coreProperties>
</file>