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①＜海事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行政事業レビューシート!$A$1:$AX$488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<sst xmlns="http://schemas.openxmlformats.org/spreadsheetml/2006/main" count="745" uniqueCount="417">
  <si>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</si>
  <si>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</si>
  <si>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</si>
  <si>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</si>
  <si>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</si>
  <si>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</si>
  <si>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</si>
  <si>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</si>
  <si>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</si>
  <si>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</si>
  <si>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</si>
  <si>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</si>
  <si>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</si>
  <si>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</si>
  <si>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</si>
  <si>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</si>
  <si>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</si>
  <si>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</si>
  <si>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</si>
  <si>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</si>
  <si>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</si>
  <si>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</si>
  <si>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</si>
  <si>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</si>
  <si>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</si>
  <si>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</si>
  <si>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</si>
  <si>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</si>
  <si>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</si>
  <si>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</si>
  <si>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</si>
  <si>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</si>
  <si>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</si>
  <si>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</si>
  <si>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</si>
  <si>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</si>
  <si>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</si>
  <si>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</si>
  <si>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</si>
  <si>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</si>
  <si>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</si>
  <si>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</si>
  <si>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</si>
  <si>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</si>
  <si>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</si>
  <si>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</si>
  <si>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</si>
  <si>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</si>
  <si>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</si>
  <si>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</si>
  <si>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</si>
  <si>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</si>
  <si>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</si>
  <si>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</si>
  <si>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</si>
  <si>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</si>
  <si>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</si>
  <si>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</si>
  <si>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</si>
  <si>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</si>
  <si>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</si>
  <si>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</si>
  <si>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</si>
  <si>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</si>
  <si>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</si>
  <si>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</si>
  <si>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</si>
  <si>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</si>
  <si>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</si>
  <si>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</si>
  <si>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</si>
  <si>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</si>
  <si>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</si>
  <si>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</si>
  <si>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</si>
  <si>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</si>
  <si>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</si>
  <si>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</si>
  <si>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</si>
  <si>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</si>
  <si>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</si>
  <si>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</si>
  <si>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</si>
  <si>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</si>
  <si>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</si>
  <si>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</si>
  <si>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</si>
  <si>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</si>
  <si>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</si>
  <si>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</si>
  <si>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</si>
  <si>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</si>
  <si>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</si>
  <si>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</si>
  <si>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</si>
  <si>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</si>
  <si>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</si>
  <si>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</si>
  <si>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</si>
  <si>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</si>
  <si>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</si>
  <si>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</si>
  <si>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</si>
  <si>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</si>
  <si>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</si>
  <si>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</si>
  <si>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</si>
  <si>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</si>
  <si>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</si>
  <si>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</si>
  <si>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</si>
  <si>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</si>
  <si>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</si>
  <si>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</si>
  <si>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</si>
  <si>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</si>
  <si>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</si>
  <si>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</si>
  <si>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</si>
  <si>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</si>
  <si>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</si>
  <si>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</si>
  <si>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</si>
  <si>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</si>
  <si>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</si>
  <si>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</si>
  <si>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</si>
  <si>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</si>
  <si>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</si>
  <si>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</si>
  <si>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</si>
  <si>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</si>
  <si>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</si>
  <si>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</si>
  <si>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</si>
  <si>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</si>
  <si>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</si>
  <si>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</si>
  <si>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</si>
  <si>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</si>
  <si>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</si>
  <si>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</si>
  <si>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</si>
  <si>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</si>
  <si>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</si>
  <si>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</si>
  <si>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</si>
  <si>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</si>
  <si>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</si>
  <si>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</si>
  <si>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</si>
  <si>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</si>
  <si>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</si>
  <si>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</si>
  <si>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</si>
  <si>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</si>
  <si>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</si>
  <si>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</si>
  <si>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</si>
  <si>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</si>
  <si>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</si>
  <si>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</si>
  <si>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</si>
  <si>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</si>
  <si>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</si>
  <si>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</si>
  <si>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</si>
  <si>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</si>
  <si>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</si>
  <si>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</si>
  <si>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</si>
  <si>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</si>
  <si>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</si>
  <si>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</si>
  <si>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</si>
  <si>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</si>
  <si>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</si>
  <si>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</si>
  <si>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</si>
  <si>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</si>
  <si>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</si>
  <si>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</si>
  <si>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</si>
  <si>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</si>
  <si>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</si>
  <si>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</si>
  <si>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</si>
  <si>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</si>
  <si>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</si>
  <si>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</si>
  <si>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</si>
  <si>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</si>
  <si>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</si>
  <si>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</si>
  <si>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</si>
  <si>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</si>
  <si>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</si>
  <si>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</si>
  <si>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</si>
  <si>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</si>
  <si>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</si>
  <si>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</si>
  <si>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</si>
  <si>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</si>
  <si>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</si>
  <si>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</si>
  <si>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</si>
  <si>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</si>
  <si>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</si>
  <si>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</si>
  <si>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</si>
  <si>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</si>
  <si>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</si>
  <si>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</si>
  <si>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</si>
  <si>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</si>
  <si>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</si>
  <si>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</si>
  <si>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</si>
  <si>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</si>
  <si>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</si>
  <si>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</si>
  <si>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</si>
  <si>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</si>
  <si>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</si>
  <si>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</si>
  <si>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</si>
  <si>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</si>
  <si>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</si>
  <si>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</si>
  <si>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</si>
  <si>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</si>
  <si>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</si>
  <si>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</si>
  <si>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</si>
  <si>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</si>
  <si>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</si>
  <si>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</si>
  <si>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</si>
  <si>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</si>
  <si>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</si>
  <si>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</si>
  <si>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</si>
  <si>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</si>
  <si>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</si>
  <si>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</si>
  <si>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</si>
  <si>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</si>
  <si>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</si>
  <si>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</si>
  <si>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</si>
  <si>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</si>
  <si>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</si>
  <si>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</si>
  <si>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</si>
  <si>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</si>
  <si>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</si>
  <si>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</si>
  <si>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</si>
  <si>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</si>
  <si>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</si>
  <si>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</si>
  <si>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</si>
  <si>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</si>
  <si>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</si>
  <si>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</si>
  <si>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</si>
  <si>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</si>
  <si>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</si>
  <si>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</si>
  <si>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</si>
  <si>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</si>
  <si>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</si>
  <si>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</si>
  <si>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</si>
  <si>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</si>
  <si>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</si>
  <si>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</si>
  <si>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</si>
  <si>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</si>
  <si>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</si>
  <si>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</si>
  <si>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</si>
  <si>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</si>
  <si>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</si>
  <si>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</si>
  <si>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</si>
  <si>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</si>
  <si>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</si>
  <si>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</si>
  <si>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</si>
  <si>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</si>
  <si>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</si>
  <si>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</si>
  <si>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</si>
  <si>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</si>
  <si>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</si>
  <si>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</si>
  <si>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</si>
  <si>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</si>
  <si>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</si>
  <si>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</si>
  <si>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</si>
  <si>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</si>
  <si>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</si>
  <si>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</si>
  <si>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</si>
  <si>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</si>
  <si>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</si>
  <si>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</si>
  <si>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</si>
  <si>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</si>
  <si>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</si>
  <si>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</si>
  <si>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</si>
  <si>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</si>
  <si>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</si>
  <si>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</si>
  <si>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</si>
  <si>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</si>
  <si>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</si>
  <si>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</si>
  <si>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</si>
  <si>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</si>
  <si>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</si>
  <si>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</si>
  <si>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</si>
  <si>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</si>
  <si>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</si>
  <si>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</si>
  <si>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</si>
  <si>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</si>
  <si>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</si>
  <si>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</si>
  <si>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</si>
  <si>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</si>
  <si>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</si>
  <si>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</si>
  <si>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</si>
  <si>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</si>
  <si>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</si>
  <si>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</si>
  <si>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</si>
  <si>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</si>
  <si>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</si>
  <si>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</si>
  <si>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</si>
  <si>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</si>
  <si>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</si>
  <si>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</si>
  <si>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</si>
  <si>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</si>
  <si>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</si>
  <si>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</si>
  <si>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</si>
  <si>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</si>
  <si>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</si>
  <si>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</si>
  <si>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</si>
  <si>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</si>
  <si>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</si>
  <si>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</si>
  <si>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</si>
  <si>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</si>
  <si>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</si>
  <si>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</si>
  <si>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</si>
  <si>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</si>
  <si>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</si>
  <si>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</si>
  <si>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</si>
  <si>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</si>
  <si>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</si>
  <si>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</si>
  <si>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</si>
  <si>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</si>
  <si>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</si>
  <si>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</si>
  <si>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</si>
  <si>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造船業における人材の確保、育成</t>
    <rPh sb="0" eb="2">
      <t>ゾウセン</t>
    </rPh>
    <rPh sb="2" eb="3">
      <t>ギョウ</t>
    </rPh>
    <rPh sb="7" eb="9">
      <t>ジンザイ</t>
    </rPh>
    <rPh sb="10" eb="12">
      <t>カクホ</t>
    </rPh>
    <rPh sb="13" eb="15">
      <t>イクセイ</t>
    </rPh>
    <phoneticPr fontId="5"/>
  </si>
  <si>
    <t>海事局</t>
    <rPh sb="0" eb="3">
      <t>カイジキョク</t>
    </rPh>
    <phoneticPr fontId="5"/>
  </si>
  <si>
    <t>船舶産業課</t>
    <rPh sb="0" eb="5">
      <t>センパクサンギョウカ</t>
    </rPh>
    <phoneticPr fontId="5"/>
  </si>
  <si>
    <t>大坪　新一郎</t>
    <rPh sb="0" eb="2">
      <t>オオツボ</t>
    </rPh>
    <rPh sb="3" eb="6">
      <t>シンイチロウ</t>
    </rPh>
    <phoneticPr fontId="5"/>
  </si>
  <si>
    <t>○</t>
  </si>
  <si>
    <t>-</t>
    <phoneticPr fontId="5"/>
  </si>
  <si>
    <t>9市場環境の整備、産業の生産性の向上、消費者利益の確保
　36海事産業市場環境整備・活性化及び人材の確保等を図る</t>
    <rPh sb="1" eb="3">
      <t>シジョウ</t>
    </rPh>
    <rPh sb="3" eb="5">
      <t>カンキョウ</t>
    </rPh>
    <rPh sb="6" eb="8">
      <t>セイビ</t>
    </rPh>
    <rPh sb="9" eb="11">
      <t>サンギョウ</t>
    </rPh>
    <rPh sb="12" eb="15">
      <t>セイサンセイ</t>
    </rPh>
    <rPh sb="16" eb="18">
      <t>コウジョウ</t>
    </rPh>
    <rPh sb="19" eb="22">
      <t>ショウヒシャ</t>
    </rPh>
    <rPh sb="22" eb="24">
      <t>リエキ</t>
    </rPh>
    <rPh sb="25" eb="27">
      <t>カクホ</t>
    </rPh>
    <rPh sb="31" eb="33">
      <t>カイジ</t>
    </rPh>
    <rPh sb="33" eb="35">
      <t>サンギョウ</t>
    </rPh>
    <rPh sb="35" eb="37">
      <t>シジョウ</t>
    </rPh>
    <rPh sb="37" eb="39">
      <t>カンキョウ</t>
    </rPh>
    <rPh sb="39" eb="41">
      <t>セイビ</t>
    </rPh>
    <rPh sb="42" eb="45">
      <t>カッセイカ</t>
    </rPh>
    <rPh sb="45" eb="46">
      <t>オヨ</t>
    </rPh>
    <rPh sb="47" eb="49">
      <t>ジンザイ</t>
    </rPh>
    <rPh sb="50" eb="52">
      <t>カクホ</t>
    </rPh>
    <rPh sb="52" eb="53">
      <t>トウ</t>
    </rPh>
    <rPh sb="54" eb="55">
      <t>ハカ</t>
    </rPh>
    <phoneticPr fontId="5"/>
  </si>
  <si>
    <t>「日本再興戦略」改訂2014
経済財政運営と改革の基本方針2014について</t>
    <rPh sb="1" eb="3">
      <t>ニホン</t>
    </rPh>
    <rPh sb="3" eb="5">
      <t>サイコウ</t>
    </rPh>
    <rPh sb="5" eb="7">
      <t>センリャク</t>
    </rPh>
    <rPh sb="8" eb="10">
      <t>カイテイ</t>
    </rPh>
    <rPh sb="15" eb="17">
      <t>ケイザイ</t>
    </rPh>
    <rPh sb="17" eb="19">
      <t>ザイセイ</t>
    </rPh>
    <rPh sb="19" eb="21">
      <t>ウンエイ</t>
    </rPh>
    <rPh sb="22" eb="24">
      <t>カイカク</t>
    </rPh>
    <rPh sb="25" eb="27">
      <t>キホン</t>
    </rPh>
    <rPh sb="27" eb="29">
      <t>ホウシン</t>
    </rPh>
    <phoneticPr fontId="5"/>
  </si>
  <si>
    <t>国土交通省</t>
  </si>
  <si>
    <t>‐</t>
  </si>
  <si>
    <t>外部支出について、効率的・効果的に実行できるよう適切な執行に努める。</t>
    <phoneticPr fontId="5"/>
  </si>
  <si>
    <t>-</t>
    <phoneticPr fontId="5"/>
  </si>
  <si>
    <t>委員等旅費</t>
    <rPh sb="0" eb="2">
      <t>イイン</t>
    </rPh>
    <rPh sb="2" eb="3">
      <t>トウ</t>
    </rPh>
    <rPh sb="3" eb="5">
      <t>リョヒ</t>
    </rPh>
    <phoneticPr fontId="5"/>
  </si>
  <si>
    <t>職員旅費</t>
    <rPh sb="0" eb="2">
      <t>ショクイン</t>
    </rPh>
    <rPh sb="2" eb="4">
      <t>リョヒ</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</si>
  <si>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</si>
  <si>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t>
    <phoneticPr fontId="5"/>
  </si>
  <si>
    <t>-</t>
    <phoneticPr fontId="5"/>
  </si>
  <si>
    <t>地域経済を支える我が国造船業が人材不足により成長の機会を失することがないよう、人材の確保・育成対策を実施するとともに、受入・監理体制の構築による外国人材の活用の適正化を図る。</t>
    <rPh sb="59" eb="61">
      <t>ウケイレ</t>
    </rPh>
    <rPh sb="77" eb="79">
      <t>カツヨウ</t>
    </rPh>
    <rPh sb="80" eb="83">
      <t>テキセイカ</t>
    </rPh>
    <rPh sb="84" eb="85">
      <t>ハカ</t>
    </rPh>
    <phoneticPr fontId="5"/>
  </si>
  <si>
    <t>新27-058</t>
    <rPh sb="0" eb="1">
      <t>シン</t>
    </rPh>
    <phoneticPr fontId="5"/>
  </si>
  <si>
    <t>諸謝金</t>
    <rPh sb="0" eb="1">
      <t>ショ</t>
    </rPh>
    <rPh sb="1" eb="3">
      <t>シャキン</t>
    </rPh>
    <phoneticPr fontId="5"/>
  </si>
  <si>
    <t>人材不足の解消</t>
    <rPh sb="0" eb="2">
      <t>ジンザイ</t>
    </rPh>
    <rPh sb="2" eb="4">
      <t>フソク</t>
    </rPh>
    <rPh sb="5" eb="7">
      <t>カイショウ</t>
    </rPh>
    <phoneticPr fontId="5"/>
  </si>
  <si>
    <t>人</t>
    <rPh sb="0" eb="1">
      <t>ニン</t>
    </rPh>
    <phoneticPr fontId="5"/>
  </si>
  <si>
    <t>産学官が連携した造船業における人材の確保・育成を推進するための検討会の開催</t>
    <rPh sb="0" eb="3">
      <t>サンガクカン</t>
    </rPh>
    <rPh sb="4" eb="6">
      <t>レンケイ</t>
    </rPh>
    <rPh sb="8" eb="11">
      <t>ゾウセンギョウ</t>
    </rPh>
    <rPh sb="15" eb="17">
      <t>ジンザイ</t>
    </rPh>
    <rPh sb="18" eb="20">
      <t>カクホ</t>
    </rPh>
    <rPh sb="21" eb="23">
      <t>イクセイ</t>
    </rPh>
    <rPh sb="24" eb="26">
      <t>スイシン</t>
    </rPh>
    <rPh sb="31" eb="34">
      <t>ケントウカイ</t>
    </rPh>
    <rPh sb="35" eb="37">
      <t>カイサイ</t>
    </rPh>
    <phoneticPr fontId="5"/>
  </si>
  <si>
    <t>回</t>
    <rPh sb="0" eb="1">
      <t>カイ</t>
    </rPh>
    <phoneticPr fontId="5"/>
  </si>
  <si>
    <t>回</t>
    <rPh sb="0" eb="1">
      <t>カイ</t>
    </rPh>
    <phoneticPr fontId="5"/>
  </si>
  <si>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5"/>
  </si>
  <si>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5"/>
  </si>
  <si>
    <t>「新しい日本のための優先課題推進枠」120百万円
平成27年度予算と比較し、人材の確保・育成対策に係る施策実施のための要求額の増。
※百万円未満を四捨五入しているため、「予算額・執行額」欄と誤差が生じている。</t>
    <rPh sb="1" eb="2">
      <t>アタラ</t>
    </rPh>
    <rPh sb="4" eb="6">
      <t>ニホン</t>
    </rPh>
    <rPh sb="10" eb="12">
      <t>ユウセン</t>
    </rPh>
    <rPh sb="12" eb="14">
      <t>カダイ</t>
    </rPh>
    <rPh sb="14" eb="16">
      <t>スイシン</t>
    </rPh>
    <rPh sb="16" eb="17">
      <t>ワク</t>
    </rPh>
    <rPh sb="21" eb="22">
      <t>ヒャク</t>
    </rPh>
    <rPh sb="22" eb="24">
      <t>マンエン</t>
    </rPh>
    <rPh sb="51" eb="53">
      <t>セサク</t>
    </rPh>
    <rPh sb="53" eb="55">
      <t>ジッシ</t>
    </rPh>
    <rPh sb="59" eb="61">
      <t>ヨウキュウ</t>
    </rPh>
    <rPh sb="61" eb="62">
      <t>ガク</t>
    </rPh>
    <rPh sb="67" eb="69">
      <t>ヒャクマン</t>
    </rPh>
    <rPh sb="69" eb="72">
      <t>エンミマン</t>
    </rPh>
    <rPh sb="73" eb="77">
      <t>シシャゴニュウ</t>
    </rPh>
    <rPh sb="85" eb="88">
      <t>ヨサンガク</t>
    </rPh>
    <rPh sb="89" eb="91">
      <t>シッコウ</t>
    </rPh>
    <rPh sb="91" eb="92">
      <t>ガク</t>
    </rPh>
    <rPh sb="93" eb="94">
      <t>ラン</t>
    </rPh>
    <rPh sb="95" eb="97">
      <t>ゴサ</t>
    </rPh>
    <rPh sb="98" eb="99">
      <t>ショウ</t>
    </rPh>
    <phoneticPr fontId="5"/>
  </si>
  <si>
    <t>人材確保、育成等に資する方策の推進を通じて、国内生産拠点の維持、国際競争力の維持・向上等を図り、造船所が集積している地域経済を支える我が国造船業の持続的な発展を図る。</t>
    <rPh sb="48" eb="50">
      <t>ゾウセン</t>
    </rPh>
    <rPh sb="50" eb="51">
      <t>ジョ</t>
    </rPh>
    <rPh sb="52" eb="54">
      <t>シュウセキ</t>
    </rPh>
    <rPh sb="58" eb="60">
      <t>チイキ</t>
    </rPh>
    <phoneticPr fontId="5"/>
  </si>
  <si>
    <t>受け入れる外国人造船就労者の人数
（造船所が集積している地域での人材確保・育成を推進することにより、緊急措置として平成26年度より造船業に受け入れている外国人就労者に依存せずとも人手不足を解消できる体制を構築し、造船業及び地域の持続的発展を目指すもの）</t>
    <rPh sb="0" eb="1">
      <t>ウ</t>
    </rPh>
    <rPh sb="2" eb="3">
      <t>イ</t>
    </rPh>
    <rPh sb="5" eb="8">
      <t>ガイコクジン</t>
    </rPh>
    <rPh sb="8" eb="10">
      <t>ゾウセン</t>
    </rPh>
    <rPh sb="10" eb="13">
      <t>シュウロウシャ</t>
    </rPh>
    <rPh sb="14" eb="16">
      <t>ニンズウ</t>
    </rPh>
    <phoneticPr fontId="5"/>
  </si>
  <si>
    <t>百万円</t>
    <rPh sb="0" eb="1">
      <t>ヒャク</t>
    </rPh>
    <rPh sb="1" eb="3">
      <t>マンエン</t>
    </rPh>
    <phoneticPr fontId="5"/>
  </si>
  <si>
    <t>-</t>
    <phoneticPr fontId="5"/>
  </si>
  <si>
    <t>－</t>
    <phoneticPr fontId="5"/>
  </si>
  <si>
    <t>95百万円／2</t>
    <rPh sb="2" eb="3">
      <t>ヒャク</t>
    </rPh>
    <rPh sb="3" eb="5">
      <t>マンエン</t>
    </rPh>
    <phoneticPr fontId="5"/>
  </si>
  <si>
    <t>造船業の人材不足は地域の枠を超えた日本全体としての問題であり、国が一体的に取り組む必要がある。</t>
    <phoneticPr fontId="5"/>
  </si>
  <si>
    <t>造船技能者・技術者の人材不足は地域の枠を超えた日本全体としての問題であることから、国が一体的に取り組む。</t>
    <rPh sb="0" eb="2">
      <t>ゾウセン</t>
    </rPh>
    <rPh sb="2" eb="5">
      <t>ギノウシャ</t>
    </rPh>
    <rPh sb="6" eb="9">
      <t>ギジュツシャ</t>
    </rPh>
    <rPh sb="10" eb="12">
      <t>ジンザイ</t>
    </rPh>
    <rPh sb="12" eb="14">
      <t>ブソク</t>
    </rPh>
    <rPh sb="15" eb="17">
      <t>チイキ</t>
    </rPh>
    <rPh sb="18" eb="19">
      <t>ワク</t>
    </rPh>
    <rPh sb="20" eb="21">
      <t>コ</t>
    </rPh>
    <rPh sb="23" eb="25">
      <t>ニホン</t>
    </rPh>
    <rPh sb="25" eb="27">
      <t>ゼンタイ</t>
    </rPh>
    <rPh sb="31" eb="33">
      <t>モンダイ</t>
    </rPh>
    <rPh sb="41" eb="42">
      <t>クニ</t>
    </rPh>
    <rPh sb="43" eb="46">
      <t>イッタイテキ</t>
    </rPh>
    <rPh sb="47" eb="48">
      <t>ト</t>
    </rPh>
    <rPh sb="49" eb="50">
      <t>ク</t>
    </rPh>
    <phoneticPr fontId="5"/>
  </si>
  <si>
    <t>本施策により、地域経済の発展や中長期的に国際競争に勝つ抜くことが期待され、優先度の高いものである。</t>
    <rPh sb="0" eb="1">
      <t>ホン</t>
    </rPh>
    <rPh sb="1" eb="3">
      <t>シサク</t>
    </rPh>
    <rPh sb="7" eb="9">
      <t>チイキ</t>
    </rPh>
    <rPh sb="9" eb="11">
      <t>ケイザイ</t>
    </rPh>
    <rPh sb="12" eb="14">
      <t>ハッテン</t>
    </rPh>
    <rPh sb="15" eb="19">
      <t>チュウチョウキテキ</t>
    </rPh>
    <rPh sb="20" eb="22">
      <t>コクサイ</t>
    </rPh>
    <rPh sb="22" eb="24">
      <t>キョウソウ</t>
    </rPh>
    <rPh sb="25" eb="26">
      <t>カ</t>
    </rPh>
    <rPh sb="27" eb="28">
      <t>ヌ</t>
    </rPh>
    <rPh sb="32" eb="34">
      <t>キタイ</t>
    </rPh>
    <rPh sb="37" eb="40">
      <t>ユウセンド</t>
    </rPh>
    <rPh sb="41" eb="42">
      <t>タカ</t>
    </rPh>
    <phoneticPr fontId="5"/>
  </si>
  <si>
    <t>予算（Ａ）／請負件数（Ｂ）　　　　　　　　　　　　　　</t>
    <rPh sb="0" eb="2">
      <t>ヨサン</t>
    </rPh>
    <rPh sb="6" eb="8">
      <t>ウケオイ</t>
    </rPh>
    <rPh sb="8" eb="10">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</si>
</sst>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protection locked="0"/>
    </xf>
    <xf numFmtId="0" fontId="30"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shrinkToFit="1"/>
      <protection locked="0"/>
    </xf>
    <xf numFmtId="0" fontId="30" fillId="0" borderId="63"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23" fillId="0" borderId="99"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139</xdr:row>
      <xdr:rowOff>179295</xdr:rowOff>
    </xdr:from>
    <xdr:to>
      <xdr:col>20</xdr:col>
      <xdr:colOff>160372</xdr:colOff>
      <xdr:row>141</xdr:row>
      <xdr:rowOff>84605</xdr:rowOff>
    </xdr:to>
    <xdr:sp macro="" textlink="">
      <xdr:nvSpPr>
        <xdr:cNvPr id="5" name="テキスト ボックス 4"/>
        <xdr:cNvSpPr txBox="1"/>
      </xdr:nvSpPr>
      <xdr:spPr bwMode="auto">
        <a:xfrm>
          <a:off x="1932607" y="30233471"/>
          <a:ext cx="1813647"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11</xdr:col>
      <xdr:colOff>23800</xdr:colOff>
      <xdr:row>149</xdr:row>
      <xdr:rowOff>302547</xdr:rowOff>
    </xdr:from>
    <xdr:to>
      <xdr:col>21</xdr:col>
      <xdr:colOff>56460</xdr:colOff>
      <xdr:row>151</xdr:row>
      <xdr:rowOff>207857</xdr:rowOff>
    </xdr:to>
    <xdr:sp macro="" textlink="">
      <xdr:nvSpPr>
        <xdr:cNvPr id="7" name="テキスト ボックス 6"/>
        <xdr:cNvSpPr txBox="1"/>
      </xdr:nvSpPr>
      <xdr:spPr bwMode="auto">
        <a:xfrm>
          <a:off x="1996035" y="33830547"/>
          <a:ext cx="1825601"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実施主体</a:t>
          </a:r>
          <a:endParaRPr kumimoji="1" lang="en-US" altLang="ja-JP" sz="1100"/>
        </a:p>
        <a:p>
          <a:pPr algn="ctr"/>
          <a:r>
            <a:rPr kumimoji="1" lang="ja-JP" altLang="en-US" sz="1100"/>
            <a:t>（</a:t>
          </a:r>
          <a:r>
            <a:rPr kumimoji="1" lang="en-US" altLang="ja-JP" sz="1100"/>
            <a:t>87</a:t>
          </a:r>
          <a:r>
            <a:rPr kumimoji="1" lang="ja-JP" altLang="en-US" sz="1100"/>
            <a:t>百万円）</a:t>
          </a:r>
        </a:p>
      </xdr:txBody>
    </xdr:sp>
    <xdr:clientData/>
  </xdr:twoCellAnchor>
  <xdr:twoCellAnchor>
    <xdr:from>
      <xdr:col>9</xdr:col>
      <xdr:colOff>134469</xdr:colOff>
      <xdr:row>141</xdr:row>
      <xdr:rowOff>98600</xdr:rowOff>
    </xdr:from>
    <xdr:to>
      <xdr:col>23</xdr:col>
      <xdr:colOff>169907</xdr:colOff>
      <xdr:row>144</xdr:row>
      <xdr:rowOff>75628</xdr:rowOff>
    </xdr:to>
    <xdr:sp macro="" textlink="">
      <xdr:nvSpPr>
        <xdr:cNvPr id="8" name="大かっこ 7"/>
        <xdr:cNvSpPr/>
      </xdr:nvSpPr>
      <xdr:spPr bwMode="auto">
        <a:xfrm>
          <a:off x="1748116" y="30847541"/>
          <a:ext cx="2545556"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12</xdr:col>
      <xdr:colOff>53488</xdr:colOff>
      <xdr:row>148</xdr:row>
      <xdr:rowOff>335774</xdr:rowOff>
    </xdr:from>
    <xdr:to>
      <xdr:col>18</xdr:col>
      <xdr:colOff>79149</xdr:colOff>
      <xdr:row>149</xdr:row>
      <xdr:rowOff>259599</xdr:rowOff>
    </xdr:to>
    <xdr:sp macro="" textlink="">
      <xdr:nvSpPr>
        <xdr:cNvPr id="9" name="テキスト ボックス 8"/>
        <xdr:cNvSpPr txBox="1"/>
      </xdr:nvSpPr>
      <xdr:spPr bwMode="auto">
        <a:xfrm>
          <a:off x="2205017" y="33516392"/>
          <a:ext cx="1101426"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15</xdr:col>
      <xdr:colOff>174844</xdr:colOff>
      <xdr:row>143</xdr:row>
      <xdr:rowOff>297606</xdr:rowOff>
    </xdr:from>
    <xdr:to>
      <xdr:col>16</xdr:col>
      <xdr:colOff>11205</xdr:colOff>
      <xdr:row>148</xdr:row>
      <xdr:rowOff>324972</xdr:rowOff>
    </xdr:to>
    <xdr:cxnSp macro="">
      <xdr:nvCxnSpPr>
        <xdr:cNvPr id="10" name="直線矢印コネクタ 9"/>
        <xdr:cNvCxnSpPr/>
      </xdr:nvCxnSpPr>
      <xdr:spPr bwMode="auto">
        <a:xfrm>
          <a:off x="2864256" y="31741312"/>
          <a:ext cx="15655" cy="176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163044</xdr:colOff>
      <xdr:row>140</xdr:row>
      <xdr:rowOff>141064</xdr:rowOff>
    </xdr:from>
    <xdr:to>
      <xdr:col>36</xdr:col>
      <xdr:colOff>16410</xdr:colOff>
      <xdr:row>142</xdr:row>
      <xdr:rowOff>46373</xdr:rowOff>
    </xdr:to>
    <xdr:sp macro="" textlink="">
      <xdr:nvSpPr>
        <xdr:cNvPr id="11" name="テキスト ボックス 10"/>
        <xdr:cNvSpPr txBox="1"/>
      </xdr:nvSpPr>
      <xdr:spPr bwMode="auto">
        <a:xfrm>
          <a:off x="4645397" y="30542623"/>
          <a:ext cx="1825601" cy="600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1</a:t>
          </a:r>
          <a:r>
            <a:rPr kumimoji="1" lang="ja-JP" altLang="en-US" sz="1100"/>
            <a:t>百万円）</a:t>
          </a:r>
        </a:p>
      </xdr:txBody>
    </xdr:sp>
    <xdr:clientData/>
  </xdr:twoCellAnchor>
  <xdr:twoCellAnchor>
    <xdr:from>
      <xdr:col>16</xdr:col>
      <xdr:colOff>11205</xdr:colOff>
      <xdr:row>147</xdr:row>
      <xdr:rowOff>168069</xdr:rowOff>
    </xdr:from>
    <xdr:to>
      <xdr:col>32</xdr:col>
      <xdr:colOff>152541</xdr:colOff>
      <xdr:row>148</xdr:row>
      <xdr:rowOff>325511</xdr:rowOff>
    </xdr:to>
    <xdr:cxnSp macro="">
      <xdr:nvCxnSpPr>
        <xdr:cNvPr id="12" name="図形 8"/>
        <xdr:cNvCxnSpPr/>
      </xdr:nvCxnSpPr>
      <xdr:spPr bwMode="auto">
        <a:xfrm>
          <a:off x="2879911" y="33001304"/>
          <a:ext cx="3010042" cy="504825"/>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153788</xdr:colOff>
      <xdr:row>149</xdr:row>
      <xdr:rowOff>309270</xdr:rowOff>
    </xdr:from>
    <xdr:to>
      <xdr:col>39</xdr:col>
      <xdr:colOff>7153</xdr:colOff>
      <xdr:row>151</xdr:row>
      <xdr:rowOff>214580</xdr:rowOff>
    </xdr:to>
    <xdr:sp macro="" textlink="">
      <xdr:nvSpPr>
        <xdr:cNvPr id="14" name="テキスト ボックス 13"/>
        <xdr:cNvSpPr txBox="1"/>
      </xdr:nvSpPr>
      <xdr:spPr bwMode="auto">
        <a:xfrm>
          <a:off x="5174023" y="33837270"/>
          <a:ext cx="1825601"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実施主体</a:t>
          </a:r>
          <a:endParaRPr kumimoji="1" lang="en-US" altLang="ja-JP" sz="1100"/>
        </a:p>
        <a:p>
          <a:pPr algn="ctr"/>
          <a:r>
            <a:rPr kumimoji="1" lang="ja-JP" altLang="en-US" sz="1100"/>
            <a:t>（</a:t>
          </a:r>
          <a:r>
            <a:rPr kumimoji="1" lang="en-US" altLang="ja-JP" sz="1100"/>
            <a:t>8</a:t>
          </a:r>
          <a:r>
            <a:rPr kumimoji="1" lang="ja-JP" altLang="en-US" sz="1100"/>
            <a:t>百万円）</a:t>
          </a:r>
        </a:p>
      </xdr:txBody>
    </xdr:sp>
    <xdr:clientData/>
  </xdr:twoCellAnchor>
  <xdr:twoCellAnchor>
    <xdr:from>
      <xdr:col>30</xdr:col>
      <xdr:colOff>4181</xdr:colOff>
      <xdr:row>148</xdr:row>
      <xdr:rowOff>342497</xdr:rowOff>
    </xdr:from>
    <xdr:to>
      <xdr:col>36</xdr:col>
      <xdr:colOff>29843</xdr:colOff>
      <xdr:row>149</xdr:row>
      <xdr:rowOff>266322</xdr:rowOff>
    </xdr:to>
    <xdr:sp macro="" textlink="">
      <xdr:nvSpPr>
        <xdr:cNvPr id="15" name="テキスト ボックス 14"/>
        <xdr:cNvSpPr txBox="1"/>
      </xdr:nvSpPr>
      <xdr:spPr bwMode="auto">
        <a:xfrm>
          <a:off x="5383005" y="33523115"/>
          <a:ext cx="1101426"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10</xdr:col>
      <xdr:colOff>11205</xdr:colOff>
      <xdr:row>151</xdr:row>
      <xdr:rowOff>313764</xdr:rowOff>
    </xdr:from>
    <xdr:to>
      <xdr:col>24</xdr:col>
      <xdr:colOff>46643</xdr:colOff>
      <xdr:row>154</xdr:row>
      <xdr:rowOff>290792</xdr:rowOff>
    </xdr:to>
    <xdr:sp macro="" textlink="">
      <xdr:nvSpPr>
        <xdr:cNvPr id="16" name="大かっこ 15"/>
        <xdr:cNvSpPr/>
      </xdr:nvSpPr>
      <xdr:spPr bwMode="auto">
        <a:xfrm>
          <a:off x="1804146" y="34536529"/>
          <a:ext cx="2545556"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外国人材の適切な活用を図るため巡回指導や補助業務の実施</a:t>
          </a:r>
        </a:p>
      </xdr:txBody>
    </xdr:sp>
    <xdr:clientData/>
  </xdr:twoCellAnchor>
  <xdr:twoCellAnchor>
    <xdr:from>
      <xdr:col>27</xdr:col>
      <xdr:colOff>118781</xdr:colOff>
      <xdr:row>151</xdr:row>
      <xdr:rowOff>320487</xdr:rowOff>
    </xdr:from>
    <xdr:to>
      <xdr:col>41</xdr:col>
      <xdr:colOff>154219</xdr:colOff>
      <xdr:row>154</xdr:row>
      <xdr:rowOff>297515</xdr:rowOff>
    </xdr:to>
    <xdr:sp macro="" textlink="">
      <xdr:nvSpPr>
        <xdr:cNvPr id="17" name="大かっこ 16"/>
        <xdr:cNvSpPr/>
      </xdr:nvSpPr>
      <xdr:spPr bwMode="auto">
        <a:xfrm>
          <a:off x="4959722" y="34543252"/>
          <a:ext cx="2545556"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造船業を目指す若者を増やすための産学ネットワークの構築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75" zoomScalePageLayoutView="85" workbookViewId="0">
      <selection activeCell="BF5" sqref="BF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7" t="s">
        <v>356</v>
      </c>
      <c r="AR2" s="687"/>
      <c r="AS2" s="59" t="str">
        <f>IF(OR(AQ2="　", AQ2=""), "", "-")</f>
        <v>-</v>
      </c>
      <c r="AT2" s="688">
        <v>49</v>
      </c>
      <c r="AU2" s="688"/>
      <c r="AV2" s="60" t="str">
        <f>IF(AW2="", "", "-")</f>
        <v/>
      </c>
      <c r="AW2" s="689"/>
      <c r="AX2" s="689"/>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387</v>
      </c>
      <c r="AK3" s="644"/>
      <c r="AL3" s="644"/>
      <c r="AM3" s="644"/>
      <c r="AN3" s="644"/>
      <c r="AO3" s="644"/>
      <c r="AP3" s="644"/>
      <c r="AQ3" s="644"/>
      <c r="AR3" s="644"/>
      <c r="AS3" s="644"/>
      <c r="AT3" s="644"/>
      <c r="AU3" s="644"/>
      <c r="AV3" s="644"/>
      <c r="AW3" s="644"/>
      <c r="AX3" s="36" t="s">
        <v>91</v>
      </c>
    </row>
    <row r="4" spans="1:50" ht="24.75" customHeight="1" x14ac:dyDescent="0.15">
      <c r="A4" s="457" t="s">
        <v>30</v>
      </c>
      <c r="B4" s="458"/>
      <c r="C4" s="458"/>
      <c r="D4" s="458"/>
      <c r="E4" s="458"/>
      <c r="F4" s="458"/>
      <c r="G4" s="434" t="s">
        <v>379</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5" t="s">
        <v>380</v>
      </c>
      <c r="AF4" s="435"/>
      <c r="AG4" s="435"/>
      <c r="AH4" s="435"/>
      <c r="AI4" s="435"/>
      <c r="AJ4" s="435"/>
      <c r="AK4" s="435"/>
      <c r="AL4" s="435"/>
      <c r="AM4" s="435"/>
      <c r="AN4" s="435"/>
      <c r="AO4" s="435"/>
      <c r="AP4" s="439"/>
      <c r="AQ4" s="440" t="s">
        <v>2</v>
      </c>
      <c r="AR4" s="437"/>
      <c r="AS4" s="437"/>
      <c r="AT4" s="437"/>
      <c r="AU4" s="437"/>
      <c r="AV4" s="437"/>
      <c r="AW4" s="437"/>
      <c r="AX4" s="441"/>
    </row>
    <row r="5" spans="1:50" ht="30" customHeight="1" x14ac:dyDescent="0.15">
      <c r="A5" s="442" t="s">
        <v>93</v>
      </c>
      <c r="B5" s="443"/>
      <c r="C5" s="443"/>
      <c r="D5" s="443"/>
      <c r="E5" s="443"/>
      <c r="F5" s="444"/>
      <c r="G5" s="658" t="s">
        <v>99</v>
      </c>
      <c r="H5" s="617"/>
      <c r="I5" s="617"/>
      <c r="J5" s="617"/>
      <c r="K5" s="617"/>
      <c r="L5" s="617"/>
      <c r="M5" s="659" t="s">
        <v>92</v>
      </c>
      <c r="N5" s="660"/>
      <c r="O5" s="660"/>
      <c r="P5" s="660"/>
      <c r="Q5" s="660"/>
      <c r="R5" s="661"/>
      <c r="S5" s="616" t="s">
        <v>109</v>
      </c>
      <c r="T5" s="617"/>
      <c r="U5" s="617"/>
      <c r="V5" s="617"/>
      <c r="W5" s="617"/>
      <c r="X5" s="618"/>
      <c r="Y5" s="449" t="s">
        <v>3</v>
      </c>
      <c r="Z5" s="450"/>
      <c r="AA5" s="450"/>
      <c r="AB5" s="450"/>
      <c r="AC5" s="450"/>
      <c r="AD5" s="451"/>
      <c r="AE5" s="452" t="s">
        <v>381</v>
      </c>
      <c r="AF5" s="452"/>
      <c r="AG5" s="452"/>
      <c r="AH5" s="452"/>
      <c r="AI5" s="452"/>
      <c r="AJ5" s="452"/>
      <c r="AK5" s="452"/>
      <c r="AL5" s="452"/>
      <c r="AM5" s="452"/>
      <c r="AN5" s="452"/>
      <c r="AO5" s="452"/>
      <c r="AP5" s="453"/>
      <c r="AQ5" s="454" t="s">
        <v>382</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385</v>
      </c>
      <c r="AF6" s="467"/>
      <c r="AG6" s="467"/>
      <c r="AH6" s="467"/>
      <c r="AI6" s="467"/>
      <c r="AJ6" s="467"/>
      <c r="AK6" s="467"/>
      <c r="AL6" s="467"/>
      <c r="AM6" s="467"/>
      <c r="AN6" s="467"/>
      <c r="AO6" s="467"/>
      <c r="AP6" s="467"/>
      <c r="AQ6" s="468"/>
      <c r="AR6" s="468"/>
      <c r="AS6" s="468"/>
      <c r="AT6" s="468"/>
      <c r="AU6" s="468"/>
      <c r="AV6" s="468"/>
      <c r="AW6" s="468"/>
      <c r="AX6" s="469"/>
    </row>
    <row r="7" spans="1:50" ht="42.75" customHeight="1" x14ac:dyDescent="0.15">
      <c r="A7" s="484" t="s">
        <v>25</v>
      </c>
      <c r="B7" s="485"/>
      <c r="C7" s="485"/>
      <c r="D7" s="485"/>
      <c r="E7" s="485"/>
      <c r="F7" s="485"/>
      <c r="G7" s="486" t="s">
        <v>384</v>
      </c>
      <c r="H7" s="487"/>
      <c r="I7" s="487"/>
      <c r="J7" s="487"/>
      <c r="K7" s="487"/>
      <c r="L7" s="487"/>
      <c r="M7" s="487"/>
      <c r="N7" s="487"/>
      <c r="O7" s="487"/>
      <c r="P7" s="487"/>
      <c r="Q7" s="487"/>
      <c r="R7" s="487"/>
      <c r="S7" s="487"/>
      <c r="T7" s="487"/>
      <c r="U7" s="487"/>
      <c r="V7" s="488"/>
      <c r="W7" s="488"/>
      <c r="X7" s="488"/>
      <c r="Y7" s="489" t="s">
        <v>5</v>
      </c>
      <c r="Z7" s="381"/>
      <c r="AA7" s="381"/>
      <c r="AB7" s="381"/>
      <c r="AC7" s="381"/>
      <c r="AD7" s="383"/>
      <c r="AE7" s="490" t="s">
        <v>386</v>
      </c>
      <c r="AF7" s="491"/>
      <c r="AG7" s="491"/>
      <c r="AH7" s="491"/>
      <c r="AI7" s="491"/>
      <c r="AJ7" s="491"/>
      <c r="AK7" s="491"/>
      <c r="AL7" s="491"/>
      <c r="AM7" s="491"/>
      <c r="AN7" s="491"/>
      <c r="AO7" s="491"/>
      <c r="AP7" s="491"/>
      <c r="AQ7" s="491"/>
      <c r="AR7" s="491"/>
      <c r="AS7" s="491"/>
      <c r="AT7" s="491"/>
      <c r="AU7" s="491"/>
      <c r="AV7" s="491"/>
      <c r="AW7" s="491"/>
      <c r="AX7" s="492"/>
    </row>
    <row r="8" spans="1:50" ht="30.75" customHeight="1" x14ac:dyDescent="0.15">
      <c r="A8" s="639" t="s">
        <v>308</v>
      </c>
      <c r="B8" s="640"/>
      <c r="C8" s="640"/>
      <c r="D8" s="640"/>
      <c r="E8" s="640"/>
      <c r="F8" s="641"/>
      <c r="G8" s="636" t="str">
        <f>入力規則等!A26</f>
        <v>女性活躍、地方創生</v>
      </c>
      <c r="H8" s="637"/>
      <c r="I8" s="637"/>
      <c r="J8" s="637"/>
      <c r="K8" s="637"/>
      <c r="L8" s="637"/>
      <c r="M8" s="637"/>
      <c r="N8" s="637"/>
      <c r="O8" s="637"/>
      <c r="P8" s="637"/>
      <c r="Q8" s="637"/>
      <c r="R8" s="637"/>
      <c r="S8" s="637"/>
      <c r="T8" s="637"/>
      <c r="U8" s="637"/>
      <c r="V8" s="637"/>
      <c r="W8" s="637"/>
      <c r="X8" s="638"/>
      <c r="Y8" s="470" t="s">
        <v>79</v>
      </c>
      <c r="Z8" s="470"/>
      <c r="AA8" s="470"/>
      <c r="AB8" s="470"/>
      <c r="AC8" s="470"/>
      <c r="AD8" s="47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0.75" customHeight="1" x14ac:dyDescent="0.15">
      <c r="A9" s="184" t="s">
        <v>26</v>
      </c>
      <c r="B9" s="185"/>
      <c r="C9" s="185"/>
      <c r="D9" s="185"/>
      <c r="E9" s="185"/>
      <c r="F9" s="185"/>
      <c r="G9" s="186" t="s">
        <v>407</v>
      </c>
      <c r="H9" s="187"/>
      <c r="I9" s="187"/>
      <c r="J9" s="187"/>
      <c r="K9" s="187"/>
      <c r="L9" s="187"/>
      <c r="M9" s="187"/>
      <c r="N9" s="187"/>
      <c r="O9" s="187"/>
      <c r="P9" s="187"/>
      <c r="Q9" s="187"/>
      <c r="R9" s="187"/>
      <c r="S9" s="187"/>
      <c r="T9" s="187"/>
      <c r="U9" s="187"/>
      <c r="V9" s="187"/>
      <c r="W9" s="187"/>
      <c r="X9" s="187"/>
      <c r="Y9" s="430"/>
      <c r="Z9" s="430"/>
      <c r="AA9" s="430"/>
      <c r="AB9" s="430"/>
      <c r="AC9" s="430"/>
      <c r="AD9" s="430"/>
      <c r="AE9" s="187"/>
      <c r="AF9" s="187"/>
      <c r="AG9" s="187"/>
      <c r="AH9" s="187"/>
      <c r="AI9" s="187"/>
      <c r="AJ9" s="187"/>
      <c r="AK9" s="187"/>
      <c r="AL9" s="187"/>
      <c r="AM9" s="187"/>
      <c r="AN9" s="187"/>
      <c r="AO9" s="187"/>
      <c r="AP9" s="187"/>
      <c r="AQ9" s="187"/>
      <c r="AR9" s="187"/>
      <c r="AS9" s="187"/>
      <c r="AT9" s="187"/>
      <c r="AU9" s="187"/>
      <c r="AV9" s="187"/>
      <c r="AW9" s="187"/>
      <c r="AX9" s="188"/>
    </row>
    <row r="10" spans="1:50" ht="57.75" customHeight="1" x14ac:dyDescent="0.15">
      <c r="A10" s="184" t="s">
        <v>36</v>
      </c>
      <c r="B10" s="185"/>
      <c r="C10" s="185"/>
      <c r="D10" s="185"/>
      <c r="E10" s="185"/>
      <c r="F10" s="185"/>
      <c r="G10" s="186" t="s">
        <v>396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8.5" customHeight="1" x14ac:dyDescent="0.15">
      <c r="A11" s="184" t="s">
        <v>6</v>
      </c>
      <c r="B11" s="185"/>
      <c r="C11" s="185"/>
      <c r="D11" s="185"/>
      <c r="E11" s="185"/>
      <c r="F11" s="493"/>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402"/>
      <c r="B13" s="403"/>
      <c r="C13" s="403"/>
      <c r="D13" s="403"/>
      <c r="E13" s="403"/>
      <c r="F13" s="404"/>
      <c r="G13" s="503" t="s">
        <v>7</v>
      </c>
      <c r="H13" s="504"/>
      <c r="I13" s="509" t="s">
        <v>8</v>
      </c>
      <c r="J13" s="510"/>
      <c r="K13" s="510"/>
      <c r="L13" s="510"/>
      <c r="M13" s="510"/>
      <c r="N13" s="510"/>
      <c r="O13" s="511"/>
      <c r="P13" s="175" t="s">
        <v>384</v>
      </c>
      <c r="Q13" s="176"/>
      <c r="R13" s="176"/>
      <c r="S13" s="176"/>
      <c r="T13" s="176"/>
      <c r="U13" s="176"/>
      <c r="V13" s="177"/>
      <c r="W13" s="175" t="s">
        <v>384</v>
      </c>
      <c r="X13" s="176"/>
      <c r="Y13" s="176"/>
      <c r="Z13" s="176"/>
      <c r="AA13" s="176"/>
      <c r="AB13" s="176"/>
      <c r="AC13" s="177"/>
      <c r="AD13" s="175" t="s">
        <v>384</v>
      </c>
      <c r="AE13" s="176"/>
      <c r="AF13" s="176"/>
      <c r="AG13" s="176"/>
      <c r="AH13" s="176"/>
      <c r="AI13" s="176"/>
      <c r="AJ13" s="177"/>
      <c r="AK13" s="175">
        <v>97</v>
      </c>
      <c r="AL13" s="176"/>
      <c r="AM13" s="176"/>
      <c r="AN13" s="176"/>
      <c r="AO13" s="176"/>
      <c r="AP13" s="176"/>
      <c r="AQ13" s="177"/>
      <c r="AR13" s="189">
        <v>120</v>
      </c>
      <c r="AS13" s="190"/>
      <c r="AT13" s="190"/>
      <c r="AU13" s="190"/>
      <c r="AV13" s="190"/>
      <c r="AW13" s="190"/>
      <c r="AX13" s="191"/>
    </row>
    <row r="14" spans="1:50" ht="21" customHeight="1" x14ac:dyDescent="0.15">
      <c r="A14" s="402"/>
      <c r="B14" s="403"/>
      <c r="C14" s="403"/>
      <c r="D14" s="403"/>
      <c r="E14" s="403"/>
      <c r="F14" s="404"/>
      <c r="G14" s="505"/>
      <c r="H14" s="506"/>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402"/>
      <c r="B15" s="403"/>
      <c r="C15" s="403"/>
      <c r="D15" s="403"/>
      <c r="E15" s="403"/>
      <c r="F15" s="404"/>
      <c r="G15" s="505"/>
      <c r="H15" s="506"/>
      <c r="I15" s="179" t="s">
        <v>62</v>
      </c>
      <c r="J15" s="431"/>
      <c r="K15" s="431"/>
      <c r="L15" s="431"/>
      <c r="M15" s="431"/>
      <c r="N15" s="431"/>
      <c r="O15" s="432"/>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402"/>
      <c r="B16" s="403"/>
      <c r="C16" s="403"/>
      <c r="D16" s="403"/>
      <c r="E16" s="403"/>
      <c r="F16" s="404"/>
      <c r="G16" s="505"/>
      <c r="H16" s="506"/>
      <c r="I16" s="179" t="s">
        <v>63</v>
      </c>
      <c r="J16" s="431"/>
      <c r="K16" s="431"/>
      <c r="L16" s="431"/>
      <c r="M16" s="431"/>
      <c r="N16" s="431"/>
      <c r="O16" s="432"/>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9"/>
      <c r="AS16" s="480"/>
      <c r="AT16" s="480"/>
      <c r="AU16" s="480"/>
      <c r="AV16" s="480"/>
      <c r="AW16" s="480"/>
      <c r="AX16" s="481"/>
    </row>
    <row r="17" spans="1:50" ht="24.75" customHeight="1" x14ac:dyDescent="0.15">
      <c r="A17" s="402"/>
      <c r="B17" s="403"/>
      <c r="C17" s="403"/>
      <c r="D17" s="403"/>
      <c r="E17" s="403"/>
      <c r="F17" s="404"/>
      <c r="G17" s="505"/>
      <c r="H17" s="506"/>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82"/>
      <c r="AS17" s="482"/>
      <c r="AT17" s="482"/>
      <c r="AU17" s="482"/>
      <c r="AV17" s="482"/>
      <c r="AW17" s="482"/>
      <c r="AX17" s="483"/>
    </row>
    <row r="18" spans="1:50" ht="24.75" customHeight="1" x14ac:dyDescent="0.15">
      <c r="A18" s="402"/>
      <c r="B18" s="403"/>
      <c r="C18" s="403"/>
      <c r="D18" s="403"/>
      <c r="E18" s="403"/>
      <c r="F18" s="404"/>
      <c r="G18" s="507"/>
      <c r="H18" s="508"/>
      <c r="I18" s="631" t="s">
        <v>22</v>
      </c>
      <c r="J18" s="632"/>
      <c r="K18" s="632"/>
      <c r="L18" s="632"/>
      <c r="M18" s="632"/>
      <c r="N18" s="632"/>
      <c r="O18" s="633"/>
      <c r="P18" s="653">
        <f>SUM(P13:V17)</f>
        <v>0</v>
      </c>
      <c r="Q18" s="654"/>
      <c r="R18" s="654"/>
      <c r="S18" s="654"/>
      <c r="T18" s="654"/>
      <c r="U18" s="654"/>
      <c r="V18" s="655"/>
      <c r="W18" s="653">
        <f>SUM(W13:AC17)</f>
        <v>0</v>
      </c>
      <c r="X18" s="654"/>
      <c r="Y18" s="654"/>
      <c r="Z18" s="654"/>
      <c r="AA18" s="654"/>
      <c r="AB18" s="654"/>
      <c r="AC18" s="655"/>
      <c r="AD18" s="653">
        <f t="shared" ref="AD18" si="0">SUM(AD13:AJ17)</f>
        <v>0</v>
      </c>
      <c r="AE18" s="654"/>
      <c r="AF18" s="654"/>
      <c r="AG18" s="654"/>
      <c r="AH18" s="654"/>
      <c r="AI18" s="654"/>
      <c r="AJ18" s="655"/>
      <c r="AK18" s="653">
        <f t="shared" ref="AK18" si="1">SUM(AK13:AQ17)</f>
        <v>97</v>
      </c>
      <c r="AL18" s="654"/>
      <c r="AM18" s="654"/>
      <c r="AN18" s="654"/>
      <c r="AO18" s="654"/>
      <c r="AP18" s="654"/>
      <c r="AQ18" s="655"/>
      <c r="AR18" s="653">
        <f t="shared" ref="AR18" si="2">SUM(AR13:AX17)</f>
        <v>120</v>
      </c>
      <c r="AS18" s="654"/>
      <c r="AT18" s="654"/>
      <c r="AU18" s="654"/>
      <c r="AV18" s="654"/>
      <c r="AW18" s="654"/>
      <c r="AX18" s="656"/>
    </row>
    <row r="19" spans="1:50" ht="24.75" customHeight="1" x14ac:dyDescent="0.15">
      <c r="A19" s="402"/>
      <c r="B19" s="403"/>
      <c r="C19" s="403"/>
      <c r="D19" s="403"/>
      <c r="E19" s="403"/>
      <c r="F19" s="404"/>
      <c r="G19" s="651" t="s">
        <v>10</v>
      </c>
      <c r="H19" s="652"/>
      <c r="I19" s="652"/>
      <c r="J19" s="652"/>
      <c r="K19" s="652"/>
      <c r="L19" s="652"/>
      <c r="M19" s="652"/>
      <c r="N19" s="652"/>
      <c r="O19" s="652"/>
      <c r="P19" s="175" t="s">
        <v>384</v>
      </c>
      <c r="Q19" s="176"/>
      <c r="R19" s="176"/>
      <c r="S19" s="176"/>
      <c r="T19" s="176"/>
      <c r="U19" s="176"/>
      <c r="V19" s="177"/>
      <c r="W19" s="175" t="s">
        <v>384</v>
      </c>
      <c r="X19" s="176"/>
      <c r="Y19" s="176"/>
      <c r="Z19" s="176"/>
      <c r="AA19" s="176"/>
      <c r="AB19" s="176"/>
      <c r="AC19" s="177"/>
      <c r="AD19" s="175" t="s">
        <v>384</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x14ac:dyDescent="0.15">
      <c r="A20" s="497"/>
      <c r="B20" s="498"/>
      <c r="C20" s="498"/>
      <c r="D20" s="498"/>
      <c r="E20" s="498"/>
      <c r="F20" s="499"/>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t="str">
        <f>IF(AD18=0, "-", AD19/AD18)</f>
        <v>-</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54.95" customHeight="1" x14ac:dyDescent="0.15">
      <c r="A23" s="130"/>
      <c r="B23" s="128"/>
      <c r="C23" s="128"/>
      <c r="D23" s="128"/>
      <c r="E23" s="128"/>
      <c r="F23" s="129"/>
      <c r="G23" s="74" t="s">
        <v>399</v>
      </c>
      <c r="H23" s="75"/>
      <c r="I23" s="75"/>
      <c r="J23" s="75"/>
      <c r="K23" s="75"/>
      <c r="L23" s="75"/>
      <c r="M23" s="75"/>
      <c r="N23" s="75"/>
      <c r="O23" s="76"/>
      <c r="P23" s="314" t="s">
        <v>408</v>
      </c>
      <c r="Q23" s="219"/>
      <c r="R23" s="219"/>
      <c r="S23" s="219"/>
      <c r="T23" s="219"/>
      <c r="U23" s="219"/>
      <c r="V23" s="219"/>
      <c r="W23" s="219"/>
      <c r="X23" s="315"/>
      <c r="Y23" s="228" t="s">
        <v>14</v>
      </c>
      <c r="Z23" s="229"/>
      <c r="AA23" s="230"/>
      <c r="AB23" s="167" t="s">
        <v>400</v>
      </c>
      <c r="AC23" s="168"/>
      <c r="AD23" s="168"/>
      <c r="AE23" s="88" t="s">
        <v>384</v>
      </c>
      <c r="AF23" s="89"/>
      <c r="AG23" s="89"/>
      <c r="AH23" s="89"/>
      <c r="AI23" s="90"/>
      <c r="AJ23" s="88" t="s">
        <v>384</v>
      </c>
      <c r="AK23" s="89"/>
      <c r="AL23" s="89"/>
      <c r="AM23" s="89"/>
      <c r="AN23" s="90"/>
      <c r="AO23" s="88" t="s">
        <v>384</v>
      </c>
      <c r="AP23" s="89"/>
      <c r="AQ23" s="89"/>
      <c r="AR23" s="89"/>
      <c r="AS23" s="90"/>
      <c r="AT23" s="195"/>
      <c r="AU23" s="195"/>
      <c r="AV23" s="195"/>
      <c r="AW23" s="195"/>
      <c r="AX23" s="196"/>
    </row>
    <row r="24" spans="1:50" ht="54.95" customHeight="1" x14ac:dyDescent="0.15">
      <c r="A24" s="131"/>
      <c r="B24" s="132"/>
      <c r="C24" s="132"/>
      <c r="D24" s="132"/>
      <c r="E24" s="132"/>
      <c r="F24" s="133"/>
      <c r="G24" s="77"/>
      <c r="H24" s="78"/>
      <c r="I24" s="78"/>
      <c r="J24" s="78"/>
      <c r="K24" s="78"/>
      <c r="L24" s="78"/>
      <c r="M24" s="78"/>
      <c r="N24" s="78"/>
      <c r="O24" s="79"/>
      <c r="P24" s="316"/>
      <c r="Q24" s="317"/>
      <c r="R24" s="317"/>
      <c r="S24" s="317"/>
      <c r="T24" s="317"/>
      <c r="U24" s="317"/>
      <c r="V24" s="317"/>
      <c r="W24" s="317"/>
      <c r="X24" s="318"/>
      <c r="Y24" s="139" t="s">
        <v>65</v>
      </c>
      <c r="Z24" s="84"/>
      <c r="AA24" s="85"/>
      <c r="AB24" s="625" t="s">
        <v>400</v>
      </c>
      <c r="AC24" s="197"/>
      <c r="AD24" s="197"/>
      <c r="AE24" s="88" t="s">
        <v>384</v>
      </c>
      <c r="AF24" s="89"/>
      <c r="AG24" s="89"/>
      <c r="AH24" s="89"/>
      <c r="AI24" s="90"/>
      <c r="AJ24" s="88" t="s">
        <v>384</v>
      </c>
      <c r="AK24" s="89"/>
      <c r="AL24" s="89"/>
      <c r="AM24" s="89"/>
      <c r="AN24" s="90"/>
      <c r="AO24" s="88" t="s">
        <v>384</v>
      </c>
      <c r="AP24" s="89"/>
      <c r="AQ24" s="89"/>
      <c r="AR24" s="89"/>
      <c r="AS24" s="90"/>
      <c r="AT24" s="88">
        <v>0</v>
      </c>
      <c r="AU24" s="89"/>
      <c r="AV24" s="89"/>
      <c r="AW24" s="89"/>
      <c r="AX24" s="354"/>
    </row>
    <row r="25" spans="1:50" ht="54.95" customHeight="1" x14ac:dyDescent="0.15">
      <c r="A25" s="134"/>
      <c r="B25" s="135"/>
      <c r="C25" s="135"/>
      <c r="D25" s="135"/>
      <c r="E25" s="135"/>
      <c r="F25" s="136"/>
      <c r="G25" s="80"/>
      <c r="H25" s="81"/>
      <c r="I25" s="81"/>
      <c r="J25" s="81"/>
      <c r="K25" s="81"/>
      <c r="L25" s="81"/>
      <c r="M25" s="81"/>
      <c r="N25" s="81"/>
      <c r="O25" s="82"/>
      <c r="P25" s="319"/>
      <c r="Q25" s="320"/>
      <c r="R25" s="320"/>
      <c r="S25" s="320"/>
      <c r="T25" s="320"/>
      <c r="U25" s="320"/>
      <c r="V25" s="320"/>
      <c r="W25" s="320"/>
      <c r="X25" s="321"/>
      <c r="Y25" s="83" t="s">
        <v>15</v>
      </c>
      <c r="Z25" s="84"/>
      <c r="AA25" s="85"/>
      <c r="AB25" s="86" t="s">
        <v>358</v>
      </c>
      <c r="AC25" s="87"/>
      <c r="AD25" s="87"/>
      <c r="AE25" s="88" t="s">
        <v>384</v>
      </c>
      <c r="AF25" s="89"/>
      <c r="AG25" s="89"/>
      <c r="AH25" s="89"/>
      <c r="AI25" s="90"/>
      <c r="AJ25" s="88" t="s">
        <v>384</v>
      </c>
      <c r="AK25" s="89"/>
      <c r="AL25" s="89"/>
      <c r="AM25" s="89"/>
      <c r="AN25" s="90"/>
      <c r="AO25" s="88" t="s">
        <v>384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4"/>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4"/>
    </row>
    <row r="35" spans="1:50" hidden="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4"/>
    </row>
    <row r="40" spans="1:50" hidden="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idden="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idden="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idden="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4"/>
    </row>
    <row r="45" spans="1:50" hidden="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17.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1" hidden="1" customHeight="1" x14ac:dyDescent="0.15">
      <c r="A47" s="66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21" hidden="1" customHeight="1" x14ac:dyDescent="0.15">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1" hidden="1" customHeight="1" x14ac:dyDescent="0.15">
      <c r="A49" s="662"/>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1" hidden="1" customHeight="1" x14ac:dyDescent="0.15">
      <c r="A50" s="66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1" hidden="1" customHeight="1" x14ac:dyDescent="0.15">
      <c r="A51" s="66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21" hidden="1" customHeight="1" x14ac:dyDescent="0.15">
      <c r="A52" s="66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21" hidden="1" customHeight="1" x14ac:dyDescent="0.15">
      <c r="A53" s="66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1" hidden="1" customHeight="1" x14ac:dyDescent="0.15">
      <c r="A54" s="662"/>
      <c r="B54" s="100"/>
      <c r="C54" s="100"/>
      <c r="D54" s="100"/>
      <c r="E54" s="100"/>
      <c r="F54" s="101"/>
      <c r="G54" s="610" t="s">
        <v>395</v>
      </c>
      <c r="H54" s="234"/>
      <c r="I54" s="234"/>
      <c r="J54" s="234"/>
      <c r="K54" s="234"/>
      <c r="L54" s="234"/>
      <c r="M54" s="234"/>
      <c r="N54" s="234"/>
      <c r="O54" s="235"/>
      <c r="P54" s="219" t="s">
        <v>395</v>
      </c>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1" hidden="1" customHeight="1" x14ac:dyDescent="0.15">
      <c r="A55" s="662"/>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4"/>
    </row>
    <row r="56" spans="1:50" ht="21" hidden="1" customHeight="1" x14ac:dyDescent="0.15">
      <c r="A56" s="662"/>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x14ac:dyDescent="0.15">
      <c r="A57" s="66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15">
      <c r="A58" s="66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idden="1" x14ac:dyDescent="0.15">
      <c r="A59" s="662"/>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15">
      <c r="A60" s="662"/>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4"/>
    </row>
    <row r="61" spans="1:50" hidden="1" x14ac:dyDescent="0.15">
      <c r="A61" s="662"/>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15">
      <c r="A62" s="66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15">
      <c r="A63" s="66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x14ac:dyDescent="0.15">
      <c r="A64" s="662"/>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15">
      <c r="A65" s="662"/>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4"/>
    </row>
    <row r="66" spans="1:60" hidden="1" x14ac:dyDescent="0.15">
      <c r="A66" s="663"/>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9.25" customHeight="1" x14ac:dyDescent="0.15">
      <c r="A68" s="529"/>
      <c r="B68" s="530"/>
      <c r="C68" s="530"/>
      <c r="D68" s="530"/>
      <c r="E68" s="530"/>
      <c r="F68" s="531"/>
      <c r="G68" s="219" t="s">
        <v>401</v>
      </c>
      <c r="H68" s="234"/>
      <c r="I68" s="234"/>
      <c r="J68" s="234"/>
      <c r="K68" s="234"/>
      <c r="L68" s="234"/>
      <c r="M68" s="234"/>
      <c r="N68" s="234"/>
      <c r="O68" s="234"/>
      <c r="P68" s="234"/>
      <c r="Q68" s="234"/>
      <c r="R68" s="234"/>
      <c r="S68" s="234"/>
      <c r="T68" s="234"/>
      <c r="U68" s="234"/>
      <c r="V68" s="234"/>
      <c r="W68" s="234"/>
      <c r="X68" s="235"/>
      <c r="Y68" s="622" t="s">
        <v>66</v>
      </c>
      <c r="Z68" s="623"/>
      <c r="AA68" s="624"/>
      <c r="AB68" s="111" t="s">
        <v>403</v>
      </c>
      <c r="AC68" s="112"/>
      <c r="AD68" s="113"/>
      <c r="AE68" s="88" t="s">
        <v>384</v>
      </c>
      <c r="AF68" s="89"/>
      <c r="AG68" s="89"/>
      <c r="AH68" s="89"/>
      <c r="AI68" s="90"/>
      <c r="AJ68" s="88" t="s">
        <v>384</v>
      </c>
      <c r="AK68" s="89"/>
      <c r="AL68" s="89"/>
      <c r="AM68" s="89"/>
      <c r="AN68" s="90"/>
      <c r="AO68" s="88" t="s">
        <v>384</v>
      </c>
      <c r="AP68" s="89"/>
      <c r="AQ68" s="89"/>
      <c r="AR68" s="89"/>
      <c r="AS68" s="90"/>
      <c r="AT68" s="541"/>
      <c r="AU68" s="541"/>
      <c r="AV68" s="541"/>
      <c r="AW68" s="541"/>
      <c r="AX68" s="542"/>
      <c r="AY68" s="10"/>
      <c r="AZ68" s="10"/>
      <c r="BA68" s="10"/>
      <c r="BB68" s="10"/>
      <c r="BC68" s="10"/>
    </row>
    <row r="69" spans="1:60" ht="29.25" customHeight="1" x14ac:dyDescent="0.15">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402</v>
      </c>
      <c r="AC69" s="203"/>
      <c r="AD69" s="204"/>
      <c r="AE69" s="88" t="s">
        <v>384</v>
      </c>
      <c r="AF69" s="89"/>
      <c r="AG69" s="89"/>
      <c r="AH69" s="89"/>
      <c r="AI69" s="90"/>
      <c r="AJ69" s="88" t="s">
        <v>384</v>
      </c>
      <c r="AK69" s="89"/>
      <c r="AL69" s="89"/>
      <c r="AM69" s="89"/>
      <c r="AN69" s="90"/>
      <c r="AO69" s="88" t="s">
        <v>384</v>
      </c>
      <c r="AP69" s="89"/>
      <c r="AQ69" s="89"/>
      <c r="AR69" s="89"/>
      <c r="AS69" s="90"/>
      <c r="AT69" s="88">
        <v>1</v>
      </c>
      <c r="AU69" s="89"/>
      <c r="AV69" s="89"/>
      <c r="AW69" s="89"/>
      <c r="AX69" s="354"/>
      <c r="AY69" s="10"/>
      <c r="AZ69" s="10"/>
      <c r="BA69" s="10"/>
      <c r="BB69" s="10"/>
      <c r="BC69" s="10"/>
      <c r="BD69" s="10"/>
      <c r="BE69" s="10"/>
      <c r="BF69" s="10"/>
      <c r="BG69" s="10"/>
      <c r="BH69" s="10"/>
    </row>
    <row r="70" spans="1:60" ht="33" hidden="1"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64" t="s">
        <v>66</v>
      </c>
      <c r="Z71" s="665"/>
      <c r="AA71" s="666"/>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7"/>
      <c r="AA72" s="668"/>
      <c r="AB72" s="202"/>
      <c r="AC72" s="203"/>
      <c r="AD72" s="204"/>
      <c r="AE72" s="88"/>
      <c r="AF72" s="89"/>
      <c r="AG72" s="89"/>
      <c r="AH72" s="89"/>
      <c r="AI72" s="90"/>
      <c r="AJ72" s="88"/>
      <c r="AK72" s="89"/>
      <c r="AL72" s="89"/>
      <c r="AM72" s="89"/>
      <c r="AN72" s="90"/>
      <c r="AO72" s="88"/>
      <c r="AP72" s="89"/>
      <c r="AQ72" s="89"/>
      <c r="AR72" s="89"/>
      <c r="AS72" s="90"/>
      <c r="AT72" s="88"/>
      <c r="AU72" s="89"/>
      <c r="AV72" s="89"/>
      <c r="AW72" s="89"/>
      <c r="AX72" s="354"/>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64" t="s">
        <v>66</v>
      </c>
      <c r="Z74" s="665"/>
      <c r="AA74" s="666"/>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7"/>
      <c r="AA75" s="668"/>
      <c r="AB75" s="202"/>
      <c r="AC75" s="203"/>
      <c r="AD75" s="204"/>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64" t="s">
        <v>66</v>
      </c>
      <c r="Z77" s="665"/>
      <c r="AA77" s="666"/>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7"/>
      <c r="AA78" s="668"/>
      <c r="AB78" s="202"/>
      <c r="AC78" s="203"/>
      <c r="AD78" s="204"/>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64" t="s">
        <v>66</v>
      </c>
      <c r="Z80" s="665"/>
      <c r="AA80" s="666"/>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7"/>
      <c r="AA81" s="668"/>
      <c r="AB81" s="202"/>
      <c r="AC81" s="203"/>
      <c r="AD81" s="204"/>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416</v>
      </c>
      <c r="H83" s="295"/>
      <c r="I83" s="295"/>
      <c r="J83" s="295"/>
      <c r="K83" s="295"/>
      <c r="L83" s="295"/>
      <c r="M83" s="295"/>
      <c r="N83" s="295"/>
      <c r="O83" s="295"/>
      <c r="P83" s="295"/>
      <c r="Q83" s="295"/>
      <c r="R83" s="295"/>
      <c r="S83" s="295"/>
      <c r="T83" s="295"/>
      <c r="U83" s="295"/>
      <c r="V83" s="295"/>
      <c r="W83" s="295"/>
      <c r="X83" s="295"/>
      <c r="Y83" s="538" t="s">
        <v>17</v>
      </c>
      <c r="Z83" s="539"/>
      <c r="AA83" s="540"/>
      <c r="AB83" s="669" t="s">
        <v>409</v>
      </c>
      <c r="AC83" s="115"/>
      <c r="AD83" s="116"/>
      <c r="AE83" s="205" t="s">
        <v>410</v>
      </c>
      <c r="AF83" s="206"/>
      <c r="AG83" s="206"/>
      <c r="AH83" s="206"/>
      <c r="AI83" s="206"/>
      <c r="AJ83" s="205" t="s">
        <v>410</v>
      </c>
      <c r="AK83" s="206"/>
      <c r="AL83" s="206"/>
      <c r="AM83" s="206"/>
      <c r="AN83" s="206"/>
      <c r="AO83" s="205" t="s">
        <v>410</v>
      </c>
      <c r="AP83" s="206"/>
      <c r="AQ83" s="206"/>
      <c r="AR83" s="206"/>
      <c r="AS83" s="206"/>
      <c r="AT83" s="88">
        <v>47</v>
      </c>
      <c r="AU83" s="89"/>
      <c r="AV83" s="89"/>
      <c r="AW83" s="89"/>
      <c r="AX83" s="354"/>
    </row>
    <row r="84" spans="1:60" ht="36"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378</v>
      </c>
      <c r="AC84" s="92"/>
      <c r="AD84" s="93"/>
      <c r="AE84" s="91" t="s">
        <v>411</v>
      </c>
      <c r="AF84" s="92"/>
      <c r="AG84" s="92"/>
      <c r="AH84" s="92"/>
      <c r="AI84" s="93"/>
      <c r="AJ84" s="91" t="s">
        <v>411</v>
      </c>
      <c r="AK84" s="92"/>
      <c r="AL84" s="92"/>
      <c r="AM84" s="92"/>
      <c r="AN84" s="93"/>
      <c r="AO84" s="91" t="s">
        <v>411</v>
      </c>
      <c r="AP84" s="92"/>
      <c r="AQ84" s="92"/>
      <c r="AR84" s="92"/>
      <c r="AS84" s="93"/>
      <c r="AT84" s="91" t="s">
        <v>412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5.5" hidden="1" customHeight="1" x14ac:dyDescent="0.15">
      <c r="A86" s="120"/>
      <c r="B86" s="121"/>
      <c r="C86" s="121"/>
      <c r="D86" s="121"/>
      <c r="E86" s="121"/>
      <c r="F86" s="122"/>
      <c r="G86" s="295" t="s">
        <v>384</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t="s">
        <v>384</v>
      </c>
      <c r="AF86" s="206"/>
      <c r="AG86" s="206"/>
      <c r="AH86" s="206"/>
      <c r="AI86" s="206"/>
      <c r="AJ86" s="205" t="s">
        <v>384</v>
      </c>
      <c r="AK86" s="206"/>
      <c r="AL86" s="206"/>
      <c r="AM86" s="206"/>
      <c r="AN86" s="206"/>
      <c r="AO86" s="205" t="s">
        <v>384</v>
      </c>
      <c r="AP86" s="206"/>
      <c r="AQ86" s="206"/>
      <c r="AR86" s="206"/>
      <c r="AS86" s="206"/>
      <c r="AT86" s="88" t="s">
        <v>394</v>
      </c>
      <c r="AU86" s="89"/>
      <c r="AV86" s="89"/>
      <c r="AW86" s="89"/>
      <c r="AX86" s="354"/>
    </row>
    <row r="87" spans="1:60" ht="25.5"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384</v>
      </c>
      <c r="AF87" s="92"/>
      <c r="AG87" s="92"/>
      <c r="AH87" s="92"/>
      <c r="AI87" s="93"/>
      <c r="AJ87" s="91" t="s">
        <v>384</v>
      </c>
      <c r="AK87" s="92"/>
      <c r="AL87" s="92"/>
      <c r="AM87" s="92"/>
      <c r="AN87" s="93"/>
      <c r="AO87" s="91" t="s">
        <v>384</v>
      </c>
      <c r="AP87" s="92"/>
      <c r="AQ87" s="92"/>
      <c r="AR87" s="92"/>
      <c r="AS87" s="93"/>
      <c r="AT87" s="91" t="s">
        <v>384</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4"/>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0"/>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4"/>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4"/>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7.75" customHeight="1" x14ac:dyDescent="0.15">
      <c r="A97" s="601" t="s">
        <v>77</v>
      </c>
      <c r="B97" s="602"/>
      <c r="C97" s="634" t="s">
        <v>19</v>
      </c>
      <c r="D97" s="524"/>
      <c r="E97" s="524"/>
      <c r="F97" s="524"/>
      <c r="G97" s="524"/>
      <c r="H97" s="524"/>
      <c r="I97" s="524"/>
      <c r="J97" s="524"/>
      <c r="K97" s="635"/>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7.75" customHeight="1" x14ac:dyDescent="0.15">
      <c r="A98" s="603"/>
      <c r="B98" s="604"/>
      <c r="C98" s="535" t="s">
        <v>391</v>
      </c>
      <c r="D98" s="536"/>
      <c r="E98" s="536"/>
      <c r="F98" s="536"/>
      <c r="G98" s="536"/>
      <c r="H98" s="536"/>
      <c r="I98" s="536"/>
      <c r="J98" s="536"/>
      <c r="K98" s="537"/>
      <c r="L98" s="175">
        <v>0.4</v>
      </c>
      <c r="M98" s="176"/>
      <c r="N98" s="176"/>
      <c r="O98" s="176"/>
      <c r="P98" s="176"/>
      <c r="Q98" s="177"/>
      <c r="R98" s="175">
        <v>0.4</v>
      </c>
      <c r="S98" s="176"/>
      <c r="T98" s="176"/>
      <c r="U98" s="176"/>
      <c r="V98" s="176"/>
      <c r="W98" s="177"/>
      <c r="X98" s="62" t="s">
        <v>406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7.75" customHeight="1" x14ac:dyDescent="0.15">
      <c r="A99" s="603"/>
      <c r="B99" s="604"/>
      <c r="C99" s="619" t="s">
        <v>392</v>
      </c>
      <c r="D99" s="620"/>
      <c r="E99" s="620"/>
      <c r="F99" s="620"/>
      <c r="G99" s="620"/>
      <c r="H99" s="620"/>
      <c r="I99" s="620"/>
      <c r="J99" s="620"/>
      <c r="K99" s="621"/>
      <c r="L99" s="175">
        <v>0.2</v>
      </c>
      <c r="M99" s="176"/>
      <c r="N99" s="176"/>
      <c r="O99" s="176"/>
      <c r="P99" s="176"/>
      <c r="Q99" s="177"/>
      <c r="R99" s="175">
        <v>0.2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7.75" customHeight="1" x14ac:dyDescent="0.15">
      <c r="A100" s="603"/>
      <c r="B100" s="604"/>
      <c r="C100" s="619" t="s">
        <v>398</v>
      </c>
      <c r="D100" s="620"/>
      <c r="E100" s="620"/>
      <c r="F100" s="620"/>
      <c r="G100" s="620"/>
      <c r="H100" s="620"/>
      <c r="I100" s="620"/>
      <c r="J100" s="620"/>
      <c r="K100" s="621"/>
      <c r="L100" s="175">
        <v>0.6</v>
      </c>
      <c r="M100" s="176"/>
      <c r="N100" s="176"/>
      <c r="O100" s="176"/>
      <c r="P100" s="176"/>
      <c r="Q100" s="177"/>
      <c r="R100" s="175">
        <v>0.6</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7.75" customHeight="1" x14ac:dyDescent="0.15">
      <c r="A101" s="603"/>
      <c r="B101" s="604"/>
      <c r="C101" s="598" t="s">
        <v>393</v>
      </c>
      <c r="D101" s="599"/>
      <c r="E101" s="599"/>
      <c r="F101" s="599"/>
      <c r="G101" s="599"/>
      <c r="H101" s="599"/>
      <c r="I101" s="599"/>
      <c r="J101" s="599"/>
      <c r="K101" s="600"/>
      <c r="L101" s="175">
        <v>95</v>
      </c>
      <c r="M101" s="176"/>
      <c r="N101" s="176"/>
      <c r="O101" s="176"/>
      <c r="P101" s="176"/>
      <c r="Q101" s="177"/>
      <c r="R101" s="175">
        <v>119</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6.25" customHeight="1" x14ac:dyDescent="0.15">
      <c r="A102" s="603"/>
      <c r="B102" s="604"/>
      <c r="C102" s="681"/>
      <c r="D102" s="682"/>
      <c r="E102" s="682"/>
      <c r="F102" s="682"/>
      <c r="G102" s="682"/>
      <c r="H102" s="682"/>
      <c r="I102" s="682"/>
      <c r="J102" s="682"/>
      <c r="K102" s="68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6.25"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6.25" customHeight="1" thickBot="1" x14ac:dyDescent="0.2">
      <c r="A104" s="605"/>
      <c r="B104" s="606"/>
      <c r="C104" s="592" t="s">
        <v>22</v>
      </c>
      <c r="D104" s="593"/>
      <c r="E104" s="593"/>
      <c r="F104" s="593"/>
      <c r="G104" s="593"/>
      <c r="H104" s="593"/>
      <c r="I104" s="593"/>
      <c r="J104" s="593"/>
      <c r="K104" s="594"/>
      <c r="L104" s="595">
        <f>SUM(L98:Q103)</f>
        <v>96.2</v>
      </c>
      <c r="M104" s="596"/>
      <c r="N104" s="596"/>
      <c r="O104" s="596"/>
      <c r="P104" s="596"/>
      <c r="Q104" s="597"/>
      <c r="R104" s="595">
        <f>SUM(R98:W103)</f>
        <v>120.2</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8"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9"/>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75" customHeight="1" x14ac:dyDescent="0.15">
      <c r="A108" s="645" t="s">
        <v>312</v>
      </c>
      <c r="B108" s="646"/>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7" t="s">
        <v>383</v>
      </c>
      <c r="AE108" s="348"/>
      <c r="AF108" s="348"/>
      <c r="AG108" s="344" t="s">
        <v>413</v>
      </c>
      <c r="AH108" s="345"/>
      <c r="AI108" s="345"/>
      <c r="AJ108" s="345"/>
      <c r="AK108" s="345"/>
      <c r="AL108" s="345"/>
      <c r="AM108" s="345"/>
      <c r="AN108" s="345"/>
      <c r="AO108" s="345"/>
      <c r="AP108" s="345"/>
      <c r="AQ108" s="345"/>
      <c r="AR108" s="345"/>
      <c r="AS108" s="345"/>
      <c r="AT108" s="345"/>
      <c r="AU108" s="345"/>
      <c r="AV108" s="345"/>
      <c r="AW108" s="345"/>
      <c r="AX108" s="346"/>
    </row>
    <row r="109" spans="1:50" ht="45.75" customHeight="1" x14ac:dyDescent="0.15">
      <c r="A109" s="647"/>
      <c r="B109" s="648"/>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7"/>
      <c r="AD109" s="293" t="s">
        <v>383</v>
      </c>
      <c r="AE109" s="294"/>
      <c r="AF109" s="294"/>
      <c r="AG109" s="273" t="s">
        <v>414</v>
      </c>
      <c r="AH109" s="250"/>
      <c r="AI109" s="250"/>
      <c r="AJ109" s="250"/>
      <c r="AK109" s="250"/>
      <c r="AL109" s="250"/>
      <c r="AM109" s="250"/>
      <c r="AN109" s="250"/>
      <c r="AO109" s="250"/>
      <c r="AP109" s="250"/>
      <c r="AQ109" s="250"/>
      <c r="AR109" s="250"/>
      <c r="AS109" s="250"/>
      <c r="AT109" s="250"/>
      <c r="AU109" s="250"/>
      <c r="AV109" s="250"/>
      <c r="AW109" s="250"/>
      <c r="AX109" s="274"/>
    </row>
    <row r="110" spans="1:50" ht="51.75" customHeight="1" x14ac:dyDescent="0.15">
      <c r="A110" s="649"/>
      <c r="B110" s="650"/>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30" t="s">
        <v>383</v>
      </c>
      <c r="AE110" s="331"/>
      <c r="AF110" s="331"/>
      <c r="AG110" s="319" t="s">
        <v>415</v>
      </c>
      <c r="AH110" s="238"/>
      <c r="AI110" s="238"/>
      <c r="AJ110" s="238"/>
      <c r="AK110" s="238"/>
      <c r="AL110" s="238"/>
      <c r="AM110" s="238"/>
      <c r="AN110" s="238"/>
      <c r="AO110" s="238"/>
      <c r="AP110" s="238"/>
      <c r="AQ110" s="238"/>
      <c r="AR110" s="238"/>
      <c r="AS110" s="238"/>
      <c r="AT110" s="238"/>
      <c r="AU110" s="238"/>
      <c r="AV110" s="238"/>
      <c r="AW110" s="238"/>
      <c r="AX110" s="326"/>
    </row>
    <row r="111" spans="1:50" ht="19.350000000000001" customHeight="1" x14ac:dyDescent="0.15">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388</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93" t="s">
        <v>388</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5"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93" t="s">
        <v>388</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93" t="s">
        <v>388</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3"/>
      <c r="AD115" s="293" t="s">
        <v>388</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3"/>
      <c r="AD116" s="252" t="s">
        <v>388</v>
      </c>
      <c r="AE116" s="253"/>
      <c r="AF116" s="253"/>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8"/>
      <c r="B117" s="259"/>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388</v>
      </c>
      <c r="AE117" s="331"/>
      <c r="AF117" s="335"/>
      <c r="AG117" s="340"/>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388</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49" t="s">
        <v>388</v>
      </c>
      <c r="AE119" s="350"/>
      <c r="AF119" s="350"/>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93" t="s">
        <v>388</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93" t="s">
        <v>388</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6"/>
    </row>
    <row r="122" spans="1:64" ht="33.6" customHeight="1" x14ac:dyDescent="0.15">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388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22"/>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23"/>
      <c r="AH123" s="236"/>
      <c r="AI123" s="236"/>
      <c r="AJ123" s="236"/>
      <c r="AK123" s="236"/>
      <c r="AL123" s="236"/>
      <c r="AM123" s="236"/>
      <c r="AN123" s="236"/>
      <c r="AO123" s="236"/>
      <c r="AP123" s="236"/>
      <c r="AQ123" s="236"/>
      <c r="AR123" s="236"/>
      <c r="AS123" s="236"/>
      <c r="AT123" s="236"/>
      <c r="AU123" s="236"/>
      <c r="AV123" s="236"/>
      <c r="AW123" s="236"/>
      <c r="AX123" s="324"/>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23"/>
      <c r="AH124" s="236"/>
      <c r="AI124" s="236"/>
      <c r="AJ124" s="236"/>
      <c r="AK124" s="236"/>
      <c r="AL124" s="236"/>
      <c r="AM124" s="236"/>
      <c r="AN124" s="236"/>
      <c r="AO124" s="236"/>
      <c r="AP124" s="236"/>
      <c r="AQ124" s="236"/>
      <c r="AR124" s="236"/>
      <c r="AS124" s="236"/>
      <c r="AT124" s="236"/>
      <c r="AU124" s="236"/>
      <c r="AV124" s="236"/>
      <c r="AW124" s="236"/>
      <c r="AX124" s="324"/>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5"/>
      <c r="U125" s="341"/>
      <c r="V125" s="341"/>
      <c r="W125" s="341"/>
      <c r="X125" s="341"/>
      <c r="Y125" s="341"/>
      <c r="Z125" s="341"/>
      <c r="AA125" s="341"/>
      <c r="AB125" s="341"/>
      <c r="AC125" s="341"/>
      <c r="AD125" s="341"/>
      <c r="AE125" s="341"/>
      <c r="AF125" s="556"/>
      <c r="AG125" s="325"/>
      <c r="AH125" s="238"/>
      <c r="AI125" s="238"/>
      <c r="AJ125" s="238"/>
      <c r="AK125" s="238"/>
      <c r="AL125" s="238"/>
      <c r="AM125" s="238"/>
      <c r="AN125" s="238"/>
      <c r="AO125" s="238"/>
      <c r="AP125" s="238"/>
      <c r="AQ125" s="238"/>
      <c r="AR125" s="238"/>
      <c r="AS125" s="238"/>
      <c r="AT125" s="238"/>
      <c r="AU125" s="238"/>
      <c r="AV125" s="238"/>
      <c r="AW125" s="238"/>
      <c r="AX125" s="326"/>
    </row>
    <row r="126" spans="1:64" ht="57" customHeight="1" x14ac:dyDescent="0.15">
      <c r="A126" s="254" t="s">
        <v>58</v>
      </c>
      <c r="B126" s="390"/>
      <c r="C126" s="380" t="s">
        <v>64</v>
      </c>
      <c r="D126" s="428"/>
      <c r="E126" s="428"/>
      <c r="F126" s="429"/>
      <c r="G126" s="384" t="s">
        <v>389</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79" t="s">
        <v>68</v>
      </c>
      <c r="D127" s="580"/>
      <c r="E127" s="580"/>
      <c r="F127" s="581"/>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74.25"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c r="B131" s="388"/>
      <c r="C131" s="388"/>
      <c r="D131" s="388"/>
      <c r="E131" s="389"/>
      <c r="F131" s="420" t="s">
        <v>404</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2"/>
      <c r="B133" s="553"/>
      <c r="C133" s="553"/>
      <c r="D133" s="553"/>
      <c r="E133" s="554"/>
      <c r="F133" s="423" t="s">
        <v>405</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69.7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18" t="s">
        <v>224</v>
      </c>
      <c r="B137" s="311"/>
      <c r="C137" s="311"/>
      <c r="D137" s="311"/>
      <c r="E137" s="311"/>
      <c r="F137" s="311"/>
      <c r="G137" s="543" t="s">
        <v>390</v>
      </c>
      <c r="H137" s="544"/>
      <c r="I137" s="544"/>
      <c r="J137" s="544"/>
      <c r="K137" s="544"/>
      <c r="L137" s="544"/>
      <c r="M137" s="544"/>
      <c r="N137" s="544"/>
      <c r="O137" s="544"/>
      <c r="P137" s="545"/>
      <c r="Q137" s="311" t="s">
        <v>225</v>
      </c>
      <c r="R137" s="311"/>
      <c r="S137" s="311"/>
      <c r="T137" s="311"/>
      <c r="U137" s="311"/>
      <c r="V137" s="311"/>
      <c r="W137" s="543" t="s">
        <v>390</v>
      </c>
      <c r="X137" s="544"/>
      <c r="Y137" s="544"/>
      <c r="Z137" s="544"/>
      <c r="AA137" s="544"/>
      <c r="AB137" s="544"/>
      <c r="AC137" s="544"/>
      <c r="AD137" s="544"/>
      <c r="AE137" s="544"/>
      <c r="AF137" s="545"/>
      <c r="AG137" s="311" t="s">
        <v>226</v>
      </c>
      <c r="AH137" s="311"/>
      <c r="AI137" s="311"/>
      <c r="AJ137" s="311"/>
      <c r="AK137" s="311"/>
      <c r="AL137" s="311"/>
      <c r="AM137" s="515" t="s">
        <v>390</v>
      </c>
      <c r="AN137" s="516"/>
      <c r="AO137" s="516"/>
      <c r="AP137" s="516"/>
      <c r="AQ137" s="516"/>
      <c r="AR137" s="516"/>
      <c r="AS137" s="516"/>
      <c r="AT137" s="516"/>
      <c r="AU137" s="516"/>
      <c r="AV137" s="517"/>
      <c r="AW137" s="12"/>
      <c r="AX137" s="13"/>
    </row>
    <row r="138" spans="1:50" ht="19.899999999999999" customHeight="1" thickBot="1" x14ac:dyDescent="0.2">
      <c r="A138" s="519" t="s">
        <v>227</v>
      </c>
      <c r="B138" s="426"/>
      <c r="C138" s="426"/>
      <c r="D138" s="426"/>
      <c r="E138" s="426"/>
      <c r="F138" s="426"/>
      <c r="G138" s="308" t="s">
        <v>390</v>
      </c>
      <c r="H138" s="309"/>
      <c r="I138" s="309"/>
      <c r="J138" s="309"/>
      <c r="K138" s="309"/>
      <c r="L138" s="309"/>
      <c r="M138" s="309"/>
      <c r="N138" s="309"/>
      <c r="O138" s="309"/>
      <c r="P138" s="310"/>
      <c r="Q138" s="426" t="s">
        <v>228</v>
      </c>
      <c r="R138" s="426"/>
      <c r="S138" s="426"/>
      <c r="T138" s="426"/>
      <c r="U138" s="426"/>
      <c r="V138" s="426"/>
      <c r="W138" s="308" t="s">
        <v>397</v>
      </c>
      <c r="X138" s="309"/>
      <c r="Y138" s="309"/>
      <c r="Z138" s="309"/>
      <c r="AA138" s="309"/>
      <c r="AB138" s="309"/>
      <c r="AC138" s="309"/>
      <c r="AD138" s="309"/>
      <c r="AE138" s="309"/>
      <c r="AF138" s="310"/>
      <c r="AG138" s="312"/>
      <c r="AH138" s="313"/>
      <c r="AI138" s="313"/>
      <c r="AJ138" s="313"/>
      <c r="AK138" s="313"/>
      <c r="AL138" s="313"/>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4" t="s">
        <v>34</v>
      </c>
      <c r="B178" s="365"/>
      <c r="C178" s="365"/>
      <c r="D178" s="365"/>
      <c r="E178" s="365"/>
      <c r="F178" s="366"/>
      <c r="G178" s="373" t="s">
        <v>364</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377</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hidden="1"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4"/>
    </row>
    <row r="180" spans="1:50" ht="24.75" hidden="1" customHeight="1" x14ac:dyDescent="0.15">
      <c r="A180" s="367"/>
      <c r="B180" s="368"/>
      <c r="C180" s="368"/>
      <c r="D180" s="368"/>
      <c r="E180" s="368"/>
      <c r="F180" s="369"/>
      <c r="G180" s="358"/>
      <c r="H180" s="359"/>
      <c r="I180" s="359"/>
      <c r="J180" s="359"/>
      <c r="K180" s="360"/>
      <c r="L180" s="361"/>
      <c r="M180" s="362"/>
      <c r="N180" s="362"/>
      <c r="O180" s="362"/>
      <c r="P180" s="362"/>
      <c r="Q180" s="362"/>
      <c r="R180" s="362"/>
      <c r="S180" s="362"/>
      <c r="T180" s="362"/>
      <c r="U180" s="362"/>
      <c r="V180" s="362"/>
      <c r="W180" s="362"/>
      <c r="X180" s="363"/>
      <c r="Y180" s="393"/>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5"/>
    </row>
    <row r="181" spans="1:50" ht="24.75" hidden="1"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7"/>
    </row>
    <row r="182" spans="1:50" ht="24.75" hidden="1"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7"/>
    </row>
    <row r="183" spans="1:50" ht="24.75" hidden="1"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7"/>
    </row>
    <row r="184" spans="1:50" ht="24.75" hidden="1"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7"/>
    </row>
    <row r="185" spans="1:50" ht="24.75" hidden="1"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7"/>
    </row>
    <row r="186" spans="1:50" ht="24.75" hidden="1"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7"/>
    </row>
    <row r="187" spans="1:50" ht="24.75" hidden="1"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7"/>
    </row>
    <row r="188" spans="1:50" ht="24.75" hidden="1"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7"/>
    </row>
    <row r="189" spans="1:50" ht="24.75" hidden="1"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7"/>
    </row>
    <row r="190" spans="1:50" ht="24.75" hidden="1" customHeight="1" thickBot="1" x14ac:dyDescent="0.2">
      <c r="A190" s="367"/>
      <c r="B190" s="368"/>
      <c r="C190" s="368"/>
      <c r="D190" s="368"/>
      <c r="E190" s="368"/>
      <c r="F190" s="369"/>
      <c r="G190" s="558" t="s">
        <v>22</v>
      </c>
      <c r="H190" s="559"/>
      <c r="I190" s="559"/>
      <c r="J190" s="559"/>
      <c r="K190" s="559"/>
      <c r="L190" s="560"/>
      <c r="M190" s="146"/>
      <c r="N190" s="146"/>
      <c r="O190" s="146"/>
      <c r="P190" s="146"/>
      <c r="Q190" s="146"/>
      <c r="R190" s="146"/>
      <c r="S190" s="146"/>
      <c r="T190" s="146"/>
      <c r="U190" s="146"/>
      <c r="V190" s="146"/>
      <c r="W190" s="146"/>
      <c r="X190" s="147"/>
      <c r="Y190" s="561">
        <f>SUM(Y180:AB189)</f>
        <v>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hidden="1" customHeight="1" x14ac:dyDescent="0.15">
      <c r="A191" s="367"/>
      <c r="B191" s="368"/>
      <c r="C191" s="368"/>
      <c r="D191" s="368"/>
      <c r="E191" s="368"/>
      <c r="F191" s="369"/>
      <c r="G191" s="373" t="s">
        <v>365</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359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hidden="1"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4"/>
    </row>
    <row r="193" spans="1:50" ht="24.75" hidden="1"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5"/>
    </row>
    <row r="194" spans="1:50" ht="24.75" hidden="1"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7"/>
    </row>
    <row r="195" spans="1:50" ht="24.75" hidden="1"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7"/>
    </row>
    <row r="196" spans="1:50" ht="24.75" hidden="1"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7"/>
    </row>
    <row r="197" spans="1:50" ht="24.75" hidden="1"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7"/>
    </row>
    <row r="198" spans="1:50" ht="24.75" hidden="1"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7"/>
    </row>
    <row r="199" spans="1:50" ht="24.75" hidden="1"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7"/>
    </row>
    <row r="200" spans="1:50" ht="24.75" hidden="1"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7"/>
    </row>
    <row r="201" spans="1:50" ht="24.75" hidden="1"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7"/>
    </row>
    <row r="202" spans="1:50" ht="24.7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7"/>
    </row>
    <row r="203" spans="1:50" ht="24.75" hidden="1" customHeight="1" thickBot="1" x14ac:dyDescent="0.2">
      <c r="A203" s="367"/>
      <c r="B203" s="368"/>
      <c r="C203" s="368"/>
      <c r="D203" s="368"/>
      <c r="E203" s="368"/>
      <c r="F203" s="369"/>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hidden="1" customHeight="1" x14ac:dyDescent="0.15">
      <c r="A204" s="367"/>
      <c r="B204" s="368"/>
      <c r="C204" s="368"/>
      <c r="D204" s="368"/>
      <c r="E204" s="368"/>
      <c r="F204" s="369"/>
      <c r="G204" s="373" t="s">
        <v>360</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361</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4"/>
    </row>
    <row r="206" spans="1:50" ht="24.75" hidden="1"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5"/>
    </row>
    <row r="207" spans="1:50" ht="24.75" hidden="1"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7"/>
    </row>
    <row r="208" spans="1:50" ht="24.75" hidden="1"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7"/>
    </row>
    <row r="209" spans="1:50" ht="24.75" hidden="1"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7"/>
    </row>
    <row r="210" spans="1:50" ht="24.75" hidden="1"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7"/>
    </row>
    <row r="211" spans="1:50" ht="24.75" hidden="1"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7"/>
    </row>
    <row r="212" spans="1:50" ht="24.75" hidden="1"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7"/>
    </row>
    <row r="213" spans="1:50" ht="24.75" hidden="1"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7"/>
    </row>
    <row r="214" spans="1:50" ht="24.75" hidden="1"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7"/>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7"/>
    </row>
    <row r="216" spans="1:50" ht="24.75" hidden="1" customHeight="1" thickBot="1" x14ac:dyDescent="0.2">
      <c r="A216" s="367"/>
      <c r="B216" s="368"/>
      <c r="C216" s="368"/>
      <c r="D216" s="368"/>
      <c r="E216" s="368"/>
      <c r="F216" s="369"/>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x14ac:dyDescent="0.15">
      <c r="A217" s="367"/>
      <c r="B217" s="368"/>
      <c r="C217" s="368"/>
      <c r="D217" s="368"/>
      <c r="E217" s="368"/>
      <c r="F217" s="369"/>
      <c r="G217" s="373" t="s">
        <v>362</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363</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4"/>
    </row>
    <row r="219" spans="1:50" ht="24.75" hidden="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5"/>
    </row>
    <row r="220" spans="1:50" ht="24.75" hidden="1"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7"/>
    </row>
    <row r="221" spans="1:50" ht="24.75" hidden="1"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7"/>
    </row>
    <row r="222" spans="1:50" ht="24.75" hidden="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7"/>
    </row>
    <row r="223" spans="1:50" ht="24.7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7"/>
    </row>
    <row r="224" spans="1:50" ht="24.75" hidden="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7"/>
    </row>
    <row r="225" spans="1:50" ht="24.75" hidden="1"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7"/>
    </row>
    <row r="226" spans="1:50" ht="24.75" hidden="1"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7"/>
    </row>
    <row r="227" spans="1:50" ht="24.7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7"/>
    </row>
    <row r="228" spans="1:50" ht="24.7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7"/>
    </row>
    <row r="229" spans="1:50" ht="24.75" hidden="1" customHeight="1" x14ac:dyDescent="0.15">
      <c r="A229" s="367"/>
      <c r="B229" s="368"/>
      <c r="C229" s="368"/>
      <c r="D229" s="368"/>
      <c r="E229" s="368"/>
      <c r="F229" s="369"/>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hidden="1" customHeight="1" x14ac:dyDescent="0.15">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hidden="1" customHeight="1" x14ac:dyDescent="0.15">
      <c r="A238" s="568">
        <v>3</v>
      </c>
      <c r="B238" s="568">
        <v>1</v>
      </c>
      <c r="C238" s="569"/>
      <c r="D238" s="569"/>
      <c r="E238" s="569"/>
      <c r="F238" s="569"/>
      <c r="G238" s="569"/>
      <c r="H238" s="569"/>
      <c r="I238" s="569"/>
      <c r="J238" s="569"/>
      <c r="K238" s="569"/>
      <c r="L238" s="569"/>
      <c r="M238" s="684"/>
      <c r="N238" s="685"/>
      <c r="O238" s="685"/>
      <c r="P238" s="685"/>
      <c r="Q238" s="685"/>
      <c r="R238" s="685"/>
      <c r="S238" s="685"/>
      <c r="T238" s="685"/>
      <c r="U238" s="685"/>
      <c r="V238" s="685"/>
      <c r="W238" s="685"/>
      <c r="X238" s="685"/>
      <c r="Y238" s="685"/>
      <c r="Z238" s="685"/>
      <c r="AA238" s="685"/>
      <c r="AB238" s="685"/>
      <c r="AC238" s="685"/>
      <c r="AD238" s="685"/>
      <c r="AE238" s="685"/>
      <c r="AF238" s="685"/>
      <c r="AG238" s="685"/>
      <c r="AH238" s="685"/>
      <c r="AI238" s="685"/>
      <c r="AJ238" s="686"/>
      <c r="AK238" s="570"/>
      <c r="AL238" s="571"/>
      <c r="AM238" s="571"/>
      <c r="AN238" s="571"/>
      <c r="AO238" s="571"/>
      <c r="AP238" s="572"/>
      <c r="AQ238" s="573"/>
      <c r="AR238" s="569"/>
      <c r="AS238" s="569"/>
      <c r="AT238" s="569"/>
      <c r="AU238" s="570"/>
      <c r="AV238" s="571"/>
      <c r="AW238" s="571"/>
      <c r="AX238" s="572"/>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369</v>
      </c>
      <c r="AL268" s="232"/>
      <c r="AM268" s="232"/>
      <c r="AN268" s="232"/>
      <c r="AO268" s="232"/>
      <c r="AP268" s="232"/>
      <c r="AQ268" s="232" t="s">
        <v>23</v>
      </c>
      <c r="AR268" s="232"/>
      <c r="AS268" s="232"/>
      <c r="AT268" s="232"/>
      <c r="AU268" s="83" t="s">
        <v>24</v>
      </c>
      <c r="AV268" s="84"/>
      <c r="AW268" s="84"/>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369</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369</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369</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369</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369</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369</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383</v>
      </c>
      <c r="C21" s="15" t="str">
        <f t="shared" si="0"/>
        <v>女性活躍</v>
      </c>
      <c r="D21" s="15" t="str">
        <f t="shared" si="7"/>
        <v>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383</v>
      </c>
      <c r="C23" s="15" t="str">
        <f t="shared" si="0"/>
        <v>地方創生</v>
      </c>
      <c r="D23" s="15" t="str">
        <f t="shared" si="7"/>
        <v>女性活躍、地方創生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女性活躍、地方創生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女性活躍、地方創生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2015-09-07T08:51:15Z</cp:lastPrinted>
  <dcterms:created xsi:type="dcterms:W3CDTF">2012-03-13T00:50:25Z</dcterms:created>
  <dcterms:modified xsi:type="dcterms:W3CDTF">2015-09-07T08:53:43Z</dcterms:modified>
</cp:coreProperties>
</file>