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U236"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<sst xmlns="http://schemas.openxmlformats.org/spreadsheetml/2006/main" count="1313" uniqueCount="514">
  <si>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</si>
  <si>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</si>
  <si>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</si>
  <si>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</si>
  <si>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</si>
  <si>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</si>
  <si>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</si>
  <si>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</si>
  <si>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</si>
  <si>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</si>
  <si>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</si>
  <si>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</si>
  <si>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</si>
  <si>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</si>
  <si>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</si>
  <si>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</si>
  <si>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</si>
  <si>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</si>
  <si>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</si>
  <si>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</si>
  <si>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</si>
  <si>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</si>
  <si>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</si>
  <si>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</si>
  <si>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</si>
  <si>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</si>
  <si>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</si>
  <si>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</si>
  <si>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</si>
  <si>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</si>
  <si>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</si>
  <si>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</si>
  <si>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</si>
  <si>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</si>
  <si>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</si>
  <si>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</si>
  <si>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</si>
  <si>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</si>
  <si>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</si>
  <si>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</si>
  <si>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</si>
  <si>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</si>
  <si>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</si>
  <si>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</si>
  <si>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</si>
  <si>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</si>
  <si>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</si>
  <si>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</si>
  <si>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</si>
  <si>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</si>
  <si>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</si>
  <si>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</si>
  <si>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</si>
  <si>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</si>
  <si>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</si>
  <si>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</si>
  <si>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</si>
  <si>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</si>
  <si>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</si>
  <si>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</si>
  <si>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</si>
  <si>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</si>
  <si>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</si>
  <si>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</si>
  <si>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</si>
  <si>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</si>
  <si>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</si>
  <si>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</si>
  <si>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</si>
  <si>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</si>
  <si>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</si>
  <si>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</si>
  <si>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</si>
  <si>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</si>
  <si>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</si>
  <si>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</si>
  <si>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</si>
  <si>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</si>
  <si>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</si>
  <si>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</si>
  <si>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</si>
  <si>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</si>
  <si>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</si>
  <si>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</si>
  <si>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</si>
  <si>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</si>
  <si>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</si>
  <si>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</si>
  <si>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</si>
  <si>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</si>
  <si>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</si>
  <si>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</si>
  <si>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</si>
  <si>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</si>
  <si>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</si>
  <si>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</si>
  <si>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</si>
  <si>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</si>
  <si>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</si>
  <si>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</si>
  <si>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</si>
  <si>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</si>
  <si>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</si>
  <si>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</si>
  <si>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</si>
  <si>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</si>
  <si>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</si>
  <si>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</si>
  <si>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</si>
  <si>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</si>
  <si>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</si>
  <si>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</si>
  <si>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</si>
  <si>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</si>
  <si>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</si>
  <si>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</si>
  <si>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</si>
  <si>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</si>
  <si>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</si>
  <si>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</si>
  <si>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</si>
  <si>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</si>
  <si>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</si>
  <si>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</si>
  <si>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</si>
  <si>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</si>
  <si>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</si>
  <si>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</si>
  <si>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</si>
  <si>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</si>
  <si>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</si>
  <si>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</si>
  <si>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</si>
  <si>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</si>
  <si>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</si>
  <si>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</si>
  <si>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</si>
  <si>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</si>
  <si>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</si>
  <si>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</si>
  <si>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</si>
  <si>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</si>
  <si>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</si>
  <si>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</si>
  <si>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</si>
  <si>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</si>
  <si>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</si>
  <si>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</si>
  <si>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</si>
  <si>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</si>
  <si>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</si>
  <si>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</si>
  <si>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</si>
  <si>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</si>
  <si>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</si>
  <si>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</si>
  <si>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</si>
  <si>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</si>
  <si>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</si>
  <si>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</si>
  <si>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</si>
  <si>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</si>
  <si>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</si>
  <si>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</si>
  <si>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</si>
  <si>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</si>
  <si>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</si>
  <si>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</si>
  <si>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</si>
  <si>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</si>
  <si>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</si>
  <si>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</si>
  <si>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</si>
  <si>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</si>
  <si>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</si>
  <si>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</si>
  <si>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</si>
  <si>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</si>
  <si>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</si>
  <si>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</si>
  <si>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</si>
  <si>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</si>
  <si>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</si>
  <si>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</si>
  <si>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</si>
  <si>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</si>
  <si>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</si>
  <si>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</si>
  <si>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</si>
  <si>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</si>
  <si>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</si>
  <si>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</si>
  <si>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</si>
  <si>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</si>
  <si>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</si>
  <si>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</si>
  <si>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</si>
  <si>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</si>
  <si>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</si>
  <si>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</si>
  <si>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</si>
  <si>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</si>
  <si>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</si>
  <si>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</si>
  <si>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</si>
  <si>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</si>
  <si>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</si>
  <si>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</si>
  <si>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</si>
  <si>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</si>
  <si>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</si>
  <si>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</si>
  <si>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</si>
  <si>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</si>
  <si>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</si>
  <si>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</si>
  <si>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</si>
  <si>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</si>
  <si>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</si>
  <si>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</si>
  <si>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</si>
  <si>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</si>
  <si>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</si>
  <si>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</si>
  <si>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</si>
  <si>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</si>
  <si>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</si>
  <si>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</si>
  <si>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</si>
  <si>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</si>
  <si>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</si>
  <si>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</si>
  <si>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</si>
  <si>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</si>
  <si>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</si>
  <si>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</si>
  <si>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</si>
  <si>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</si>
  <si>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</si>
  <si>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</si>
  <si>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</si>
  <si>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</si>
  <si>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</si>
  <si>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</si>
  <si>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</si>
  <si>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</si>
  <si>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</si>
  <si>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</si>
  <si>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</si>
  <si>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</si>
  <si>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</si>
  <si>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</si>
  <si>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</si>
  <si>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</si>
  <si>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</si>
  <si>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</si>
  <si>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</si>
  <si>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</si>
  <si>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</si>
  <si>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</si>
  <si>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</si>
  <si>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</si>
  <si>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</si>
  <si>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</si>
  <si>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</si>
  <si>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</si>
  <si>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</si>
  <si>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</si>
  <si>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</si>
  <si>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</si>
  <si>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</si>
  <si>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</si>
  <si>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</si>
  <si>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</si>
  <si>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</si>
  <si>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</si>
  <si>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</si>
  <si>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</si>
  <si>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</si>
  <si>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</si>
  <si>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</si>
  <si>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</si>
  <si>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</si>
  <si>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</si>
  <si>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</si>
  <si>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</si>
  <si>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</si>
  <si>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</si>
  <si>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</si>
  <si>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</si>
  <si>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</si>
  <si>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</si>
  <si>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</si>
  <si>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</si>
  <si>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</si>
  <si>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</si>
  <si>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</si>
  <si>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</si>
  <si>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</si>
  <si>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</si>
  <si>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</si>
  <si>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</si>
  <si>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</si>
  <si>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</si>
  <si>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</si>
  <si>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</si>
  <si>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</si>
  <si>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</si>
  <si>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</si>
  <si>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</si>
  <si>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</si>
  <si>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</si>
  <si>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</si>
  <si>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</si>
  <si>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</si>
  <si>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</si>
  <si>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</si>
  <si>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</si>
  <si>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</si>
  <si>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</si>
  <si>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</si>
  <si>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</si>
  <si>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</si>
  <si>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</si>
  <si>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</si>
  <si>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</si>
  <si>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</si>
  <si>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</si>
  <si>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</si>
  <si>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</si>
  <si>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</si>
  <si>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</si>
  <si>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</si>
  <si>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</si>
  <si>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</si>
  <si>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</si>
  <si>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</si>
  <si>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</si>
  <si>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</si>
  <si>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</si>
  <si>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</si>
  <si>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</si>
  <si>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</si>
  <si>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</si>
  <si>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</si>
  <si>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</si>
  <si>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</si>
  <si>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</si>
  <si>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</si>
  <si>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</si>
  <si>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</si>
  <si>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</si>
  <si>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</si>
  <si>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</si>
  <si>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</si>
  <si>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</si>
  <si>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</si>
  <si>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</si>
  <si>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</si>
  <si>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</si>
  <si>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</si>
  <si>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</si>
  <si>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</si>
  <si>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</si>
  <si>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</si>
  <si>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</si>
  <si>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</si>
  <si>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</si>
  <si>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</si>
  <si>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</si>
  <si>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</si>
  <si>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</si>
  <si>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</si>
  <si>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</si>
  <si>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</si>
  <si>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</si>
  <si>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</si>
  <si>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</si>
  <si>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</si>
  <si>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</si>
  <si>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</si>
  <si>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</si>
  <si>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</si>
  <si>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</si>
  <si>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</si>
  <si>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</si>
  <si>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</si>
  <si>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</si>
  <si>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</si>
  <si>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</si>
  <si>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</si>
  <si>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</si>
  <si>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</si>
  <si>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</si>
  <si>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</si>
  <si>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</si>
  <si>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</si>
  <si>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</si>
  <si>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</si>
  <si>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</si>
  <si>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</si>
  <si>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</si>
  <si>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</si>
  <si>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</si>
  <si>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</si>
  <si>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</si>
  <si>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</si>
  <si>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</si>
  <si>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</si>
  <si>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</si>
  <si>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</si>
  <si>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</si>
  <si>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</si>
  <si>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</si>
  <si>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</si>
  <si>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</si>
  <si>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</si>
  <si>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</si>
  <si>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</si>
  <si>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</si>
  <si>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</si>
  <si>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</si>
  <si>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</si>
  <si>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</si>
  <si>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</si>
  <si>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</si>
  <si>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</si>
  <si>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</si>
  <si>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</si>
  <si>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</si>
  <si>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</si>
  <si>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</si>
  <si>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</si>
  <si>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</si>
  <si>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</si>
  <si>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</si>
  <si>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</si>
  <si>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</si>
  <si>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</si>
  <si>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</si>
  <si>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</si>
  <si>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</si>
  <si>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</si>
  <si>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</si>
  <si>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</si>
  <si>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</si>
  <si>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</si>
  <si>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</si>
  <si>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</si>
  <si>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</si>
  <si>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</si>
  <si>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</si>
  <si>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</si>
  <si>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</si>
  <si>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</si>
  <si>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</si>
  <si>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</si>
  <si>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</si>
  <si>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</si>
  <si>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</si>
  <si>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</si>
  <si>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</si>
  <si>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</si>
  <si>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</si>
  <si>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</si>
  <si>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</si>
  <si>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</si>
  <si>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</si>
  <si>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</si>
  <si>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</si>
  <si>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</si>
  <si>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新興国等における水防災技術の現状に関する調査・検討経費</t>
    <phoneticPr fontId="5"/>
  </si>
  <si>
    <t>河川計画課国際室</t>
    <rPh sb="0" eb="2">
      <t>カセン</t>
    </rPh>
    <rPh sb="2" eb="4">
      <t>ケイカク</t>
    </rPh>
    <rPh sb="4" eb="5">
      <t>カ</t>
    </rPh>
    <rPh sb="5" eb="8">
      <t>コクサイシツ</t>
    </rPh>
    <phoneticPr fontId="5"/>
  </si>
  <si>
    <t>４　水害等災害による被害の軽減
　１２ 水害・土砂災害の防止・減災を推進する</t>
    <phoneticPr fontId="5"/>
  </si>
  <si>
    <t>-</t>
    <phoneticPr fontId="5"/>
  </si>
  <si>
    <t>気候変動に伴う脆弱性の増大に対する世界各国の対応策等の近年の動向把握や新興国等の水防災技術の現状を把握することにより、我が国の水防災技術・河川管理の更なる効率化・高度化を図ることを目的とする。</t>
    <phoneticPr fontId="5"/>
  </si>
  <si>
    <t>我が国の河川管理については、気候変動の影響に伴う水関連災害の激甚化傾向を踏まえ、洪水・渇水等のリスクに対しても被害の最小化に資する更なる対策の必要性の検討が求められており、世界各国の知見を活用する等により水防災技術・河川管理の更なる効率化・高度化を図る必要がある。このため、気候変動に伴う脆弱性の増大に対する世界各国の対応策等の近年の動向や新興国等の水防災技術の現状を把握することにより、我が国の水防災技術・河川管理の更なる効率化・高度化を推進する。</t>
    <phoneticPr fontId="5"/>
  </si>
  <si>
    <t>-</t>
    <phoneticPr fontId="5"/>
  </si>
  <si>
    <t>‐</t>
  </si>
  <si>
    <t>競争性の確保に努めており、支出先の選定は妥当である。</t>
    <phoneticPr fontId="5"/>
  </si>
  <si>
    <t>【企画競争】</t>
    <rPh sb="1" eb="3">
      <t>キカク</t>
    </rPh>
    <rPh sb="3" eb="5">
      <t>キョウソウ</t>
    </rPh>
    <phoneticPr fontId="5"/>
  </si>
  <si>
    <t>国土交通省</t>
  </si>
  <si>
    <t>-</t>
    <phoneticPr fontId="5"/>
  </si>
  <si>
    <t>-</t>
    <phoneticPr fontId="5"/>
  </si>
  <si>
    <t>企画競争による公募を実施しており、コスト水準は妥当である。</t>
    <phoneticPr fontId="5"/>
  </si>
  <si>
    <t>支出先の選定にあたっては、企画競争による公募を実施しており、競争性が確保されている。</t>
    <phoneticPr fontId="5"/>
  </si>
  <si>
    <t>使途は本事業にのみ限定している。</t>
    <phoneticPr fontId="5"/>
  </si>
  <si>
    <t>国が技術的な検討等を実施し、地方公共団体を先導することが効果的であるため、国が実施することが適切である。</t>
    <phoneticPr fontId="5"/>
  </si>
  <si>
    <t>諸外国の動向等を踏まえた我が国の水防災技術・河川管理の更なる効率化・高度化を図ることを目的としており、社会のニーズを反映している。</t>
    <rPh sb="51" eb="53">
      <t>シャカイ</t>
    </rPh>
    <rPh sb="58" eb="60">
      <t>ハンエイ</t>
    </rPh>
    <phoneticPr fontId="5"/>
  </si>
  <si>
    <t>我が国の水防災技術・河川管理の更なる効率化・高度化を図ることを目的としており、必要かつ優先度の高い事業である。</t>
    <rPh sb="39" eb="41">
      <t>ヒツヨウ</t>
    </rPh>
    <rPh sb="43" eb="46">
      <t>ユウセンド</t>
    </rPh>
    <rPh sb="47" eb="48">
      <t>タカ</t>
    </rPh>
    <rPh sb="49" eb="51">
      <t>ジギョウ</t>
    </rPh>
    <phoneticPr fontId="5"/>
  </si>
  <si>
    <t>海外における水防災技術の現状把握を踏まえた、我が国の治水対策の高度化に向けての提案数</t>
    <rPh sb="0" eb="2">
      <t>カイガイ</t>
    </rPh>
    <rPh sb="6" eb="7">
      <t>ミズ</t>
    </rPh>
    <rPh sb="7" eb="9">
      <t>ボウサイ</t>
    </rPh>
    <rPh sb="9" eb="11">
      <t>ギジュツ</t>
    </rPh>
    <rPh sb="12" eb="14">
      <t>ゲンジョウ</t>
    </rPh>
    <rPh sb="14" eb="16">
      <t>ハアク</t>
    </rPh>
    <rPh sb="17" eb="18">
      <t>フ</t>
    </rPh>
    <rPh sb="22" eb="23">
      <t>ワ</t>
    </rPh>
    <rPh sb="24" eb="25">
      <t>クニ</t>
    </rPh>
    <rPh sb="26" eb="28">
      <t>チスイ</t>
    </rPh>
    <rPh sb="28" eb="30">
      <t>タイサク</t>
    </rPh>
    <rPh sb="31" eb="34">
      <t>コウドカ</t>
    </rPh>
    <rPh sb="35" eb="36">
      <t>ム</t>
    </rPh>
    <rPh sb="39" eb="41">
      <t>テイアン</t>
    </rPh>
    <rPh sb="41" eb="42">
      <t>スウ</t>
    </rPh>
    <phoneticPr fontId="5"/>
  </si>
  <si>
    <t>／　　　　　　　　　　　　</t>
    <phoneticPr fontId="5"/>
  </si>
  <si>
    <t>百万円</t>
    <rPh sb="0" eb="1">
      <t>ヒャク</t>
    </rPh>
    <rPh sb="2" eb="3">
      <t>エン</t>
    </rPh>
    <phoneticPr fontId="5"/>
  </si>
  <si>
    <t>　/</t>
    <phoneticPr fontId="5"/>
  </si>
  <si>
    <t>外部委託</t>
    <rPh sb="0" eb="2">
      <t>ガイブ</t>
    </rPh>
    <rPh sb="2" eb="4">
      <t>イタク</t>
    </rPh>
    <phoneticPr fontId="5"/>
  </si>
  <si>
    <t>執行額／　海外における水関連災害の調査件数　　　　　　　　　　　　　</t>
    <rPh sb="0" eb="2">
      <t>シッコウ</t>
    </rPh>
    <rPh sb="2" eb="3">
      <t>ガク</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</si>
  <si>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</si>
  <si>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海外における水関連災害の調査・検討</t>
    <phoneticPr fontId="5"/>
  </si>
  <si>
    <t>（一社）　国際建設技術協会</t>
    <rPh sb="1" eb="2">
      <t>イッ</t>
    </rPh>
    <rPh sb="2" eb="3">
      <t>シャ</t>
    </rPh>
    <rPh sb="5" eb="7">
      <t>コクサイ</t>
    </rPh>
    <rPh sb="7" eb="9">
      <t>ケンセツ</t>
    </rPh>
    <rPh sb="9" eb="11">
      <t>ギジュツ</t>
    </rPh>
    <rPh sb="11" eb="13">
      <t>キョウカイ</t>
    </rPh>
    <phoneticPr fontId="5"/>
  </si>
  <si>
    <t>成果目標は達成されており、見合っている。</t>
    <rPh sb="0" eb="2">
      <t>セイカ</t>
    </rPh>
    <rPh sb="2" eb="4">
      <t>モクヒョウ</t>
    </rPh>
    <rPh sb="5" eb="7">
      <t>タッセイ</t>
    </rPh>
    <rPh sb="13" eb="15">
      <t>ミア</t>
    </rPh>
    <phoneticPr fontId="5"/>
  </si>
  <si>
    <t>-</t>
    <phoneticPr fontId="5"/>
  </si>
  <si>
    <t>個</t>
    <rPh sb="0" eb="1">
      <t>コ</t>
    </rPh>
    <phoneticPr fontId="5"/>
  </si>
  <si>
    <t>海外における水防災技術の現状把握を踏まえ、我が国の治水対策の高度化に向けて5個の提案を行う。</t>
    <rPh sb="38" eb="39">
      <t>コ</t>
    </rPh>
    <rPh sb="43" eb="44">
      <t>オコナ</t>
    </rPh>
    <phoneticPr fontId="5"/>
  </si>
  <si>
    <t>件</t>
    <rPh sb="0" eb="1">
      <t>ケン</t>
    </rPh>
    <phoneticPr fontId="5"/>
  </si>
  <si>
    <t>16.3百万円/28</t>
    <rPh sb="4" eb="6">
      <t>ヒャクマン</t>
    </rPh>
    <rPh sb="6" eb="7">
      <t>エン</t>
    </rPh>
    <phoneticPr fontId="5"/>
  </si>
  <si>
    <t>-</t>
    <phoneticPr fontId="5"/>
  </si>
  <si>
    <t>-</t>
    <phoneticPr fontId="5"/>
  </si>
  <si>
    <t>海外における水関連災害の調査件数</t>
    <phoneticPr fontId="5"/>
  </si>
  <si>
    <t>-</t>
    <phoneticPr fontId="5"/>
  </si>
  <si>
    <t>平成26年度で事業終了</t>
    <rPh sb="0" eb="2">
      <t>ヘイセイ</t>
    </rPh>
    <rPh sb="4" eb="6">
      <t>ネンド</t>
    </rPh>
    <rPh sb="7" eb="9">
      <t>ジギョウ</t>
    </rPh>
    <rPh sb="9" eb="11">
      <t>シュウリョウ</t>
    </rPh>
    <phoneticPr fontId="5"/>
  </si>
  <si>
    <t>A.（一社）　国際建設技術協会</t>
    <phoneticPr fontId="5"/>
  </si>
  <si>
    <t>室長　天野　雄介</t>
    <rPh sb="0" eb="2">
      <t>シツチョウ</t>
    </rPh>
    <rPh sb="3" eb="5">
      <t>アマノ</t>
    </rPh>
    <rPh sb="6" eb="8">
      <t>ユウスケ</t>
    </rPh>
    <phoneticPr fontId="5"/>
  </si>
  <si>
    <t>新26-018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</si>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</sst>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173399</xdr:colOff>
      <xdr:row>140</xdr:row>
      <xdr:rowOff>0</xdr:rowOff>
    </xdr:from>
    <xdr:to>
      <xdr:col>32</xdr:col>
      <xdr:colOff>167795</xdr:colOff>
      <xdr:row>142</xdr:row>
      <xdr:rowOff>185117</xdr:rowOff>
    </xdr:to>
    <xdr:sp macro="" textlink="">
      <xdr:nvSpPr>
        <xdr:cNvPr id="5" name="テキスト ボックス 4"/>
        <xdr:cNvSpPr txBox="1"/>
      </xdr:nvSpPr>
      <xdr:spPr>
        <a:xfrm>
          <a:off x="3400693" y="50729029"/>
          <a:ext cx="2504514" cy="879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16</xdr:col>
      <xdr:colOff>0</xdr:colOff>
      <xdr:row>146</xdr:row>
      <xdr:rowOff>83453</xdr:rowOff>
    </xdr:from>
    <xdr:to>
      <xdr:col>36</xdr:col>
      <xdr:colOff>59447</xdr:colOff>
      <xdr:row>148</xdr:row>
      <xdr:rowOff>278757</xdr:rowOff>
    </xdr:to>
    <xdr:sp macro="" textlink="">
      <xdr:nvSpPr>
        <xdr:cNvPr id="6" name="テキスト ボックス 5"/>
        <xdr:cNvSpPr txBox="1"/>
      </xdr:nvSpPr>
      <xdr:spPr>
        <a:xfrm>
          <a:off x="2868706" y="52896777"/>
          <a:ext cx="3645329" cy="890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１６百万円</a:t>
          </a:r>
        </a:p>
      </xdr:txBody>
    </xdr:sp>
    <xdr:clientData/>
  </xdr:twoCellAnchor>
  <xdr:twoCellAnchor>
    <xdr:from>
      <xdr:col>16</xdr:col>
      <xdr:colOff>73347</xdr:colOff>
      <xdr:row>149</xdr:row>
      <xdr:rowOff>41839</xdr:rowOff>
    </xdr:from>
    <xdr:to>
      <xdr:col>36</xdr:col>
      <xdr:colOff>140289</xdr:colOff>
      <xdr:row>151</xdr:row>
      <xdr:rowOff>149752</xdr:rowOff>
    </xdr:to>
    <xdr:sp macro="" textlink="">
      <xdr:nvSpPr>
        <xdr:cNvPr id="7" name="大かっこ 6"/>
        <xdr:cNvSpPr/>
      </xdr:nvSpPr>
      <xdr:spPr>
        <a:xfrm>
          <a:off x="2942053" y="53897310"/>
          <a:ext cx="3652824" cy="8026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海外における水関連災害や各国の動向等を踏まえた我が国の水防災術・河川管理の更なる効率化・高度化の検討</a:t>
          </a:r>
        </a:p>
      </xdr:txBody>
    </xdr:sp>
    <xdr:clientData/>
  </xdr:twoCellAnchor>
  <xdr:twoCellAnchor>
    <xdr:from>
      <xdr:col>25</xdr:col>
      <xdr:colOff>179292</xdr:colOff>
      <xdr:row>142</xdr:row>
      <xdr:rowOff>182714</xdr:rowOff>
    </xdr:from>
    <xdr:to>
      <xdr:col>26</xdr:col>
      <xdr:colOff>6803</xdr:colOff>
      <xdr:row>146</xdr:row>
      <xdr:rowOff>83453</xdr:rowOff>
    </xdr:to>
    <xdr:cxnSp macro="">
      <xdr:nvCxnSpPr>
        <xdr:cNvPr id="8" name="直線矢印コネクタ 7"/>
        <xdr:cNvCxnSpPr/>
      </xdr:nvCxnSpPr>
      <xdr:spPr>
        <a:xfrm>
          <a:off x="4661645" y="51606508"/>
          <a:ext cx="6805" cy="12902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7" zoomScale="60" zoomScaleNormal="75" zoomScalePageLayoutView="85" workbookViewId="0">
      <selection activeCell="L229" sqref="L229:X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464</v>
      </c>
      <c r="AR2" s="687"/>
      <c r="AS2" s="68" t="str">
        <f>IF(OR(AQ2="　", AQ2=""), "", "-")</f>
        <v/>
      </c>
      <c r="AT2" s="688">
        <v>136</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481</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97</v>
      </c>
      <c r="H5" s="624"/>
      <c r="I5" s="624"/>
      <c r="J5" s="624"/>
      <c r="K5" s="624"/>
      <c r="L5" s="624"/>
      <c r="M5" s="663" t="s">
        <v>92</v>
      </c>
      <c r="N5" s="664"/>
      <c r="O5" s="664"/>
      <c r="P5" s="664"/>
      <c r="Q5" s="664"/>
      <c r="R5" s="665"/>
      <c r="S5" s="623" t="s">
        <v>97</v>
      </c>
      <c r="T5" s="624"/>
      <c r="U5" s="624"/>
      <c r="V5" s="624"/>
      <c r="W5" s="624"/>
      <c r="X5" s="625"/>
      <c r="Y5" s="455" t="s">
        <v>3</v>
      </c>
      <c r="Z5" s="456"/>
      <c r="AA5" s="456"/>
      <c r="AB5" s="456"/>
      <c r="AC5" s="456"/>
      <c r="AD5" s="457"/>
      <c r="AE5" s="458" t="s">
        <v>472</v>
      </c>
      <c r="AF5" s="459"/>
      <c r="AG5" s="459"/>
      <c r="AH5" s="459"/>
      <c r="AI5" s="459"/>
      <c r="AJ5" s="459"/>
      <c r="AK5" s="459"/>
      <c r="AL5" s="459"/>
      <c r="AM5" s="459"/>
      <c r="AN5" s="459"/>
      <c r="AO5" s="459"/>
      <c r="AP5" s="460"/>
      <c r="AQ5" s="461" t="s">
        <v>511</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473</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474</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513</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t="s">
        <v>474</v>
      </c>
      <c r="Q13" s="185"/>
      <c r="R13" s="185"/>
      <c r="S13" s="185"/>
      <c r="T13" s="185"/>
      <c r="U13" s="185"/>
      <c r="V13" s="186"/>
      <c r="W13" s="184" t="s">
        <v>474</v>
      </c>
      <c r="X13" s="185"/>
      <c r="Y13" s="185"/>
      <c r="Z13" s="185"/>
      <c r="AA13" s="185"/>
      <c r="AB13" s="185"/>
      <c r="AC13" s="186"/>
      <c r="AD13" s="184">
        <v>16</v>
      </c>
      <c r="AE13" s="185"/>
      <c r="AF13" s="185"/>
      <c r="AG13" s="185"/>
      <c r="AH13" s="185"/>
      <c r="AI13" s="185"/>
      <c r="AJ13" s="186"/>
      <c r="AK13" s="184" t="s">
        <v>474</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t="s">
        <v>474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474</v>
      </c>
      <c r="Q15" s="185"/>
      <c r="R15" s="185"/>
      <c r="S15" s="185"/>
      <c r="T15" s="185"/>
      <c r="U15" s="185"/>
      <c r="V15" s="186"/>
      <c r="W15" s="184" t="s">
        <v>474</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474</v>
      </c>
      <c r="Q16" s="185"/>
      <c r="R16" s="185"/>
      <c r="S16" s="185"/>
      <c r="T16" s="185"/>
      <c r="U16" s="185"/>
      <c r="V16" s="186"/>
      <c r="W16" s="184" t="s">
        <v>474</v>
      </c>
      <c r="X16" s="185"/>
      <c r="Y16" s="185"/>
      <c r="Z16" s="185"/>
      <c r="AA16" s="185"/>
      <c r="AB16" s="185"/>
      <c r="AC16" s="186"/>
      <c r="AD16" s="184" t="s">
        <v>474</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474</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16</v>
      </c>
      <c r="AE18" s="658"/>
      <c r="AF18" s="658"/>
      <c r="AG18" s="658"/>
      <c r="AH18" s="658"/>
      <c r="AI18" s="658"/>
      <c r="AJ18" s="659"/>
      <c r="AK18" s="657">
        <f t="shared" ref="AK18" si="1">SUM(AK13:AQ17)</f>
        <v>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t="s">
        <v>500</v>
      </c>
      <c r="Q19" s="185"/>
      <c r="R19" s="185"/>
      <c r="S19" s="185"/>
      <c r="T19" s="185"/>
      <c r="U19" s="185"/>
      <c r="V19" s="186"/>
      <c r="W19" s="184" t="s">
        <v>500</v>
      </c>
      <c r="X19" s="185"/>
      <c r="Y19" s="185"/>
      <c r="Z19" s="185"/>
      <c r="AA19" s="185"/>
      <c r="AB19" s="185"/>
      <c r="AC19" s="186"/>
      <c r="AD19" s="184">
        <v>16</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508</v>
      </c>
      <c r="AV22" s="80"/>
      <c r="AW22" s="81" t="s">
        <v>360</v>
      </c>
      <c r="AX22" s="82"/>
    </row>
    <row r="23" spans="1:50" ht="22.5" customHeight="1" x14ac:dyDescent="0.15">
      <c r="A23" s="139"/>
      <c r="B23" s="137"/>
      <c r="C23" s="137"/>
      <c r="D23" s="137"/>
      <c r="E23" s="137"/>
      <c r="F23" s="138"/>
      <c r="G23" s="83" t="s">
        <v>502</v>
      </c>
      <c r="H23" s="84"/>
      <c r="I23" s="84"/>
      <c r="J23" s="84"/>
      <c r="K23" s="84"/>
      <c r="L23" s="84"/>
      <c r="M23" s="84"/>
      <c r="N23" s="84"/>
      <c r="O23" s="85"/>
      <c r="P23" s="228" t="s">
        <v>490</v>
      </c>
      <c r="Q23" s="243"/>
      <c r="R23" s="243"/>
      <c r="S23" s="243"/>
      <c r="T23" s="243"/>
      <c r="U23" s="243"/>
      <c r="V23" s="243"/>
      <c r="W23" s="243"/>
      <c r="X23" s="244"/>
      <c r="Y23" s="237" t="s">
        <v>14</v>
      </c>
      <c r="Z23" s="238"/>
      <c r="AA23" s="239"/>
      <c r="AB23" s="176" t="s">
        <v>501</v>
      </c>
      <c r="AC23" s="177"/>
      <c r="AD23" s="177"/>
      <c r="AE23" s="97" t="s">
        <v>482</v>
      </c>
      <c r="AF23" s="98"/>
      <c r="AG23" s="98"/>
      <c r="AH23" s="98"/>
      <c r="AI23" s="99"/>
      <c r="AJ23" s="97" t="s">
        <v>483</v>
      </c>
      <c r="AK23" s="98"/>
      <c r="AL23" s="98"/>
      <c r="AM23" s="98"/>
      <c r="AN23" s="99"/>
      <c r="AO23" s="97">
        <v>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501</v>
      </c>
      <c r="AC24" s="206"/>
      <c r="AD24" s="206"/>
      <c r="AE24" s="97" t="s">
        <v>483</v>
      </c>
      <c r="AF24" s="98"/>
      <c r="AG24" s="98"/>
      <c r="AH24" s="98"/>
      <c r="AI24" s="99"/>
      <c r="AJ24" s="97" t="s">
        <v>483</v>
      </c>
      <c r="AK24" s="98"/>
      <c r="AL24" s="98"/>
      <c r="AM24" s="98"/>
      <c r="AN24" s="99"/>
      <c r="AO24" s="97">
        <v>5</v>
      </c>
      <c r="AP24" s="98"/>
      <c r="AQ24" s="98"/>
      <c r="AR24" s="98"/>
      <c r="AS24" s="99"/>
      <c r="AT24" s="97" t="s">
        <v>483</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483</v>
      </c>
      <c r="AF25" s="98"/>
      <c r="AG25" s="98"/>
      <c r="AH25" s="98"/>
      <c r="AI25" s="99"/>
      <c r="AJ25" s="97" t="s">
        <v>483</v>
      </c>
      <c r="AK25" s="98"/>
      <c r="AL25" s="98"/>
      <c r="AM25" s="98"/>
      <c r="AN25" s="99"/>
      <c r="AO25" s="97">
        <f>8/5*100</f>
        <v>160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507</v>
      </c>
      <c r="H68" s="243"/>
      <c r="I68" s="243"/>
      <c r="J68" s="243"/>
      <c r="K68" s="243"/>
      <c r="L68" s="243"/>
      <c r="M68" s="243"/>
      <c r="N68" s="243"/>
      <c r="O68" s="243"/>
      <c r="P68" s="243"/>
      <c r="Q68" s="243"/>
      <c r="R68" s="243"/>
      <c r="S68" s="243"/>
      <c r="T68" s="243"/>
      <c r="U68" s="243"/>
      <c r="V68" s="243"/>
      <c r="W68" s="243"/>
      <c r="X68" s="244"/>
      <c r="Y68" s="626" t="s">
        <v>66</v>
      </c>
      <c r="Z68" s="627"/>
      <c r="AA68" s="628"/>
      <c r="AB68" s="120" t="s">
        <v>503</v>
      </c>
      <c r="AC68" s="121"/>
      <c r="AD68" s="122"/>
      <c r="AE68" s="97" t="s">
        <v>500</v>
      </c>
      <c r="AF68" s="98"/>
      <c r="AG68" s="98"/>
      <c r="AH68" s="98"/>
      <c r="AI68" s="99"/>
      <c r="AJ68" s="97" t="s">
        <v>500</v>
      </c>
      <c r="AK68" s="98"/>
      <c r="AL68" s="98"/>
      <c r="AM68" s="98"/>
      <c r="AN68" s="99"/>
      <c r="AO68" s="97">
        <v>28</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500</v>
      </c>
      <c r="AC69" s="212"/>
      <c r="AD69" s="213"/>
      <c r="AE69" s="97" t="s">
        <v>500</v>
      </c>
      <c r="AF69" s="98"/>
      <c r="AG69" s="98"/>
      <c r="AH69" s="98"/>
      <c r="AI69" s="99"/>
      <c r="AJ69" s="97" t="s">
        <v>500</v>
      </c>
      <c r="AK69" s="98"/>
      <c r="AL69" s="98"/>
      <c r="AM69" s="98"/>
      <c r="AN69" s="99"/>
      <c r="AO69" s="97" t="s">
        <v>483</v>
      </c>
      <c r="AP69" s="98"/>
      <c r="AQ69" s="98"/>
      <c r="AR69" s="98"/>
      <c r="AS69" s="99"/>
      <c r="AT69" s="97" t="s">
        <v>483</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495</v>
      </c>
      <c r="H83" s="304"/>
      <c r="I83" s="304"/>
      <c r="J83" s="304"/>
      <c r="K83" s="304"/>
      <c r="L83" s="304"/>
      <c r="M83" s="304"/>
      <c r="N83" s="304"/>
      <c r="O83" s="304"/>
      <c r="P83" s="304"/>
      <c r="Q83" s="304"/>
      <c r="R83" s="304"/>
      <c r="S83" s="304"/>
      <c r="T83" s="304"/>
      <c r="U83" s="304"/>
      <c r="V83" s="304"/>
      <c r="W83" s="304"/>
      <c r="X83" s="304"/>
      <c r="Y83" s="545" t="s">
        <v>17</v>
      </c>
      <c r="Z83" s="546"/>
      <c r="AA83" s="547"/>
      <c r="AB83" s="673" t="s">
        <v>492</v>
      </c>
      <c r="AC83" s="124"/>
      <c r="AD83" s="125"/>
      <c r="AE83" s="214" t="s">
        <v>483</v>
      </c>
      <c r="AF83" s="215"/>
      <c r="AG83" s="215"/>
      <c r="AH83" s="215"/>
      <c r="AI83" s="215"/>
      <c r="AJ83" s="214" t="s">
        <v>483</v>
      </c>
      <c r="AK83" s="215"/>
      <c r="AL83" s="215"/>
      <c r="AM83" s="215"/>
      <c r="AN83" s="215"/>
      <c r="AO83" s="214">
        <f>16.3/28</f>
        <v>0.58214285714285718</v>
      </c>
      <c r="AP83" s="215"/>
      <c r="AQ83" s="215"/>
      <c r="AR83" s="215"/>
      <c r="AS83" s="215"/>
      <c r="AT83" s="97" t="s">
        <v>483</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100" t="s">
        <v>483</v>
      </c>
      <c r="AF84" s="101"/>
      <c r="AG84" s="101"/>
      <c r="AH84" s="101"/>
      <c r="AI84" s="102"/>
      <c r="AJ84" s="100" t="s">
        <v>483</v>
      </c>
      <c r="AK84" s="101"/>
      <c r="AL84" s="101"/>
      <c r="AM84" s="101"/>
      <c r="AN84" s="102"/>
      <c r="AO84" s="100" t="s">
        <v>504</v>
      </c>
      <c r="AP84" s="101"/>
      <c r="AQ84" s="101"/>
      <c r="AR84" s="101"/>
      <c r="AS84" s="102"/>
      <c r="AT84" s="100" t="s">
        <v>483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491</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477</v>
      </c>
      <c r="D98" s="543"/>
      <c r="E98" s="543"/>
      <c r="F98" s="543"/>
      <c r="G98" s="543"/>
      <c r="H98" s="543"/>
      <c r="I98" s="543"/>
      <c r="J98" s="543"/>
      <c r="K98" s="544"/>
      <c r="L98" s="184" t="s">
        <v>474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4.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470</v>
      </c>
      <c r="AE108" s="352"/>
      <c r="AF108" s="352"/>
      <c r="AG108" s="348" t="s">
        <v>488</v>
      </c>
      <c r="AH108" s="349"/>
      <c r="AI108" s="349"/>
      <c r="AJ108" s="349"/>
      <c r="AK108" s="349"/>
      <c r="AL108" s="349"/>
      <c r="AM108" s="349"/>
      <c r="AN108" s="349"/>
      <c r="AO108" s="349"/>
      <c r="AP108" s="349"/>
      <c r="AQ108" s="349"/>
      <c r="AR108" s="349"/>
      <c r="AS108" s="349"/>
      <c r="AT108" s="349"/>
      <c r="AU108" s="349"/>
      <c r="AV108" s="349"/>
      <c r="AW108" s="349"/>
      <c r="AX108" s="350"/>
    </row>
    <row r="109" spans="1:50" ht="46.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2" t="s">
        <v>470</v>
      </c>
      <c r="AE109" s="303"/>
      <c r="AF109" s="303"/>
      <c r="AG109" s="282" t="s">
        <v>487</v>
      </c>
      <c r="AH109" s="259"/>
      <c r="AI109" s="259"/>
      <c r="AJ109" s="259"/>
      <c r="AK109" s="259"/>
      <c r="AL109" s="259"/>
      <c r="AM109" s="259"/>
      <c r="AN109" s="259"/>
      <c r="AO109" s="259"/>
      <c r="AP109" s="259"/>
      <c r="AQ109" s="259"/>
      <c r="AR109" s="259"/>
      <c r="AS109" s="259"/>
      <c r="AT109" s="259"/>
      <c r="AU109" s="259"/>
      <c r="AV109" s="259"/>
      <c r="AW109" s="259"/>
      <c r="AX109" s="283"/>
    </row>
    <row r="110" spans="1:50" ht="46.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470</v>
      </c>
      <c r="AE110" s="333"/>
      <c r="AF110" s="333"/>
      <c r="AG110" s="477" t="s">
        <v>489</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470</v>
      </c>
      <c r="AE111" s="277"/>
      <c r="AF111" s="277"/>
      <c r="AG111" s="279" t="s">
        <v>485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478</v>
      </c>
      <c r="AE112" s="303"/>
      <c r="AF112" s="303"/>
      <c r="AG112" s="343"/>
      <c r="AH112" s="259"/>
      <c r="AI112" s="259"/>
      <c r="AJ112" s="259"/>
      <c r="AK112" s="259"/>
      <c r="AL112" s="259"/>
      <c r="AM112" s="259"/>
      <c r="AN112" s="259"/>
      <c r="AO112" s="259"/>
      <c r="AP112" s="259"/>
      <c r="AQ112" s="259"/>
      <c r="AR112" s="259"/>
      <c r="AS112" s="259"/>
      <c r="AT112" s="259"/>
      <c r="AU112" s="259"/>
      <c r="AV112" s="259"/>
      <c r="AW112" s="259"/>
      <c r="AX112" s="283"/>
    </row>
    <row r="113" spans="1:64" ht="29.2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470</v>
      </c>
      <c r="AE113" s="303"/>
      <c r="AF113" s="303"/>
      <c r="AG113" s="282" t="s">
        <v>484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478</v>
      </c>
      <c r="AE114" s="303"/>
      <c r="AF114" s="303"/>
      <c r="AG114" s="343"/>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470</v>
      </c>
      <c r="AE115" s="303"/>
      <c r="AF115" s="303"/>
      <c r="AG115" s="282" t="s">
        <v>486</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478</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478</v>
      </c>
      <c r="AE117" s="333"/>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499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478</v>
      </c>
      <c r="AE119" s="354"/>
      <c r="AF119" s="354"/>
      <c r="AG119" s="343"/>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34" t="s">
        <v>478</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478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478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474</v>
      </c>
      <c r="D124" s="285"/>
      <c r="E124" s="285"/>
      <c r="F124" s="285"/>
      <c r="G124" s="285"/>
      <c r="H124" s="285"/>
      <c r="I124" s="285"/>
      <c r="J124" s="285"/>
      <c r="K124" s="285"/>
      <c r="L124" s="285"/>
      <c r="M124" s="285"/>
      <c r="N124" s="285"/>
      <c r="O124" s="286"/>
      <c r="P124" s="293" t="s">
        <v>474</v>
      </c>
      <c r="Q124" s="293"/>
      <c r="R124" s="293"/>
      <c r="S124" s="294"/>
      <c r="T124" s="258" t="s">
        <v>474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474</v>
      </c>
      <c r="D125" s="288"/>
      <c r="E125" s="288"/>
      <c r="F125" s="288"/>
      <c r="G125" s="288"/>
      <c r="H125" s="288"/>
      <c r="I125" s="288"/>
      <c r="J125" s="288"/>
      <c r="K125" s="288"/>
      <c r="L125" s="288"/>
      <c r="M125" s="288"/>
      <c r="N125" s="288"/>
      <c r="O125" s="289"/>
      <c r="P125" s="295" t="s">
        <v>474</v>
      </c>
      <c r="Q125" s="295"/>
      <c r="R125" s="295"/>
      <c r="S125" s="296"/>
      <c r="T125" s="562" t="s">
        <v>474</v>
      </c>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479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509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t="s">
        <v>505</v>
      </c>
      <c r="H137" s="551"/>
      <c r="I137" s="551"/>
      <c r="J137" s="551"/>
      <c r="K137" s="551"/>
      <c r="L137" s="551"/>
      <c r="M137" s="551"/>
      <c r="N137" s="551"/>
      <c r="O137" s="551"/>
      <c r="P137" s="552"/>
      <c r="Q137" s="320" t="s">
        <v>225</v>
      </c>
      <c r="R137" s="320"/>
      <c r="S137" s="320"/>
      <c r="T137" s="320"/>
      <c r="U137" s="320"/>
      <c r="V137" s="320"/>
      <c r="W137" s="550" t="s">
        <v>506</v>
      </c>
      <c r="X137" s="551"/>
      <c r="Y137" s="551"/>
      <c r="Z137" s="551"/>
      <c r="AA137" s="551"/>
      <c r="AB137" s="551"/>
      <c r="AC137" s="551"/>
      <c r="AD137" s="551"/>
      <c r="AE137" s="551"/>
      <c r="AF137" s="552"/>
      <c r="AG137" s="320" t="s">
        <v>226</v>
      </c>
      <c r="AH137" s="320"/>
      <c r="AI137" s="320"/>
      <c r="AJ137" s="320"/>
      <c r="AK137" s="320"/>
      <c r="AL137" s="320"/>
      <c r="AM137" s="522" t="s">
        <v>506</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t="s">
        <v>506</v>
      </c>
      <c r="H138" s="318"/>
      <c r="I138" s="318"/>
      <c r="J138" s="318"/>
      <c r="K138" s="318"/>
      <c r="L138" s="318"/>
      <c r="M138" s="318"/>
      <c r="N138" s="318"/>
      <c r="O138" s="318"/>
      <c r="P138" s="319"/>
      <c r="Q138" s="430" t="s">
        <v>228</v>
      </c>
      <c r="R138" s="430"/>
      <c r="S138" s="430"/>
      <c r="T138" s="430"/>
      <c r="U138" s="430"/>
      <c r="V138" s="430"/>
      <c r="W138" s="317" t="s">
        <v>512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t="s">
        <v>480</v>
      </c>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494</v>
      </c>
      <c r="H180" s="363"/>
      <c r="I180" s="363"/>
      <c r="J180" s="363"/>
      <c r="K180" s="364"/>
      <c r="L180" s="365" t="s">
        <v>496</v>
      </c>
      <c r="M180" s="366"/>
      <c r="N180" s="366"/>
      <c r="O180" s="366"/>
      <c r="P180" s="366"/>
      <c r="Q180" s="366"/>
      <c r="R180" s="366"/>
      <c r="S180" s="366"/>
      <c r="T180" s="366"/>
      <c r="U180" s="366"/>
      <c r="V180" s="366"/>
      <c r="W180" s="366"/>
      <c r="X180" s="367"/>
      <c r="Y180" s="397">
        <v>16</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16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1"/>
      <c r="B191" s="372"/>
      <c r="C191" s="372"/>
      <c r="D191" s="372"/>
      <c r="E191" s="372"/>
      <c r="F191" s="373"/>
      <c r="G191" s="377" t="s">
        <v>371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498</v>
      </c>
      <c r="D236" s="576"/>
      <c r="E236" s="576"/>
      <c r="F236" s="576"/>
      <c r="G236" s="576"/>
      <c r="H236" s="576"/>
      <c r="I236" s="576"/>
      <c r="J236" s="576"/>
      <c r="K236" s="576"/>
      <c r="L236" s="576"/>
      <c r="M236" s="577" t="s">
        <v>497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16.308</v>
      </c>
      <c r="AL236" s="579"/>
      <c r="AM236" s="579"/>
      <c r="AN236" s="579"/>
      <c r="AO236" s="579"/>
      <c r="AP236" s="580"/>
      <c r="AQ236" s="577">
        <v>1</v>
      </c>
      <c r="AR236" s="576"/>
      <c r="AS236" s="576"/>
      <c r="AT236" s="576"/>
      <c r="AU236" s="578">
        <f>16308/16329.6*100</f>
        <v>99.86772486772486</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413</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413</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413</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413</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413</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413</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413</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K19: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413</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413</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413</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428</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413</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413</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413</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413</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413</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413</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413</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413</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413</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413</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453</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413</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413</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2015-06-18T04:01:43Z</cp:lastPrinted>
  <dcterms:created xsi:type="dcterms:W3CDTF">2012-03-13T00:50:25Z</dcterms:created>
  <dcterms:modified xsi:type="dcterms:W3CDTF">2015-07-08T13:48:55Z</dcterms:modified>
</cp:coreProperties>
</file>