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<sst xmlns="http://schemas.openxmlformats.org/spreadsheetml/2006/main" count="747" uniqueCount="442">
  <si>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</si>
  <si>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</si>
  <si>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</si>
  <si>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</si>
  <si>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</si>
  <si>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</si>
  <si>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</si>
  <si>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</si>
  <si>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</si>
  <si>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</si>
  <si>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</si>
  <si>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</si>
  <si>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</si>
  <si>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</si>
  <si>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</si>
  <si>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</si>
  <si>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</si>
  <si>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</si>
  <si>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</si>
  <si>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</si>
  <si>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</si>
  <si>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</si>
  <si>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</si>
  <si>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</si>
  <si>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</si>
  <si>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</si>
  <si>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</si>
  <si>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</si>
  <si>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</si>
  <si>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</si>
  <si>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</si>
  <si>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</si>
  <si>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</si>
  <si>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</si>
  <si>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</si>
  <si>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</si>
  <si>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</si>
  <si>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</si>
  <si>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</si>
  <si>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</si>
  <si>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</si>
  <si>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</si>
  <si>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</si>
  <si>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</si>
  <si>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</si>
  <si>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</si>
  <si>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</si>
  <si>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</si>
  <si>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</si>
  <si>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</si>
  <si>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</si>
  <si>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</si>
  <si>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</si>
  <si>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</si>
  <si>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</si>
  <si>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</si>
  <si>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</si>
  <si>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</si>
  <si>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</si>
  <si>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</si>
  <si>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</si>
  <si>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</si>
  <si>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</si>
  <si>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</si>
  <si>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</si>
  <si>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</si>
  <si>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</si>
  <si>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</si>
  <si>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</si>
  <si>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</si>
  <si>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</si>
  <si>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</si>
  <si>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</si>
  <si>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</si>
  <si>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</si>
  <si>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</si>
  <si>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</si>
  <si>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</si>
  <si>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</si>
  <si>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</si>
  <si>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</si>
  <si>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</si>
  <si>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</si>
  <si>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</si>
  <si>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</si>
  <si>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</si>
  <si>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</si>
  <si>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</si>
  <si>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</si>
  <si>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</si>
  <si>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</si>
  <si>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</si>
  <si>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</si>
  <si>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</si>
  <si>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</si>
  <si>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</si>
  <si>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</si>
  <si>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</si>
  <si>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</si>
  <si>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</si>
  <si>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</si>
  <si>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</si>
  <si>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</si>
  <si>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</si>
  <si>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</si>
  <si>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</si>
  <si>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</si>
  <si>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</si>
  <si>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</si>
  <si>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</si>
  <si>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</si>
  <si>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</si>
  <si>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</si>
  <si>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</si>
  <si>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</si>
  <si>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</si>
  <si>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</si>
  <si>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</si>
  <si>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</si>
  <si>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</si>
  <si>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</si>
  <si>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</si>
  <si>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</si>
  <si>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</si>
  <si>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</si>
  <si>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</si>
  <si>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</si>
  <si>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</si>
  <si>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</si>
  <si>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</si>
  <si>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</si>
  <si>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</si>
  <si>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</si>
  <si>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</si>
  <si>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</si>
  <si>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</si>
  <si>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</si>
  <si>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</si>
  <si>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</si>
  <si>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</si>
  <si>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</si>
  <si>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</si>
  <si>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</si>
  <si>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</si>
  <si>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</si>
  <si>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</si>
  <si>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</si>
  <si>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</si>
  <si>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</si>
  <si>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</si>
  <si>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</si>
  <si>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</si>
  <si>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</si>
  <si>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</si>
  <si>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</si>
  <si>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</si>
  <si>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</si>
  <si>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</si>
  <si>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</si>
  <si>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</si>
  <si>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</si>
  <si>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</si>
  <si>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</si>
  <si>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</si>
  <si>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</si>
  <si>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</si>
  <si>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</si>
  <si>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</si>
  <si>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</si>
  <si>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</si>
  <si>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</si>
  <si>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</si>
  <si>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</si>
  <si>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</si>
  <si>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</si>
  <si>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</si>
  <si>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</si>
  <si>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</si>
  <si>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</si>
  <si>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</si>
  <si>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</si>
  <si>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</si>
  <si>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</si>
  <si>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</si>
  <si>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</si>
  <si>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</si>
  <si>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</si>
  <si>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</si>
  <si>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</si>
  <si>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</si>
  <si>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</si>
  <si>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</si>
  <si>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</si>
  <si>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</si>
  <si>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</si>
  <si>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</si>
  <si>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</si>
  <si>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</si>
  <si>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</si>
  <si>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</si>
  <si>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</si>
  <si>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</si>
  <si>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</si>
  <si>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</si>
  <si>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</si>
  <si>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</si>
  <si>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</si>
  <si>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</si>
  <si>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</si>
  <si>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</si>
  <si>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</si>
  <si>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</si>
  <si>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</si>
  <si>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</si>
  <si>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</si>
  <si>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</si>
  <si>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</si>
  <si>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</si>
  <si>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</si>
  <si>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</si>
  <si>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</si>
  <si>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</si>
  <si>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</si>
  <si>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</si>
  <si>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</si>
  <si>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</si>
  <si>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</si>
  <si>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</si>
  <si>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</si>
  <si>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</si>
  <si>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</si>
  <si>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</si>
  <si>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</si>
  <si>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</si>
  <si>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</si>
  <si>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</si>
  <si>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</si>
  <si>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</si>
  <si>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</si>
  <si>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</si>
  <si>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</si>
  <si>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</si>
  <si>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</si>
  <si>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</si>
  <si>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</si>
  <si>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</si>
  <si>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</si>
  <si>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</si>
  <si>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</si>
  <si>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</si>
  <si>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</si>
  <si>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</si>
  <si>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</si>
  <si>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</si>
  <si>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</si>
  <si>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</si>
  <si>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</si>
  <si>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</si>
  <si>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</si>
  <si>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</si>
  <si>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</si>
  <si>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</si>
  <si>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</si>
  <si>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</si>
  <si>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</si>
  <si>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</si>
  <si>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</si>
  <si>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</si>
  <si>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</si>
  <si>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</si>
  <si>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</si>
  <si>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</si>
  <si>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</si>
  <si>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</si>
  <si>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</si>
  <si>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</si>
  <si>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</si>
  <si>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</si>
  <si>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</si>
  <si>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</si>
  <si>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</si>
  <si>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</si>
  <si>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</si>
  <si>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</si>
  <si>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</si>
  <si>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</si>
  <si>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</si>
  <si>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</si>
  <si>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</si>
  <si>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</si>
  <si>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</si>
  <si>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</si>
  <si>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</si>
  <si>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</si>
  <si>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</si>
  <si>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</si>
  <si>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</si>
  <si>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</si>
  <si>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</si>
  <si>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</si>
  <si>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</si>
  <si>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</si>
  <si>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</si>
  <si>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</si>
  <si>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</si>
  <si>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</si>
  <si>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</si>
  <si>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</si>
  <si>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</si>
  <si>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</si>
  <si>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</si>
  <si>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</si>
  <si>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</si>
  <si>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</si>
  <si>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</si>
  <si>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</si>
  <si>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</si>
  <si>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</si>
  <si>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</si>
  <si>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</si>
  <si>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</si>
  <si>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</si>
  <si>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</si>
  <si>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</si>
  <si>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</si>
  <si>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</si>
  <si>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</si>
  <si>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</si>
  <si>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</si>
  <si>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</si>
  <si>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</si>
  <si>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</si>
  <si>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</si>
  <si>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</si>
  <si>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</si>
  <si>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</si>
  <si>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</si>
  <si>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</si>
  <si>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</si>
  <si>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</si>
  <si>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</si>
  <si>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</si>
  <si>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</si>
  <si>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</si>
  <si>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</si>
  <si>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</si>
  <si>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</si>
  <si>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</si>
  <si>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</si>
  <si>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</si>
  <si>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</si>
  <si>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</si>
  <si>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</si>
  <si>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</si>
  <si>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</si>
  <si>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</si>
  <si>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</si>
  <si>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</si>
  <si>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</si>
  <si>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</si>
  <si>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</si>
  <si>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</si>
  <si>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</si>
  <si>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</si>
  <si>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</si>
  <si>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</si>
  <si>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</si>
  <si>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</si>
  <si>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</si>
  <si>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</si>
  <si>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</si>
  <si>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</si>
  <si>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</si>
  <si>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</si>
  <si>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</si>
  <si>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</si>
  <si>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</si>
  <si>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</si>
  <si>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</si>
  <si>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</si>
  <si>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交通関係国際会議等に必要な経費</t>
    <phoneticPr fontId="5"/>
  </si>
  <si>
    <t>総合政策局</t>
    <rPh sb="0" eb="2">
      <t>ソウゴウ</t>
    </rPh>
    <rPh sb="2" eb="5">
      <t>セイサクキョク</t>
    </rPh>
    <phoneticPr fontId="5"/>
  </si>
  <si>
    <t>国際政策課</t>
    <rPh sb="0" eb="2">
      <t>コクサイ</t>
    </rPh>
    <rPh sb="2" eb="5">
      <t>セイサクカ</t>
    </rPh>
    <phoneticPr fontId="5"/>
  </si>
  <si>
    <t>○</t>
  </si>
  <si>
    <t>12　国際協力、連携等の推進
　43　国際協力、連携等を推進する</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</si>
  <si>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</si>
  <si>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</si>
  <si>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</si>
  <si>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</si>
  <si>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</si>
  <si>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</si>
  <si>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国際交通フォーラム拠出金</t>
    <rPh sb="0" eb="2">
      <t>コクサイ</t>
    </rPh>
    <rPh sb="2" eb="4">
      <t>コウツウ</t>
    </rPh>
    <rPh sb="9" eb="12">
      <t>キョシュツキン</t>
    </rPh>
    <phoneticPr fontId="5"/>
  </si>
  <si>
    <t>株式会社富士通総研</t>
    <rPh sb="0" eb="2">
      <t>カブシキ</t>
    </rPh>
    <rPh sb="2" eb="4">
      <t>カイシャ</t>
    </rPh>
    <rPh sb="4" eb="7">
      <t>フジツウ</t>
    </rPh>
    <rPh sb="7" eb="9">
      <t>ソウケン</t>
    </rPh>
    <phoneticPr fontId="5"/>
  </si>
  <si>
    <t>A.民間企業</t>
    <rPh sb="2" eb="4">
      <t>ミンカン</t>
    </rPh>
    <rPh sb="4" eb="6">
      <t>キギョウ</t>
    </rPh>
    <phoneticPr fontId="5"/>
  </si>
  <si>
    <t>第9回APEC交通大臣会合及び第13回日ASEAN交通大臣会合における日本原案作成業務</t>
    <phoneticPr fontId="5"/>
  </si>
  <si>
    <r>
      <t>株式会社G</t>
    </r>
    <r>
      <rPr>
        <sz val="11"/>
        <rFont val="ＭＳ Ｐゴシック"/>
        <family val="3"/>
        <charset val="128"/>
      </rPr>
      <t>rayling</t>
    </r>
    <rPh sb="0" eb="4">
      <t>カブシキガイシャ</t>
    </rPh>
    <phoneticPr fontId="5"/>
  </si>
  <si>
    <t>A.株式会社　富士通総研</t>
    <rPh sb="2" eb="6">
      <t>カブシキガイシャ</t>
    </rPh>
    <rPh sb="7" eb="10">
      <t>フジツウ</t>
    </rPh>
    <rPh sb="10" eb="12">
      <t>ソウケン</t>
    </rPh>
    <phoneticPr fontId="5"/>
  </si>
  <si>
    <t>人件費</t>
    <rPh sb="0" eb="3">
      <t>ジンケンヒ</t>
    </rPh>
    <phoneticPr fontId="5"/>
  </si>
  <si>
    <t>直接人件費</t>
    <rPh sb="0" eb="2">
      <t>チョクセツ</t>
    </rPh>
    <rPh sb="2" eb="5">
      <t>ジンケンヒ</t>
    </rPh>
    <phoneticPr fontId="5"/>
  </si>
  <si>
    <t>その他</t>
    <rPh sb="2" eb="3">
      <t>タ</t>
    </rPh>
    <phoneticPr fontId="5"/>
  </si>
  <si>
    <t>課長
大髙　豪太</t>
    <rPh sb="0" eb="2">
      <t>カチョウ</t>
    </rPh>
    <rPh sb="3" eb="5">
      <t>オオタカ</t>
    </rPh>
    <rPh sb="6" eb="8">
      <t>ゴウタ</t>
    </rPh>
    <phoneticPr fontId="5"/>
  </si>
  <si>
    <t>交通分野全体にわたる国際的な枠組みであるＩＴＦやＡＰＥＣ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phoneticPr fontId="5"/>
  </si>
  <si>
    <t>‐</t>
  </si>
  <si>
    <t>-</t>
    <phoneticPr fontId="5"/>
  </si>
  <si>
    <t>執行額／　　　　　　　　　　　　　　</t>
    <rPh sb="0" eb="2">
      <t>シッコウ</t>
    </rPh>
    <rPh sb="2" eb="3">
      <t>ガク</t>
    </rPh>
    <phoneticPr fontId="5"/>
  </si>
  <si>
    <t>件</t>
    <rPh sb="0" eb="1">
      <t>ケン</t>
    </rPh>
    <phoneticPr fontId="5"/>
  </si>
  <si>
    <t>兆円</t>
    <rPh sb="0" eb="2">
      <t>チョウエン</t>
    </rPh>
    <phoneticPr fontId="5"/>
  </si>
  <si>
    <t>-</t>
    <phoneticPr fontId="5"/>
  </si>
  <si>
    <t>国際的な協調・連携を推進するために行ったＡＰＥＣ、ＩＴＦなどの国際会議等に関連する事業の発注件数。</t>
    <rPh sb="37" eb="39">
      <t>カンレン</t>
    </rPh>
    <rPh sb="41" eb="43">
      <t>ジギョウ</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</si>
  <si>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</si>
  <si>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1">
      <t>ヒャク</t>
    </rPh>
    <rPh sb="1" eb="3">
      <t>マンエン</t>
    </rPh>
    <phoneticPr fontId="5"/>
  </si>
  <si>
    <t>48百万円／1件</t>
    <phoneticPr fontId="5"/>
  </si>
  <si>
    <t>82百万円／1件</t>
    <phoneticPr fontId="5"/>
  </si>
  <si>
    <t>92百万円／1件</t>
    <phoneticPr fontId="5"/>
  </si>
  <si>
    <t>87百万円／2件</t>
    <phoneticPr fontId="5"/>
  </si>
  <si>
    <t>交通分野に係る環境問題、セキュリティー問題等、一国のみでは解決が困難な地球的規模の課題について、ＩＴＦ（国際交通フォーラム）やＡＰＥＣ（アジア太平洋経済協力）等と連携を図りながら、国際的な協調・連携の下で戦略的な取り組みを推進する。また、高齢化による影響や緊迫した財政下における施策の実行等各国が抱える共通の課題等について他国の先進的な取り組みの情報や認識を共有しその解決を図る。</t>
    <phoneticPr fontId="5"/>
  </si>
  <si>
    <t>政府間の協力・連携のための事業で、国が行うべき事業。</t>
    <rPh sb="17" eb="18">
      <t>クニ</t>
    </rPh>
    <rPh sb="19" eb="20">
      <t>オコナ</t>
    </rPh>
    <rPh sb="23" eb="25">
      <t>ジギョウ</t>
    </rPh>
    <phoneticPr fontId="5"/>
  </si>
  <si>
    <t>複数応札の企画競争入札で競争性を確保。</t>
    <phoneticPr fontId="5"/>
  </si>
  <si>
    <t>諸経費、旅費、翻訳費、通訳費、資料作成費等</t>
    <rPh sb="15" eb="17">
      <t>シリョウ</t>
    </rPh>
    <rPh sb="17" eb="20">
      <t>サクセイヒ</t>
    </rPh>
    <phoneticPr fontId="5"/>
  </si>
  <si>
    <t>事業目的に即した費目・使途となっている</t>
    <phoneticPr fontId="5"/>
  </si>
  <si>
    <t>一者入札を可能な限り減らすべく、入札しなかった業者へのアンケート調査を実施し、結果を踏まえ、平易な提案書の作成や過去の調査資料の開示する等、対応策を実施</t>
    <phoneticPr fontId="5"/>
  </si>
  <si>
    <t>APEC、ITF関連の会合に参加し、事業目的に沿った活動を行った。</t>
    <phoneticPr fontId="5"/>
  </si>
  <si>
    <t>国際会議で事業結果を活用している</t>
    <rPh sb="0" eb="2">
      <t>コクサイ</t>
    </rPh>
    <rPh sb="2" eb="4">
      <t>カイギ</t>
    </rPh>
    <rPh sb="5" eb="7">
      <t>ジギョウ</t>
    </rPh>
    <rPh sb="7" eb="9">
      <t>ケッカ</t>
    </rPh>
    <rPh sb="10" eb="12">
      <t>カツヨウ</t>
    </rPh>
    <phoneticPr fontId="5"/>
  </si>
  <si>
    <t>国際会議に関わる事業であり、企画競争入札を通じ、事業実施能力のある事業者を選定している。また、会合開催等に携わる請負事業者等との間で頻繁に打ち合わせを行い、進行状況を的確に把握することを通じて、支出先・使途等についても十分把握している。</t>
    <rPh sb="24" eb="26">
      <t>ジギョウ</t>
    </rPh>
    <rPh sb="26" eb="28">
      <t>ジッシ</t>
    </rPh>
    <rPh sb="28" eb="30">
      <t>ノウリョク</t>
    </rPh>
    <rPh sb="33" eb="36">
      <t>ジギョウシャ</t>
    </rPh>
    <rPh sb="37" eb="39">
      <t>センテイ</t>
    </rPh>
    <phoneticPr fontId="5"/>
  </si>
  <si>
    <t>平成26年度日ＥＵ・ＥＰＡ交渉に関連したＥＵにおける国土交通分野の動向調査業務</t>
    <rPh sb="37" eb="39">
      <t>ギョウム</t>
    </rPh>
    <phoneticPr fontId="5"/>
  </si>
  <si>
    <t>二国間・多国間での課題解決の場を活用した事業であり、国民や社会のニーズに合致</t>
    <rPh sb="0" eb="1">
      <t>ニ</t>
    </rPh>
    <rPh sb="1" eb="3">
      <t>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</si>
  <si>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</si>
  <si>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t>
    <phoneticPr fontId="5"/>
  </si>
  <si>
    <t>インフラシステム輸出戦略（27年6月改訂）に記載のトップセールス事業であり、優先度は高い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</si>
  <si>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8">
      <t>ジギョウスウ</t>
    </rPh>
    <rPh sb="19" eb="21">
      <t>ジッセキ</t>
    </rPh>
    <phoneticPr fontId="5"/>
  </si>
  <si>
    <t>兆円</t>
    <rPh sb="0" eb="2">
      <t>チョウエン</t>
    </rPh>
    <phoneticPr fontId="5"/>
  </si>
  <si>
    <t>件</t>
    <rPh sb="0" eb="1">
      <t>ケン</t>
    </rPh>
    <phoneticPr fontId="5"/>
  </si>
  <si>
    <t>-</t>
    <phoneticPr fontId="5"/>
  </si>
  <si>
    <t>引き続き、国際会議のスムーズな運営に資するよう、適切な事業実施を行っていく。</t>
    <rPh sb="0" eb="1">
      <t>ヒ</t>
    </rPh>
    <rPh sb="2" eb="3">
      <t>ツヅ</t>
    </rPh>
    <rPh sb="5" eb="7">
      <t>コクサイ</t>
    </rPh>
    <rPh sb="7" eb="9">
      <t>カイギ</t>
    </rPh>
    <rPh sb="15" eb="17">
      <t>ウンエイ</t>
    </rPh>
    <rPh sb="18" eb="19">
      <t>シ</t>
    </rPh>
    <rPh sb="24" eb="26">
      <t>テキセツ</t>
    </rPh>
    <rPh sb="27" eb="29">
      <t>ジギョウ</t>
    </rPh>
    <rPh sb="29" eb="31">
      <t>ジッシ</t>
    </rPh>
    <rPh sb="32" eb="33">
      <t>オコナ</t>
    </rPh>
    <phoneticPr fontId="5"/>
  </si>
  <si>
    <t>-</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</si>
  <si>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</si>
  <si>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</si>
  <si>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</si>
  <si>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</si>
  <si>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単年度で終わらず、翌年度のトップセールやさらに深掘りの調査事業につながった案件発掘・形成調査（国土交通省実施）の件数</t>
    <phoneticPr fontId="5"/>
  </si>
  <si>
    <t>平成30年度までに単年度で終わらず、翌年度のトップセールやさらに深掘りの調査事業につながった案件発掘・形成調査（国土交通省実施）の件数を50件まで引き上げる。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</si>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</sst>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0" fillId="0" borderId="72" xfId="0" applyNumberFormat="1" applyFill="1" applyBorder="1" applyAlignment="1" applyProtection="1">
      <alignment horizontal="right" vertical="center"/>
      <protection locked="0"/>
    </xf>
    <xf numFmtId="181" fontId="3" fillId="0" borderId="73" xfId="0" applyNumberFormat="1" applyFont="1" applyFill="1" applyBorder="1" applyAlignment="1" applyProtection="1">
      <alignment horizontal="right" vertical="center"/>
      <protection locked="0"/>
    </xf>
    <xf numFmtId="181" fontId="3" fillId="0" borderId="97" xfId="0" applyNumberFormat="1" applyFont="1" applyFill="1" applyBorder="1" applyAlignment="1" applyProtection="1">
      <alignment horizontal="righ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78441</xdr:colOff>
      <xdr:row>140</xdr:row>
      <xdr:rowOff>11207</xdr:rowOff>
    </xdr:from>
    <xdr:to>
      <xdr:col>35</xdr:col>
      <xdr:colOff>16328</xdr:colOff>
      <xdr:row>149</xdr:row>
      <xdr:rowOff>11206</xdr:rowOff>
    </xdr:to>
    <xdr:grpSp>
      <xdr:nvGrpSpPr>
        <xdr:cNvPr id="2" name="グループ化 1"/>
        <xdr:cNvGrpSpPr/>
      </xdr:nvGrpSpPr>
      <xdr:grpSpPr>
        <a:xfrm>
          <a:off x="1704041" y="33691607"/>
          <a:ext cx="5424287" cy="3200399"/>
          <a:chOff x="1927412" y="50874706"/>
          <a:chExt cx="4798251" cy="3126441"/>
        </a:xfrm>
      </xdr:grpSpPr>
      <xdr:sp macro="" textlink="">
        <xdr:nvSpPr>
          <xdr:cNvPr id="9" name="テキスト ボックス 8"/>
          <xdr:cNvSpPr txBox="1"/>
        </xdr:nvSpPr>
        <xdr:spPr>
          <a:xfrm>
            <a:off x="1927412" y="50874706"/>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７４百万円</a:t>
            </a:r>
          </a:p>
        </xdr:txBody>
      </xdr:sp>
      <xdr:cxnSp macro="">
        <xdr:nvCxnSpPr>
          <xdr:cNvPr id="10" name="カギ線コネクタ 10"/>
          <xdr:cNvCxnSpPr>
            <a:stCxn id="9" idx="2"/>
            <a:endCxn id="11" idx="1"/>
          </xdr:cNvCxnSpPr>
        </xdr:nvCxnSpPr>
        <xdr:spPr>
          <a:xfrm rot="16200000" flipH="1">
            <a:off x="2712998" y="51687395"/>
            <a:ext cx="2265926" cy="177551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4733716" y="53415078"/>
            <a:ext cx="1826093" cy="5860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Ａ．民間企業（２社）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３９百万円</a:t>
            </a:r>
          </a:p>
        </xdr:txBody>
      </xdr:sp>
      <xdr:sp macro="" textlink="">
        <xdr:nvSpPr>
          <xdr:cNvPr id="12" name="テキスト ボックス 11"/>
          <xdr:cNvSpPr txBox="1"/>
        </xdr:nvSpPr>
        <xdr:spPr>
          <a:xfrm>
            <a:off x="4686193" y="53136491"/>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23</xdr:col>
      <xdr:colOff>198218</xdr:colOff>
      <xdr:row>140</xdr:row>
      <xdr:rowOff>0</xdr:rowOff>
    </xdr:from>
    <xdr:to>
      <xdr:col>48</xdr:col>
      <xdr:colOff>198981</xdr:colOff>
      <xdr:row>149</xdr:row>
      <xdr:rowOff>37804</xdr:rowOff>
    </xdr:to>
    <xdr:grpSp>
      <xdr:nvGrpSpPr>
        <xdr:cNvPr id="3" name="グループ化 2"/>
        <xdr:cNvGrpSpPr/>
      </xdr:nvGrpSpPr>
      <xdr:grpSpPr>
        <a:xfrm>
          <a:off x="4871818" y="33680400"/>
          <a:ext cx="5080763" cy="3238204"/>
          <a:chOff x="4301437" y="50729029"/>
          <a:chExt cx="4489176" cy="3164246"/>
        </a:xfrm>
      </xdr:grpSpPr>
      <xdr:sp macro="" textlink="">
        <xdr:nvSpPr>
          <xdr:cNvPr id="14" name="テキスト ボックス 13"/>
          <xdr:cNvSpPr txBox="1"/>
        </xdr:nvSpPr>
        <xdr:spPr>
          <a:xfrm>
            <a:off x="6386654" y="53481113"/>
            <a:ext cx="2286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会合での日本側提案の原案作成等</a:t>
            </a:r>
          </a:p>
        </xdr:txBody>
      </xdr:sp>
      <xdr:sp macro="" textlink="">
        <xdr:nvSpPr>
          <xdr:cNvPr id="15" name="テキスト ボックス 14"/>
          <xdr:cNvSpPr txBox="1"/>
        </xdr:nvSpPr>
        <xdr:spPr>
          <a:xfrm>
            <a:off x="4320918" y="50879099"/>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6" name="左大かっこ 15"/>
          <xdr:cNvSpPr/>
        </xdr:nvSpPr>
        <xdr:spPr>
          <a:xfrm>
            <a:off x="4303059" y="50729029"/>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 name="右大かっこ 16"/>
          <xdr:cNvSpPr/>
        </xdr:nvSpPr>
        <xdr:spPr>
          <a:xfrm>
            <a:off x="6729554" y="50744507"/>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6373373" y="53330911"/>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右大かっこ 18"/>
          <xdr:cNvSpPr/>
        </xdr:nvSpPr>
        <xdr:spPr>
          <a:xfrm>
            <a:off x="8686667" y="53317723"/>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4309719" y="51419503"/>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ja-JP" sz="1100">
                <a:solidFill>
                  <a:schemeClr val="dk1"/>
                </a:solidFill>
                <a:effectLst/>
                <a:latin typeface="+mn-lt"/>
                <a:ea typeface="+mn-ea"/>
                <a:cs typeface="+mn-cs"/>
              </a:rPr>
              <a:t>７</a:t>
            </a:r>
            <a:r>
              <a:rPr kumimoji="1" lang="ja-JP" altLang="en-US" sz="1100">
                <a:solidFill>
                  <a:sysClr val="windowText" lastClr="000000"/>
                </a:solidFill>
              </a:rPr>
              <a:t>百万円</a:t>
            </a:r>
          </a:p>
        </xdr:txBody>
      </xdr:sp>
      <xdr:sp macro="" textlink="">
        <xdr:nvSpPr>
          <xdr:cNvPr id="21" name="テキスト ボックス 20"/>
          <xdr:cNvSpPr txBox="1"/>
        </xdr:nvSpPr>
        <xdr:spPr>
          <a:xfrm>
            <a:off x="4301437" y="52120107"/>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諸経費、拠出金等</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２８百万円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H505" sqref="AH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9" t="s">
        <v>377</v>
      </c>
      <c r="AR2" s="689"/>
      <c r="AS2" s="59" t="str">
        <f>IF(OR(AQ2="　", AQ2=""), "", "-")</f>
        <v/>
      </c>
      <c r="AT2" s="690">
        <v>460</v>
      </c>
      <c r="AU2" s="690"/>
      <c r="AV2" s="60" t="str">
        <f>IF(AW2="", "", "-")</f>
        <v/>
      </c>
      <c r="AW2" s="691"/>
      <c r="AX2" s="691"/>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379</v>
      </c>
      <c r="AK3" s="647"/>
      <c r="AL3" s="647"/>
      <c r="AM3" s="647"/>
      <c r="AN3" s="647"/>
      <c r="AO3" s="647"/>
      <c r="AP3" s="647"/>
      <c r="AQ3" s="647"/>
      <c r="AR3" s="647"/>
      <c r="AS3" s="647"/>
      <c r="AT3" s="647"/>
      <c r="AU3" s="647"/>
      <c r="AV3" s="647"/>
      <c r="AW3" s="647"/>
      <c r="AX3" s="36" t="s">
        <v>91</v>
      </c>
    </row>
    <row r="4" spans="1:50" ht="24.75" customHeight="1" x14ac:dyDescent="0.15">
      <c r="A4" s="456" t="s">
        <v>30</v>
      </c>
      <c r="B4" s="457"/>
      <c r="C4" s="457"/>
      <c r="D4" s="457"/>
      <c r="E4" s="457"/>
      <c r="F4" s="457"/>
      <c r="G4" s="430" t="s">
        <v>380</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61" t="s">
        <v>202</v>
      </c>
      <c r="H5" s="621"/>
      <c r="I5" s="621"/>
      <c r="J5" s="621"/>
      <c r="K5" s="621"/>
      <c r="L5" s="621"/>
      <c r="M5" s="662" t="s">
        <v>92</v>
      </c>
      <c r="N5" s="663"/>
      <c r="O5" s="663"/>
      <c r="P5" s="663"/>
      <c r="Q5" s="663"/>
      <c r="R5" s="664"/>
      <c r="S5" s="620" t="s">
        <v>157</v>
      </c>
      <c r="T5" s="621"/>
      <c r="U5" s="621"/>
      <c r="V5" s="621"/>
      <c r="W5" s="621"/>
      <c r="X5" s="622"/>
      <c r="Y5" s="447" t="s">
        <v>3</v>
      </c>
      <c r="Z5" s="448"/>
      <c r="AA5" s="448"/>
      <c r="AB5" s="448"/>
      <c r="AC5" s="448"/>
      <c r="AD5" s="449"/>
      <c r="AE5" s="450" t="s">
        <v>382</v>
      </c>
      <c r="AF5" s="451"/>
      <c r="AG5" s="451"/>
      <c r="AH5" s="451"/>
      <c r="AI5" s="451"/>
      <c r="AJ5" s="451"/>
      <c r="AK5" s="451"/>
      <c r="AL5" s="451"/>
      <c r="AM5" s="451"/>
      <c r="AN5" s="451"/>
      <c r="AO5" s="451"/>
      <c r="AP5" s="452"/>
      <c r="AQ5" s="453" t="s">
        <v>400</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384</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2" t="s">
        <v>25</v>
      </c>
      <c r="B7" s="483"/>
      <c r="C7" s="483"/>
      <c r="D7" s="483"/>
      <c r="E7" s="483"/>
      <c r="F7" s="483"/>
      <c r="G7" s="484" t="s">
        <v>385</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385</v>
      </c>
      <c r="AF7" s="489"/>
      <c r="AG7" s="489"/>
      <c r="AH7" s="489"/>
      <c r="AI7" s="489"/>
      <c r="AJ7" s="489"/>
      <c r="AK7" s="489"/>
      <c r="AL7" s="489"/>
      <c r="AM7" s="489"/>
      <c r="AN7" s="489"/>
      <c r="AO7" s="489"/>
      <c r="AP7" s="489"/>
      <c r="AQ7" s="489"/>
      <c r="AR7" s="489"/>
      <c r="AS7" s="489"/>
      <c r="AT7" s="489"/>
      <c r="AU7" s="489"/>
      <c r="AV7" s="489"/>
      <c r="AW7" s="489"/>
      <c r="AX7" s="490"/>
    </row>
    <row r="8" spans="1:50" ht="42"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68" t="s">
        <v>79</v>
      </c>
      <c r="Z8" s="468"/>
      <c r="AA8" s="468"/>
      <c r="AB8" s="468"/>
      <c r="AC8" s="468"/>
      <c r="AD8" s="46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415</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73.5" customHeight="1" x14ac:dyDescent="0.15">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直接実施</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v>48</v>
      </c>
      <c r="Q13" s="176"/>
      <c r="R13" s="176"/>
      <c r="S13" s="176"/>
      <c r="T13" s="176"/>
      <c r="U13" s="176"/>
      <c r="V13" s="177"/>
      <c r="W13" s="175">
        <v>82</v>
      </c>
      <c r="X13" s="176"/>
      <c r="Y13" s="176"/>
      <c r="Z13" s="176"/>
      <c r="AA13" s="176"/>
      <c r="AB13" s="176"/>
      <c r="AC13" s="177"/>
      <c r="AD13" s="175">
        <v>87</v>
      </c>
      <c r="AE13" s="176"/>
      <c r="AF13" s="176"/>
      <c r="AG13" s="176"/>
      <c r="AH13" s="176"/>
      <c r="AI13" s="176"/>
      <c r="AJ13" s="177"/>
      <c r="AK13" s="175">
        <v>92</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34" t="s">
        <v>22</v>
      </c>
      <c r="J18" s="635"/>
      <c r="K18" s="635"/>
      <c r="L18" s="635"/>
      <c r="M18" s="635"/>
      <c r="N18" s="635"/>
      <c r="O18" s="636"/>
      <c r="P18" s="656">
        <f>SUM(P13:V17)</f>
        <v>48</v>
      </c>
      <c r="Q18" s="657"/>
      <c r="R18" s="657"/>
      <c r="S18" s="657"/>
      <c r="T18" s="657"/>
      <c r="U18" s="657"/>
      <c r="V18" s="658"/>
      <c r="W18" s="656">
        <f>SUM(W13:AC17)</f>
        <v>82</v>
      </c>
      <c r="X18" s="657"/>
      <c r="Y18" s="657"/>
      <c r="Z18" s="657"/>
      <c r="AA18" s="657"/>
      <c r="AB18" s="657"/>
      <c r="AC18" s="658"/>
      <c r="AD18" s="656">
        <f t="shared" ref="AD18" si="0">SUM(AD13:AJ17)</f>
        <v>87</v>
      </c>
      <c r="AE18" s="657"/>
      <c r="AF18" s="657"/>
      <c r="AG18" s="657"/>
      <c r="AH18" s="657"/>
      <c r="AI18" s="657"/>
      <c r="AJ18" s="658"/>
      <c r="AK18" s="656">
        <f t="shared" ref="AK18" si="1">SUM(AK13:AQ17)</f>
        <v>92</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398"/>
      <c r="B19" s="399"/>
      <c r="C19" s="399"/>
      <c r="D19" s="399"/>
      <c r="E19" s="399"/>
      <c r="F19" s="400"/>
      <c r="G19" s="654" t="s">
        <v>10</v>
      </c>
      <c r="H19" s="655"/>
      <c r="I19" s="655"/>
      <c r="J19" s="655"/>
      <c r="K19" s="655"/>
      <c r="L19" s="655"/>
      <c r="M19" s="655"/>
      <c r="N19" s="655"/>
      <c r="O19" s="655"/>
      <c r="P19" s="175">
        <v>44</v>
      </c>
      <c r="Q19" s="176"/>
      <c r="R19" s="176"/>
      <c r="S19" s="176"/>
      <c r="T19" s="176"/>
      <c r="U19" s="176"/>
      <c r="V19" s="177"/>
      <c r="W19" s="175">
        <v>81</v>
      </c>
      <c r="X19" s="176"/>
      <c r="Y19" s="176"/>
      <c r="Z19" s="176"/>
      <c r="AA19" s="176"/>
      <c r="AB19" s="176"/>
      <c r="AC19" s="177"/>
      <c r="AD19" s="175">
        <v>74</v>
      </c>
      <c r="AE19" s="176"/>
      <c r="AF19" s="176"/>
      <c r="AG19" s="176"/>
      <c r="AH19" s="176"/>
      <c r="AI19" s="176"/>
      <c r="AJ19" s="177"/>
      <c r="AK19" s="632"/>
      <c r="AL19" s="632"/>
      <c r="AM19" s="632"/>
      <c r="AN19" s="632"/>
      <c r="AO19" s="632"/>
      <c r="AP19" s="632"/>
      <c r="AQ19" s="632"/>
      <c r="AR19" s="632"/>
      <c r="AS19" s="632"/>
      <c r="AT19" s="632"/>
      <c r="AU19" s="632"/>
      <c r="AV19" s="632"/>
      <c r="AW19" s="632"/>
      <c r="AX19" s="633"/>
    </row>
    <row r="20" spans="1:50" ht="24.75" customHeight="1" x14ac:dyDescent="0.15">
      <c r="A20" s="495"/>
      <c r="B20" s="496"/>
      <c r="C20" s="496"/>
      <c r="D20" s="496"/>
      <c r="E20" s="496"/>
      <c r="F20" s="497"/>
      <c r="G20" s="654" t="s">
        <v>11</v>
      </c>
      <c r="H20" s="655"/>
      <c r="I20" s="655"/>
      <c r="J20" s="655"/>
      <c r="K20" s="655"/>
      <c r="L20" s="655"/>
      <c r="M20" s="655"/>
      <c r="N20" s="655"/>
      <c r="O20" s="655"/>
      <c r="P20" s="660">
        <f>IF(P18=0, "-", P19/P18)</f>
        <v>0.91666666666666663</v>
      </c>
      <c r="Q20" s="660"/>
      <c r="R20" s="660"/>
      <c r="S20" s="660"/>
      <c r="T20" s="660"/>
      <c r="U20" s="660"/>
      <c r="V20" s="660"/>
      <c r="W20" s="660">
        <f>IF(W18=0, "-", W19/W18)</f>
        <v>0.98780487804878048</v>
      </c>
      <c r="X20" s="660"/>
      <c r="Y20" s="660"/>
      <c r="Z20" s="660"/>
      <c r="AA20" s="660"/>
      <c r="AB20" s="660"/>
      <c r="AC20" s="660"/>
      <c r="AD20" s="660">
        <f>IF(AD18=0, "-", AD19/AD18)</f>
        <v>0.85057471264367812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32.25" customHeight="1" x14ac:dyDescent="0.15">
      <c r="A23" s="130"/>
      <c r="B23" s="128"/>
      <c r="C23" s="128"/>
      <c r="D23" s="128"/>
      <c r="E23" s="128"/>
      <c r="F23" s="129"/>
      <c r="G23" s="74" t="s">
        <v>440</v>
      </c>
      <c r="H23" s="75"/>
      <c r="I23" s="75"/>
      <c r="J23" s="75"/>
      <c r="K23" s="75"/>
      <c r="L23" s="75"/>
      <c r="M23" s="75"/>
      <c r="N23" s="75"/>
      <c r="O23" s="76"/>
      <c r="P23" s="220" t="s">
        <v>439</v>
      </c>
      <c r="Q23" s="235"/>
      <c r="R23" s="235"/>
      <c r="S23" s="235"/>
      <c r="T23" s="235"/>
      <c r="U23" s="235"/>
      <c r="V23" s="235"/>
      <c r="W23" s="235"/>
      <c r="X23" s="236"/>
      <c r="Y23" s="229" t="s">
        <v>14</v>
      </c>
      <c r="Z23" s="230"/>
      <c r="AA23" s="231"/>
      <c r="AB23" s="167" t="s">
        <v>431</v>
      </c>
      <c r="AC23" s="168"/>
      <c r="AD23" s="168"/>
      <c r="AE23" s="88" t="s">
        <v>407</v>
      </c>
      <c r="AF23" s="89"/>
      <c r="AG23" s="89"/>
      <c r="AH23" s="89"/>
      <c r="AI23" s="90"/>
      <c r="AJ23" s="88">
        <v>41</v>
      </c>
      <c r="AK23" s="89"/>
      <c r="AL23" s="89"/>
      <c r="AM23" s="89"/>
      <c r="AN23" s="90"/>
      <c r="AO23" s="88" t="s">
        <v>407</v>
      </c>
      <c r="AP23" s="89"/>
      <c r="AQ23" s="89"/>
      <c r="AR23" s="89"/>
      <c r="AS23" s="90"/>
      <c r="AT23" s="195"/>
      <c r="AU23" s="195"/>
      <c r="AV23" s="195"/>
      <c r="AW23" s="195"/>
      <c r="AX23" s="196"/>
    </row>
    <row r="24" spans="1:50" ht="36.7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431</v>
      </c>
      <c r="AC24" s="198"/>
      <c r="AD24" s="198"/>
      <c r="AE24" s="88" t="s">
        <v>403</v>
      </c>
      <c r="AF24" s="89"/>
      <c r="AG24" s="89"/>
      <c r="AH24" s="89"/>
      <c r="AI24" s="90"/>
      <c r="AJ24" s="88" t="s">
        <v>441</v>
      </c>
      <c r="AK24" s="89"/>
      <c r="AL24" s="89"/>
      <c r="AM24" s="89"/>
      <c r="AN24" s="90"/>
      <c r="AO24" s="88">
        <v>43</v>
      </c>
      <c r="AP24" s="89"/>
      <c r="AQ24" s="89"/>
      <c r="AR24" s="89"/>
      <c r="AS24" s="90"/>
      <c r="AT24" s="88">
        <v>50</v>
      </c>
      <c r="AU24" s="89"/>
      <c r="AV24" s="89"/>
      <c r="AW24" s="89"/>
      <c r="AX24" s="350"/>
    </row>
    <row r="25" spans="1:50" ht="3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358</v>
      </c>
      <c r="AC25" s="87"/>
      <c r="AD25" s="87"/>
      <c r="AE25" s="88" t="s">
        <v>407</v>
      </c>
      <c r="AF25" s="89"/>
      <c r="AG25" s="89"/>
      <c r="AH25" s="89"/>
      <c r="AI25" s="90"/>
      <c r="AJ25" s="88" t="s">
        <v>427</v>
      </c>
      <c r="AK25" s="89"/>
      <c r="AL25" s="89"/>
      <c r="AM25" s="89"/>
      <c r="AN25" s="90"/>
      <c r="AO25" s="88" t="s">
        <v>407</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x14ac:dyDescent="0.15">
      <c r="A28" s="130"/>
      <c r="B28" s="128"/>
      <c r="C28" s="128"/>
      <c r="D28" s="128"/>
      <c r="E28" s="128"/>
      <c r="F28" s="129"/>
      <c r="G28" s="74" t="s">
        <v>435</v>
      </c>
      <c r="H28" s="75"/>
      <c r="I28" s="75"/>
      <c r="J28" s="75"/>
      <c r="K28" s="75"/>
      <c r="L28" s="75"/>
      <c r="M28" s="75"/>
      <c r="N28" s="75"/>
      <c r="O28" s="76"/>
      <c r="P28" s="220" t="s">
        <v>436</v>
      </c>
      <c r="Q28" s="235"/>
      <c r="R28" s="235"/>
      <c r="S28" s="235"/>
      <c r="T28" s="235"/>
      <c r="U28" s="235"/>
      <c r="V28" s="235"/>
      <c r="W28" s="235"/>
      <c r="X28" s="236"/>
      <c r="Y28" s="229" t="s">
        <v>14</v>
      </c>
      <c r="Z28" s="230"/>
      <c r="AA28" s="231"/>
      <c r="AB28" s="167" t="s">
        <v>431</v>
      </c>
      <c r="AC28" s="168"/>
      <c r="AD28" s="168"/>
      <c r="AE28" s="88" t="s">
        <v>434</v>
      </c>
      <c r="AF28" s="89"/>
      <c r="AG28" s="89"/>
      <c r="AH28" s="89"/>
      <c r="AI28" s="90"/>
      <c r="AJ28" s="88" t="s">
        <v>434</v>
      </c>
      <c r="AK28" s="89"/>
      <c r="AL28" s="89"/>
      <c r="AM28" s="89"/>
      <c r="AN28" s="90"/>
      <c r="AO28" s="88">
        <v>21</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431</v>
      </c>
      <c r="AC29" s="198"/>
      <c r="AD29" s="198"/>
      <c r="AE29" s="88" t="s">
        <v>434</v>
      </c>
      <c r="AF29" s="89"/>
      <c r="AG29" s="89"/>
      <c r="AH29" s="89"/>
      <c r="AI29" s="90"/>
      <c r="AJ29" s="88" t="s">
        <v>434</v>
      </c>
      <c r="AK29" s="89"/>
      <c r="AL29" s="89"/>
      <c r="AM29" s="89"/>
      <c r="AN29" s="90"/>
      <c r="AO29" s="88" t="s">
        <v>434</v>
      </c>
      <c r="AP29" s="89"/>
      <c r="AQ29" s="89"/>
      <c r="AR29" s="89"/>
      <c r="AS29" s="90"/>
      <c r="AT29" s="88">
        <v>25</v>
      </c>
      <c r="AU29" s="89"/>
      <c r="AV29" s="89"/>
      <c r="AW29" s="89"/>
      <c r="AX29" s="350"/>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t="s">
        <v>434</v>
      </c>
      <c r="AF30" s="89"/>
      <c r="AG30" s="89"/>
      <c r="AH30" s="89"/>
      <c r="AI30" s="90"/>
      <c r="AJ30" s="88" t="s">
        <v>434</v>
      </c>
      <c r="AK30" s="89"/>
      <c r="AL30" s="89"/>
      <c r="AM30" s="89"/>
      <c r="AN30" s="90"/>
      <c r="AO30" s="88" t="s">
        <v>434</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22.5" customHeight="1" x14ac:dyDescent="0.15">
      <c r="A33" s="130"/>
      <c r="B33" s="128"/>
      <c r="C33" s="128"/>
      <c r="D33" s="128"/>
      <c r="E33" s="128"/>
      <c r="F33" s="129"/>
      <c r="G33" s="74" t="s">
        <v>437</v>
      </c>
      <c r="H33" s="75"/>
      <c r="I33" s="75"/>
      <c r="J33" s="75"/>
      <c r="K33" s="75"/>
      <c r="L33" s="75"/>
      <c r="M33" s="75"/>
      <c r="N33" s="75"/>
      <c r="O33" s="76"/>
      <c r="P33" s="220" t="s">
        <v>438</v>
      </c>
      <c r="Q33" s="235"/>
      <c r="R33" s="235"/>
      <c r="S33" s="235"/>
      <c r="T33" s="235"/>
      <c r="U33" s="235"/>
      <c r="V33" s="235"/>
      <c r="W33" s="235"/>
      <c r="X33" s="236"/>
      <c r="Y33" s="229" t="s">
        <v>14</v>
      </c>
      <c r="Z33" s="230"/>
      <c r="AA33" s="231"/>
      <c r="AB33" s="167" t="s">
        <v>430</v>
      </c>
      <c r="AC33" s="168"/>
      <c r="AD33" s="168"/>
      <c r="AE33" s="88" t="s">
        <v>432</v>
      </c>
      <c r="AF33" s="89"/>
      <c r="AG33" s="89"/>
      <c r="AH33" s="89"/>
      <c r="AI33" s="90"/>
      <c r="AJ33" s="88">
        <v>2.4</v>
      </c>
      <c r="AK33" s="89"/>
      <c r="AL33" s="89"/>
      <c r="AM33" s="89"/>
      <c r="AN33" s="90"/>
      <c r="AO33" s="88" t="s">
        <v>432</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406</v>
      </c>
      <c r="AC34" s="198"/>
      <c r="AD34" s="198"/>
      <c r="AE34" s="88" t="s">
        <v>432</v>
      </c>
      <c r="AF34" s="89"/>
      <c r="AG34" s="89"/>
      <c r="AH34" s="89"/>
      <c r="AI34" s="90"/>
      <c r="AJ34" s="88" t="s">
        <v>432</v>
      </c>
      <c r="AK34" s="89"/>
      <c r="AL34" s="89"/>
      <c r="AM34" s="89"/>
      <c r="AN34" s="90"/>
      <c r="AO34" s="88">
        <v>3.4</v>
      </c>
      <c r="AP34" s="89"/>
      <c r="AQ34" s="89"/>
      <c r="AR34" s="89"/>
      <c r="AS34" s="90"/>
      <c r="AT34" s="88">
        <v>9</v>
      </c>
      <c r="AU34" s="89"/>
      <c r="AV34" s="89"/>
      <c r="AW34" s="89"/>
      <c r="AX34" s="350"/>
    </row>
    <row r="35" spans="1:50" ht="22.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t="s">
        <v>434</v>
      </c>
      <c r="AF35" s="89"/>
      <c r="AG35" s="89"/>
      <c r="AH35" s="89"/>
      <c r="AI35" s="90"/>
      <c r="AJ35" s="88" t="s">
        <v>434</v>
      </c>
      <c r="AK35" s="89"/>
      <c r="AL35" s="89"/>
      <c r="AM35" s="89"/>
      <c r="AN35" s="90"/>
      <c r="AO35" s="88" t="s">
        <v>434</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5"/>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9"/>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5"/>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0"/>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5"/>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1"/>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5"/>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5"/>
      <c r="B54" s="100"/>
      <c r="C54" s="100"/>
      <c r="D54" s="100"/>
      <c r="E54" s="100"/>
      <c r="F54" s="101"/>
      <c r="G54" s="614"/>
      <c r="H54" s="235"/>
      <c r="I54" s="235"/>
      <c r="J54" s="235"/>
      <c r="K54" s="235"/>
      <c r="L54" s="235"/>
      <c r="M54" s="235"/>
      <c r="N54" s="235"/>
      <c r="O54" s="236"/>
      <c r="P54" s="220"/>
      <c r="Q54" s="221"/>
      <c r="R54" s="221"/>
      <c r="S54" s="221"/>
      <c r="T54" s="221"/>
      <c r="U54" s="221"/>
      <c r="V54" s="221"/>
      <c r="W54" s="221"/>
      <c r="X54" s="222"/>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5"/>
      <c r="B55" s="100"/>
      <c r="C55" s="100"/>
      <c r="D55" s="100"/>
      <c r="E55" s="100"/>
      <c r="F55" s="101"/>
      <c r="G55" s="615"/>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65"/>
      <c r="B56" s="103"/>
      <c r="C56" s="103"/>
      <c r="D56" s="103"/>
      <c r="E56" s="103"/>
      <c r="F56" s="104"/>
      <c r="G56" s="616"/>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5"/>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5"/>
      <c r="B59" s="100"/>
      <c r="C59" s="100"/>
      <c r="D59" s="100"/>
      <c r="E59" s="100"/>
      <c r="F59" s="101"/>
      <c r="G59" s="614"/>
      <c r="H59" s="235"/>
      <c r="I59" s="235"/>
      <c r="J59" s="235"/>
      <c r="K59" s="235"/>
      <c r="L59" s="235"/>
      <c r="M59" s="235"/>
      <c r="N59" s="235"/>
      <c r="O59" s="236"/>
      <c r="P59" s="220"/>
      <c r="Q59" s="221"/>
      <c r="R59" s="221"/>
      <c r="S59" s="221"/>
      <c r="T59" s="221"/>
      <c r="U59" s="221"/>
      <c r="V59" s="221"/>
      <c r="W59" s="221"/>
      <c r="X59" s="222"/>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5"/>
      <c r="B60" s="100"/>
      <c r="C60" s="100"/>
      <c r="D60" s="100"/>
      <c r="E60" s="100"/>
      <c r="F60" s="101"/>
      <c r="G60" s="615"/>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65"/>
      <c r="B61" s="103"/>
      <c r="C61" s="103"/>
      <c r="D61" s="103"/>
      <c r="E61" s="103"/>
      <c r="F61" s="104"/>
      <c r="G61" s="616"/>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5"/>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5"/>
      <c r="B64" s="100"/>
      <c r="C64" s="100"/>
      <c r="D64" s="100"/>
      <c r="E64" s="100"/>
      <c r="F64" s="101"/>
      <c r="G64" s="614"/>
      <c r="H64" s="235"/>
      <c r="I64" s="235"/>
      <c r="J64" s="235"/>
      <c r="K64" s="235"/>
      <c r="L64" s="235"/>
      <c r="M64" s="235"/>
      <c r="N64" s="235"/>
      <c r="O64" s="236"/>
      <c r="P64" s="220"/>
      <c r="Q64" s="221"/>
      <c r="R64" s="221"/>
      <c r="S64" s="221"/>
      <c r="T64" s="221"/>
      <c r="U64" s="221"/>
      <c r="V64" s="221"/>
      <c r="W64" s="221"/>
      <c r="X64" s="222"/>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5"/>
      <c r="B65" s="100"/>
      <c r="C65" s="100"/>
      <c r="D65" s="100"/>
      <c r="E65" s="100"/>
      <c r="F65" s="101"/>
      <c r="G65" s="615"/>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66"/>
      <c r="B66" s="103"/>
      <c r="C66" s="103"/>
      <c r="D66" s="103"/>
      <c r="E66" s="103"/>
      <c r="F66" s="104"/>
      <c r="G66" s="616"/>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7" t="s">
        <v>84</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7"/>
      <c r="B68" s="528"/>
      <c r="C68" s="528"/>
      <c r="D68" s="528"/>
      <c r="E68" s="528"/>
      <c r="F68" s="529"/>
      <c r="G68" s="220" t="s">
        <v>408</v>
      </c>
      <c r="H68" s="235"/>
      <c r="I68" s="235"/>
      <c r="J68" s="235"/>
      <c r="K68" s="235"/>
      <c r="L68" s="235"/>
      <c r="M68" s="235"/>
      <c r="N68" s="235"/>
      <c r="O68" s="235"/>
      <c r="P68" s="235"/>
      <c r="Q68" s="235"/>
      <c r="R68" s="235"/>
      <c r="S68" s="235"/>
      <c r="T68" s="235"/>
      <c r="U68" s="235"/>
      <c r="V68" s="235"/>
      <c r="W68" s="235"/>
      <c r="X68" s="236"/>
      <c r="Y68" s="626" t="s">
        <v>66</v>
      </c>
      <c r="Z68" s="627"/>
      <c r="AA68" s="628"/>
      <c r="AB68" s="111" t="s">
        <v>405</v>
      </c>
      <c r="AC68" s="112"/>
      <c r="AD68" s="113"/>
      <c r="AE68" s="88">
        <v>1</v>
      </c>
      <c r="AF68" s="89"/>
      <c r="AG68" s="89"/>
      <c r="AH68" s="89"/>
      <c r="AI68" s="90"/>
      <c r="AJ68" s="88">
        <v>1</v>
      </c>
      <c r="AK68" s="89"/>
      <c r="AL68" s="89"/>
      <c r="AM68" s="89"/>
      <c r="AN68" s="90"/>
      <c r="AO68" s="88">
        <v>2</v>
      </c>
      <c r="AP68" s="89"/>
      <c r="AQ68" s="89"/>
      <c r="AR68" s="89"/>
      <c r="AS68" s="90"/>
      <c r="AT68" s="542"/>
      <c r="AU68" s="542"/>
      <c r="AV68" s="542"/>
      <c r="AW68" s="542"/>
      <c r="AX68" s="543"/>
      <c r="AY68" s="10"/>
      <c r="AZ68" s="10"/>
      <c r="BA68" s="10"/>
      <c r="BB68" s="10"/>
      <c r="BC68" s="10"/>
    </row>
    <row r="69" spans="1:60" ht="22.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405</v>
      </c>
      <c r="AC69" s="204"/>
      <c r="AD69" s="205"/>
      <c r="AE69" s="88">
        <v>1</v>
      </c>
      <c r="AF69" s="89"/>
      <c r="AG69" s="89"/>
      <c r="AH69" s="89"/>
      <c r="AI69" s="90"/>
      <c r="AJ69" s="88">
        <v>1</v>
      </c>
      <c r="AK69" s="89"/>
      <c r="AL69" s="89"/>
      <c r="AM69" s="89"/>
      <c r="AN69" s="90"/>
      <c r="AO69" s="88">
        <v>1</v>
      </c>
      <c r="AP69" s="89"/>
      <c r="AQ69" s="89"/>
      <c r="AR69" s="89"/>
      <c r="AS69" s="90"/>
      <c r="AT69" s="88">
        <v>1</v>
      </c>
      <c r="AU69" s="89"/>
      <c r="AV69" s="89"/>
      <c r="AW69" s="89"/>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7" t="s">
        <v>84</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69</v>
      </c>
      <c r="AF70" s="126"/>
      <c r="AG70" s="126"/>
      <c r="AH70" s="126"/>
      <c r="AI70" s="619"/>
      <c r="AJ70" s="139" t="s">
        <v>70</v>
      </c>
      <c r="AK70" s="126"/>
      <c r="AL70" s="126"/>
      <c r="AM70" s="126"/>
      <c r="AN70" s="619"/>
      <c r="AO70" s="139" t="s">
        <v>71</v>
      </c>
      <c r="AP70" s="126"/>
      <c r="AQ70" s="126"/>
      <c r="AR70" s="126"/>
      <c r="AS70" s="619"/>
      <c r="AT70" s="265" t="s">
        <v>74</v>
      </c>
      <c r="AU70" s="266"/>
      <c r="AV70" s="266"/>
      <c r="AW70" s="266"/>
      <c r="AX70" s="267"/>
    </row>
    <row r="71" spans="1:60" ht="22.5" hidden="1" customHeight="1" x14ac:dyDescent="0.15">
      <c r="A71" s="527"/>
      <c r="B71" s="528"/>
      <c r="C71" s="528"/>
      <c r="D71" s="528"/>
      <c r="E71" s="528"/>
      <c r="F71" s="529"/>
      <c r="G71" s="220"/>
      <c r="H71" s="235"/>
      <c r="I71" s="235"/>
      <c r="J71" s="235"/>
      <c r="K71" s="235"/>
      <c r="L71" s="235"/>
      <c r="M71" s="235"/>
      <c r="N71" s="235"/>
      <c r="O71" s="235"/>
      <c r="P71" s="235"/>
      <c r="Q71" s="235"/>
      <c r="R71" s="235"/>
      <c r="S71" s="235"/>
      <c r="T71" s="235"/>
      <c r="U71" s="235"/>
      <c r="V71" s="235"/>
      <c r="W71" s="235"/>
      <c r="X71" s="236"/>
      <c r="Y71" s="667" t="s">
        <v>66</v>
      </c>
      <c r="Z71" s="668"/>
      <c r="AA71" s="669"/>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8" t="s">
        <v>67</v>
      </c>
      <c r="Z72" s="670"/>
      <c r="AA72" s="671"/>
      <c r="AB72" s="203"/>
      <c r="AC72" s="204"/>
      <c r="AD72" s="205"/>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7" t="s">
        <v>84</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69</v>
      </c>
      <c r="AF73" s="126"/>
      <c r="AG73" s="126"/>
      <c r="AH73" s="126"/>
      <c r="AI73" s="619"/>
      <c r="AJ73" s="139" t="s">
        <v>70</v>
      </c>
      <c r="AK73" s="126"/>
      <c r="AL73" s="126"/>
      <c r="AM73" s="126"/>
      <c r="AN73" s="619"/>
      <c r="AO73" s="139" t="s">
        <v>71</v>
      </c>
      <c r="AP73" s="126"/>
      <c r="AQ73" s="126"/>
      <c r="AR73" s="126"/>
      <c r="AS73" s="619"/>
      <c r="AT73" s="265" t="s">
        <v>74</v>
      </c>
      <c r="AU73" s="266"/>
      <c r="AV73" s="266"/>
      <c r="AW73" s="266"/>
      <c r="AX73" s="267"/>
    </row>
    <row r="74" spans="1:60" ht="22.5" hidden="1" customHeight="1" x14ac:dyDescent="0.15">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67" t="s">
        <v>66</v>
      </c>
      <c r="Z74" s="668"/>
      <c r="AA74" s="669"/>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8" t="s">
        <v>67</v>
      </c>
      <c r="Z75" s="670"/>
      <c r="AA75" s="671"/>
      <c r="AB75" s="203"/>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7" t="s">
        <v>84</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69</v>
      </c>
      <c r="AF76" s="126"/>
      <c r="AG76" s="126"/>
      <c r="AH76" s="126"/>
      <c r="AI76" s="619"/>
      <c r="AJ76" s="139" t="s">
        <v>70</v>
      </c>
      <c r="AK76" s="126"/>
      <c r="AL76" s="126"/>
      <c r="AM76" s="126"/>
      <c r="AN76" s="619"/>
      <c r="AO76" s="139" t="s">
        <v>71</v>
      </c>
      <c r="AP76" s="126"/>
      <c r="AQ76" s="126"/>
      <c r="AR76" s="126"/>
      <c r="AS76" s="619"/>
      <c r="AT76" s="265" t="s">
        <v>74</v>
      </c>
      <c r="AU76" s="266"/>
      <c r="AV76" s="266"/>
      <c r="AW76" s="266"/>
      <c r="AX76" s="267"/>
    </row>
    <row r="77" spans="1:60" ht="22.5" hidden="1" customHeight="1" x14ac:dyDescent="0.15">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67" t="s">
        <v>66</v>
      </c>
      <c r="Z77" s="668"/>
      <c r="AA77" s="669"/>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8" t="s">
        <v>67</v>
      </c>
      <c r="Z78" s="670"/>
      <c r="AA78" s="671"/>
      <c r="AB78" s="203"/>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7" t="s">
        <v>84</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69</v>
      </c>
      <c r="AF79" s="126"/>
      <c r="AG79" s="126"/>
      <c r="AH79" s="126"/>
      <c r="AI79" s="619"/>
      <c r="AJ79" s="139" t="s">
        <v>70</v>
      </c>
      <c r="AK79" s="126"/>
      <c r="AL79" s="126"/>
      <c r="AM79" s="126"/>
      <c r="AN79" s="619"/>
      <c r="AO79" s="139" t="s">
        <v>71</v>
      </c>
      <c r="AP79" s="126"/>
      <c r="AQ79" s="126"/>
      <c r="AR79" s="126"/>
      <c r="AS79" s="619"/>
      <c r="AT79" s="265" t="s">
        <v>74</v>
      </c>
      <c r="AU79" s="266"/>
      <c r="AV79" s="266"/>
      <c r="AW79" s="266"/>
      <c r="AX79" s="267"/>
    </row>
    <row r="80" spans="1:60" ht="22.5" hidden="1" customHeight="1" x14ac:dyDescent="0.15">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67" t="s">
        <v>66</v>
      </c>
      <c r="Z80" s="668"/>
      <c r="AA80" s="669"/>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8" t="s">
        <v>67</v>
      </c>
      <c r="Z81" s="670"/>
      <c r="AA81" s="671"/>
      <c r="AB81" s="203"/>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409</v>
      </c>
      <c r="H83" s="296"/>
      <c r="I83" s="296"/>
      <c r="J83" s="296"/>
      <c r="K83" s="296"/>
      <c r="L83" s="296"/>
      <c r="M83" s="296"/>
      <c r="N83" s="296"/>
      <c r="O83" s="296"/>
      <c r="P83" s="296"/>
      <c r="Q83" s="296"/>
      <c r="R83" s="296"/>
      <c r="S83" s="296"/>
      <c r="T83" s="296"/>
      <c r="U83" s="296"/>
      <c r="V83" s="296"/>
      <c r="W83" s="296"/>
      <c r="X83" s="296"/>
      <c r="Y83" s="539" t="s">
        <v>17</v>
      </c>
      <c r="Z83" s="540"/>
      <c r="AA83" s="541"/>
      <c r="AB83" s="672" t="s">
        <v>410</v>
      </c>
      <c r="AC83" s="115"/>
      <c r="AD83" s="116"/>
      <c r="AE83" s="206">
        <v>48</v>
      </c>
      <c r="AF83" s="207"/>
      <c r="AG83" s="207"/>
      <c r="AH83" s="207"/>
      <c r="AI83" s="207"/>
      <c r="AJ83" s="206">
        <v>82</v>
      </c>
      <c r="AK83" s="207"/>
      <c r="AL83" s="207"/>
      <c r="AM83" s="207"/>
      <c r="AN83" s="207"/>
      <c r="AO83" s="206">
        <v>44</v>
      </c>
      <c r="AP83" s="207"/>
      <c r="AQ83" s="207"/>
      <c r="AR83" s="207"/>
      <c r="AS83" s="207"/>
      <c r="AT83" s="88">
        <v>92</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378</v>
      </c>
      <c r="AC84" s="92"/>
      <c r="AD84" s="93"/>
      <c r="AE84" s="91" t="s">
        <v>411</v>
      </c>
      <c r="AF84" s="92"/>
      <c r="AG84" s="92"/>
      <c r="AH84" s="92"/>
      <c r="AI84" s="93"/>
      <c r="AJ84" s="91" t="s">
        <v>412</v>
      </c>
      <c r="AK84" s="92"/>
      <c r="AL84" s="92"/>
      <c r="AM84" s="92"/>
      <c r="AN84" s="93"/>
      <c r="AO84" s="91" t="s">
        <v>414</v>
      </c>
      <c r="AP84" s="92"/>
      <c r="AQ84" s="92"/>
      <c r="AR84" s="92"/>
      <c r="AS84" s="93"/>
      <c r="AT84" s="91" t="s">
        <v>413</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404</v>
      </c>
      <c r="H86" s="296"/>
      <c r="I86" s="296"/>
      <c r="J86" s="296"/>
      <c r="K86" s="296"/>
      <c r="L86" s="296"/>
      <c r="M86" s="296"/>
      <c r="N86" s="296"/>
      <c r="O86" s="296"/>
      <c r="P86" s="296"/>
      <c r="Q86" s="296"/>
      <c r="R86" s="296"/>
      <c r="S86" s="296"/>
      <c r="T86" s="296"/>
      <c r="U86" s="296"/>
      <c r="V86" s="296"/>
      <c r="W86" s="296"/>
      <c r="X86" s="296"/>
      <c r="Y86" s="539" t="s">
        <v>17</v>
      </c>
      <c r="Z86" s="540"/>
      <c r="AA86" s="541"/>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31.5"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9" t="s">
        <v>17</v>
      </c>
      <c r="Z89" s="540"/>
      <c r="AA89" s="541"/>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3"/>
      <c r="Y92" s="539" t="s">
        <v>17</v>
      </c>
      <c r="Z92" s="540"/>
      <c r="AA92" s="541"/>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5"/>
      <c r="Z94" s="676"/>
      <c r="AA94" s="67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8" t="s">
        <v>75</v>
      </c>
      <c r="AU94" s="679"/>
      <c r="AV94" s="679"/>
      <c r="AW94" s="679"/>
      <c r="AX94" s="680"/>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9" t="s">
        <v>17</v>
      </c>
      <c r="Z95" s="540"/>
      <c r="AA95" s="541"/>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5" t="s">
        <v>77</v>
      </c>
      <c r="B97" s="606"/>
      <c r="C97" s="637" t="s">
        <v>19</v>
      </c>
      <c r="D97" s="522"/>
      <c r="E97" s="522"/>
      <c r="F97" s="522"/>
      <c r="G97" s="522"/>
      <c r="H97" s="522"/>
      <c r="I97" s="522"/>
      <c r="J97" s="522"/>
      <c r="K97" s="638"/>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7"/>
      <c r="B98" s="608"/>
      <c r="C98" s="533" t="s">
        <v>387</v>
      </c>
      <c r="D98" s="534"/>
      <c r="E98" s="534"/>
      <c r="F98" s="534"/>
      <c r="G98" s="534"/>
      <c r="H98" s="534"/>
      <c r="I98" s="534"/>
      <c r="J98" s="534"/>
      <c r="K98" s="535"/>
      <c r="L98" s="536">
        <v>0.3</v>
      </c>
      <c r="M98" s="537"/>
      <c r="N98" s="537"/>
      <c r="O98" s="537"/>
      <c r="P98" s="537"/>
      <c r="Q98" s="538"/>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02" t="s">
        <v>388</v>
      </c>
      <c r="D99" s="603"/>
      <c r="E99" s="603"/>
      <c r="F99" s="603"/>
      <c r="G99" s="603"/>
      <c r="H99" s="603"/>
      <c r="I99" s="603"/>
      <c r="J99" s="603"/>
      <c r="K99" s="604"/>
      <c r="L99" s="593">
        <v>7</v>
      </c>
      <c r="M99" s="594"/>
      <c r="N99" s="594"/>
      <c r="O99" s="594"/>
      <c r="P99" s="594"/>
      <c r="Q99" s="595"/>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23" t="s">
        <v>389</v>
      </c>
      <c r="D100" s="624"/>
      <c r="E100" s="624"/>
      <c r="F100" s="624"/>
      <c r="G100" s="624"/>
      <c r="H100" s="624"/>
      <c r="I100" s="624"/>
      <c r="J100" s="624"/>
      <c r="K100" s="625"/>
      <c r="L100" s="681">
        <v>2</v>
      </c>
      <c r="M100" s="682"/>
      <c r="N100" s="682"/>
      <c r="O100" s="682"/>
      <c r="P100" s="682"/>
      <c r="Q100" s="683"/>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7"/>
      <c r="B101" s="608"/>
      <c r="C101" s="602" t="s">
        <v>390</v>
      </c>
      <c r="D101" s="603"/>
      <c r="E101" s="603"/>
      <c r="F101" s="603"/>
      <c r="G101" s="603"/>
      <c r="H101" s="603"/>
      <c r="I101" s="603"/>
      <c r="J101" s="603"/>
      <c r="K101" s="604"/>
      <c r="L101" s="593">
        <v>53</v>
      </c>
      <c r="M101" s="594"/>
      <c r="N101" s="594"/>
      <c r="O101" s="594"/>
      <c r="P101" s="594"/>
      <c r="Q101" s="595"/>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7"/>
      <c r="B102" s="608"/>
      <c r="C102" s="602" t="s">
        <v>391</v>
      </c>
      <c r="D102" s="603"/>
      <c r="E102" s="603"/>
      <c r="F102" s="603"/>
      <c r="G102" s="603"/>
      <c r="H102" s="603"/>
      <c r="I102" s="603"/>
      <c r="J102" s="603"/>
      <c r="K102" s="604"/>
      <c r="L102" s="593">
        <v>30</v>
      </c>
      <c r="M102" s="594"/>
      <c r="N102" s="594"/>
      <c r="O102" s="594"/>
      <c r="P102" s="594"/>
      <c r="Q102" s="595"/>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c r="D103" s="612"/>
      <c r="E103" s="612"/>
      <c r="F103" s="612"/>
      <c r="G103" s="612"/>
      <c r="H103" s="612"/>
      <c r="I103" s="612"/>
      <c r="J103" s="612"/>
      <c r="K103" s="61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09"/>
      <c r="B104" s="610"/>
      <c r="C104" s="596" t="s">
        <v>22</v>
      </c>
      <c r="D104" s="597"/>
      <c r="E104" s="597"/>
      <c r="F104" s="597"/>
      <c r="G104" s="597"/>
      <c r="H104" s="597"/>
      <c r="I104" s="597"/>
      <c r="J104" s="597"/>
      <c r="K104" s="598"/>
      <c r="L104" s="599">
        <f>SUM(L98:Q103)</f>
        <v>92.3</v>
      </c>
      <c r="M104" s="600"/>
      <c r="N104" s="600"/>
      <c r="O104" s="600"/>
      <c r="P104" s="600"/>
      <c r="Q104" s="601"/>
      <c r="R104" s="599">
        <f>SUM(R98:W103)</f>
        <v>0</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x14ac:dyDescent="0.15">
      <c r="A108" s="648" t="s">
        <v>312</v>
      </c>
      <c r="B108" s="649"/>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383</v>
      </c>
      <c r="AE108" s="344"/>
      <c r="AF108" s="344"/>
      <c r="AG108" s="340" t="s">
        <v>425</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50"/>
      <c r="B109" s="651"/>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1"/>
      <c r="AD109" s="294" t="s">
        <v>383</v>
      </c>
      <c r="AE109" s="295"/>
      <c r="AF109" s="295"/>
      <c r="AG109" s="274" t="s">
        <v>416</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52"/>
      <c r="B110" s="653"/>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4" t="s">
        <v>383</v>
      </c>
      <c r="AE110" s="325"/>
      <c r="AF110" s="325"/>
      <c r="AG110" s="335" t="s">
        <v>428</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x14ac:dyDescent="0.15">
      <c r="A111" s="255" t="s">
        <v>46</v>
      </c>
      <c r="B111" s="256"/>
      <c r="C111" s="552"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383</v>
      </c>
      <c r="AE111" s="269"/>
      <c r="AF111" s="269"/>
      <c r="AG111" s="271" t="s">
        <v>417</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402</v>
      </c>
      <c r="AE112" s="295"/>
      <c r="AF112" s="295"/>
      <c r="AG112" s="33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383</v>
      </c>
      <c r="AE113" s="295"/>
      <c r="AF113" s="295"/>
      <c r="AG113" s="274" t="s">
        <v>426</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402</v>
      </c>
      <c r="AE114" s="295"/>
      <c r="AF114" s="295"/>
      <c r="AG114" s="33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383</v>
      </c>
      <c r="AE115" s="295"/>
      <c r="AF115" s="295"/>
      <c r="AG115" s="274" t="s">
        <v>419</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402</v>
      </c>
      <c r="AE116" s="254"/>
      <c r="AF116" s="254"/>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383</v>
      </c>
      <c r="AE117" s="325"/>
      <c r="AF117" s="329"/>
      <c r="AG117" s="336" t="s">
        <v>420</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383</v>
      </c>
      <c r="AE118" s="269"/>
      <c r="AF118" s="270"/>
      <c r="AG118" s="271" t="s">
        <v>421</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402</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383</v>
      </c>
      <c r="AE120" s="295"/>
      <c r="AF120" s="295"/>
      <c r="AG120" s="274" t="s">
        <v>429</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383</v>
      </c>
      <c r="AE121" s="295"/>
      <c r="AF121" s="295"/>
      <c r="AG121" s="335" t="s">
        <v>422</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t="s">
        <v>402</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6"/>
      <c r="U125" s="337"/>
      <c r="V125" s="337"/>
      <c r="W125" s="337"/>
      <c r="X125" s="337"/>
      <c r="Y125" s="337"/>
      <c r="Z125" s="337"/>
      <c r="AA125" s="337"/>
      <c r="AB125" s="337"/>
      <c r="AC125" s="337"/>
      <c r="AD125" s="337"/>
      <c r="AE125" s="337"/>
      <c r="AF125" s="557"/>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6"/>
      <c r="C126" s="376" t="s">
        <v>64</v>
      </c>
      <c r="D126" s="424"/>
      <c r="E126" s="424"/>
      <c r="F126" s="425"/>
      <c r="G126" s="380" t="s">
        <v>423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0" t="s">
        <v>68</v>
      </c>
      <c r="D127" s="581"/>
      <c r="E127" s="581"/>
      <c r="F127" s="582"/>
      <c r="G127" s="583" t="s">
        <v>433</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3"/>
      <c r="B133" s="554"/>
      <c r="C133" s="554"/>
      <c r="D133" s="554"/>
      <c r="E133" s="555"/>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4">
        <v>42</v>
      </c>
      <c r="H137" s="545"/>
      <c r="I137" s="545"/>
      <c r="J137" s="545"/>
      <c r="K137" s="545"/>
      <c r="L137" s="545"/>
      <c r="M137" s="545"/>
      <c r="N137" s="545"/>
      <c r="O137" s="545"/>
      <c r="P137" s="546"/>
      <c r="Q137" s="312" t="s">
        <v>225</v>
      </c>
      <c r="R137" s="312"/>
      <c r="S137" s="312"/>
      <c r="T137" s="312"/>
      <c r="U137" s="312"/>
      <c r="V137" s="312"/>
      <c r="W137" s="544">
        <v>55</v>
      </c>
      <c r="X137" s="545"/>
      <c r="Y137" s="545"/>
      <c r="Z137" s="545"/>
      <c r="AA137" s="545"/>
      <c r="AB137" s="545"/>
      <c r="AC137" s="545"/>
      <c r="AD137" s="545"/>
      <c r="AE137" s="545"/>
      <c r="AF137" s="546"/>
      <c r="AG137" s="312" t="s">
        <v>226</v>
      </c>
      <c r="AH137" s="312"/>
      <c r="AI137" s="312"/>
      <c r="AJ137" s="312"/>
      <c r="AK137" s="312"/>
      <c r="AL137" s="312"/>
      <c r="AM137" s="513">
        <v>51</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9">
        <v>467</v>
      </c>
      <c r="H138" s="310"/>
      <c r="I138" s="310"/>
      <c r="J138" s="310"/>
      <c r="K138" s="310"/>
      <c r="L138" s="310"/>
      <c r="M138" s="310"/>
      <c r="N138" s="310"/>
      <c r="O138" s="310"/>
      <c r="P138" s="311"/>
      <c r="Q138" s="422" t="s">
        <v>228</v>
      </c>
      <c r="R138" s="422"/>
      <c r="S138" s="422"/>
      <c r="T138" s="422"/>
      <c r="U138" s="422"/>
      <c r="V138" s="422"/>
      <c r="W138" s="309">
        <v>447</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396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376</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397</v>
      </c>
      <c r="H180" s="355"/>
      <c r="I180" s="355"/>
      <c r="J180" s="355"/>
      <c r="K180" s="356"/>
      <c r="L180" s="357" t="s">
        <v>398</v>
      </c>
      <c r="M180" s="358"/>
      <c r="N180" s="358"/>
      <c r="O180" s="358"/>
      <c r="P180" s="358"/>
      <c r="Q180" s="358"/>
      <c r="R180" s="358"/>
      <c r="S180" s="358"/>
      <c r="T180" s="358"/>
      <c r="U180" s="358"/>
      <c r="V180" s="358"/>
      <c r="W180" s="358"/>
      <c r="X180" s="359"/>
      <c r="Y180" s="389">
        <v>4</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t="s">
        <v>399</v>
      </c>
      <c r="H181" s="405"/>
      <c r="I181" s="405"/>
      <c r="J181" s="405"/>
      <c r="K181" s="406"/>
      <c r="L181" s="407" t="s">
        <v>418</v>
      </c>
      <c r="M181" s="408"/>
      <c r="N181" s="408"/>
      <c r="O181" s="408"/>
      <c r="P181" s="408"/>
      <c r="Q181" s="408"/>
      <c r="R181" s="408"/>
      <c r="S181" s="408"/>
      <c r="T181" s="408"/>
      <c r="U181" s="408"/>
      <c r="V181" s="408"/>
      <c r="W181" s="408"/>
      <c r="X181" s="409"/>
      <c r="Y181" s="410">
        <v>25</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8"/>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8"/>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8"/>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8"/>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8"/>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8"/>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8"/>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8"/>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8"/>
    </row>
    <row r="190" spans="1:50" ht="24.75" customHeight="1" thickBot="1" x14ac:dyDescent="0.2">
      <c r="A190" s="363"/>
      <c r="B190" s="364"/>
      <c r="C190" s="364"/>
      <c r="D190" s="364"/>
      <c r="E190" s="364"/>
      <c r="F190" s="365"/>
      <c r="G190" s="559" t="s">
        <v>22</v>
      </c>
      <c r="H190" s="560"/>
      <c r="I190" s="560"/>
      <c r="J190" s="560"/>
      <c r="K190" s="560"/>
      <c r="L190" s="561"/>
      <c r="M190" s="146"/>
      <c r="N190" s="146"/>
      <c r="O190" s="146"/>
      <c r="P190" s="146"/>
      <c r="Q190" s="146"/>
      <c r="R190" s="146"/>
      <c r="S190" s="146"/>
      <c r="T190" s="146"/>
      <c r="U190" s="146"/>
      <c r="V190" s="146"/>
      <c r="W190" s="146"/>
      <c r="X190" s="147"/>
      <c r="Y190" s="562">
        <f>SUM(Y180:AB189)</f>
        <v>29</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3"/>
      <c r="B191" s="364"/>
      <c r="C191" s="364"/>
      <c r="D191" s="364"/>
      <c r="E191" s="364"/>
      <c r="F191" s="365"/>
      <c r="G191" s="369" t="s">
        <v>364</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8"/>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8"/>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8"/>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8"/>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8"/>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8"/>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8"/>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8"/>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8"/>
    </row>
    <row r="203" spans="1:50" ht="24.75" customHeight="1" thickBot="1" x14ac:dyDescent="0.2">
      <c r="A203" s="363"/>
      <c r="B203" s="364"/>
      <c r="C203" s="364"/>
      <c r="D203" s="364"/>
      <c r="E203" s="364"/>
      <c r="F203" s="365"/>
      <c r="G203" s="559" t="s">
        <v>22</v>
      </c>
      <c r="H203" s="560"/>
      <c r="I203" s="560"/>
      <c r="J203" s="560"/>
      <c r="K203" s="560"/>
      <c r="L203" s="561"/>
      <c r="M203" s="146"/>
      <c r="N203" s="146"/>
      <c r="O203" s="146"/>
      <c r="P203" s="146"/>
      <c r="Q203" s="146"/>
      <c r="R203" s="146"/>
      <c r="S203" s="146"/>
      <c r="T203" s="146"/>
      <c r="U203" s="146"/>
      <c r="V203" s="146"/>
      <c r="W203" s="146"/>
      <c r="X203" s="147"/>
      <c r="Y203" s="562">
        <f>SUM(Y193:AB202)</f>
        <v>0</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3"/>
      <c r="B204" s="364"/>
      <c r="C204" s="364"/>
      <c r="D204" s="364"/>
      <c r="E204" s="364"/>
      <c r="F204" s="365"/>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8"/>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8"/>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8"/>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8"/>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8"/>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8"/>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8"/>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8"/>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8"/>
    </row>
    <row r="216" spans="1:50" ht="24.75" customHeight="1" thickBot="1" x14ac:dyDescent="0.2">
      <c r="A216" s="363"/>
      <c r="B216" s="364"/>
      <c r="C216" s="364"/>
      <c r="D216" s="364"/>
      <c r="E216" s="364"/>
      <c r="F216" s="365"/>
      <c r="G216" s="559" t="s">
        <v>22</v>
      </c>
      <c r="H216" s="560"/>
      <c r="I216" s="560"/>
      <c r="J216" s="560"/>
      <c r="K216" s="560"/>
      <c r="L216" s="561"/>
      <c r="M216" s="146"/>
      <c r="N216" s="146"/>
      <c r="O216" s="146"/>
      <c r="P216" s="146"/>
      <c r="Q216" s="146"/>
      <c r="R216" s="146"/>
      <c r="S216" s="146"/>
      <c r="T216" s="146"/>
      <c r="U216" s="146"/>
      <c r="V216" s="146"/>
      <c r="W216" s="146"/>
      <c r="X216" s="147"/>
      <c r="Y216" s="562">
        <f>SUM(Y206:AB215)</f>
        <v>0</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8"/>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8"/>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8"/>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8"/>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8"/>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8"/>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8"/>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8"/>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8"/>
    </row>
    <row r="229" spans="1:50" ht="24.75" customHeight="1" x14ac:dyDescent="0.15">
      <c r="A229" s="363"/>
      <c r="B229" s="364"/>
      <c r="C229" s="364"/>
      <c r="D229" s="364"/>
      <c r="E229" s="364"/>
      <c r="F229" s="365"/>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5" t="s">
        <v>33</v>
      </c>
      <c r="AL235" s="233"/>
      <c r="AM235" s="233"/>
      <c r="AN235" s="233"/>
      <c r="AO235" s="233"/>
      <c r="AP235" s="233"/>
      <c r="AQ235" s="233" t="s">
        <v>23</v>
      </c>
      <c r="AR235" s="233"/>
      <c r="AS235" s="233"/>
      <c r="AT235" s="233"/>
      <c r="AU235" s="83" t="s">
        <v>24</v>
      </c>
      <c r="AV235" s="84"/>
      <c r="AW235" s="84"/>
      <c r="AX235" s="576"/>
    </row>
    <row r="236" spans="1:50" ht="45" customHeight="1" x14ac:dyDescent="0.15">
      <c r="A236" s="569">
        <v>1</v>
      </c>
      <c r="B236" s="569">
        <v>1</v>
      </c>
      <c r="C236" s="571" t="s">
        <v>392</v>
      </c>
      <c r="D236" s="570"/>
      <c r="E236" s="570"/>
      <c r="F236" s="570"/>
      <c r="G236" s="570"/>
      <c r="H236" s="570"/>
      <c r="I236" s="570"/>
      <c r="J236" s="570"/>
      <c r="K236" s="570"/>
      <c r="L236" s="570"/>
      <c r="M236" s="571" t="s">
        <v>394</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29</v>
      </c>
      <c r="AL236" s="573"/>
      <c r="AM236" s="573"/>
      <c r="AN236" s="573"/>
      <c r="AO236" s="573"/>
      <c r="AP236" s="574"/>
      <c r="AQ236" s="571">
        <v>1</v>
      </c>
      <c r="AR236" s="570"/>
      <c r="AS236" s="570"/>
      <c r="AT236" s="570"/>
      <c r="AU236" s="572">
        <v>99.7</v>
      </c>
      <c r="AV236" s="573"/>
      <c r="AW236" s="573"/>
      <c r="AX236" s="574"/>
    </row>
    <row r="237" spans="1:50" ht="43.5" customHeight="1" x14ac:dyDescent="0.15">
      <c r="A237" s="569">
        <v>2</v>
      </c>
      <c r="B237" s="569">
        <v>1</v>
      </c>
      <c r="C237" s="571" t="s">
        <v>395</v>
      </c>
      <c r="D237" s="570"/>
      <c r="E237" s="570"/>
      <c r="F237" s="570"/>
      <c r="G237" s="570"/>
      <c r="H237" s="570"/>
      <c r="I237" s="570"/>
      <c r="J237" s="570"/>
      <c r="K237" s="570"/>
      <c r="L237" s="570"/>
      <c r="M237" s="571" t="s">
        <v>424</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v>10</v>
      </c>
      <c r="AL237" s="573"/>
      <c r="AM237" s="573"/>
      <c r="AN237" s="573"/>
      <c r="AO237" s="573"/>
      <c r="AP237" s="574"/>
      <c r="AQ237" s="571">
        <v>1</v>
      </c>
      <c r="AR237" s="570"/>
      <c r="AS237" s="570"/>
      <c r="AT237" s="570"/>
      <c r="AU237" s="572">
        <v>99.9</v>
      </c>
      <c r="AV237" s="573"/>
      <c r="AW237" s="573"/>
      <c r="AX237" s="574"/>
    </row>
    <row r="238" spans="1:50" ht="24" hidden="1" customHeight="1" x14ac:dyDescent="0.15">
      <c r="A238" s="569">
        <v>3</v>
      </c>
      <c r="B238" s="569">
        <v>1</v>
      </c>
      <c r="C238" s="570"/>
      <c r="D238" s="570"/>
      <c r="E238" s="570"/>
      <c r="F238" s="570"/>
      <c r="G238" s="570"/>
      <c r="H238" s="570"/>
      <c r="I238" s="570"/>
      <c r="J238" s="570"/>
      <c r="K238" s="570"/>
      <c r="L238" s="570"/>
      <c r="M238" s="687"/>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8"/>
      <c r="AK238" s="572"/>
      <c r="AL238" s="573"/>
      <c r="AM238" s="573"/>
      <c r="AN238" s="573"/>
      <c r="AO238" s="573"/>
      <c r="AP238" s="574"/>
      <c r="AQ238" s="571"/>
      <c r="AR238" s="570"/>
      <c r="AS238" s="570"/>
      <c r="AT238" s="570"/>
      <c r="AU238" s="572"/>
      <c r="AV238" s="573"/>
      <c r="AW238" s="573"/>
      <c r="AX238" s="574"/>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33" t="s">
        <v>366</v>
      </c>
      <c r="D268" s="233"/>
      <c r="E268" s="233"/>
      <c r="F268" s="233"/>
      <c r="G268" s="233"/>
      <c r="H268" s="233"/>
      <c r="I268" s="233"/>
      <c r="J268" s="233"/>
      <c r="K268" s="233"/>
      <c r="L268" s="233"/>
      <c r="M268" s="233" t="s">
        <v>367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5" t="s">
        <v>368</v>
      </c>
      <c r="AL268" s="233"/>
      <c r="AM268" s="233"/>
      <c r="AN268" s="233"/>
      <c r="AO268" s="233"/>
      <c r="AP268" s="233"/>
      <c r="AQ268" s="233" t="s">
        <v>23</v>
      </c>
      <c r="AR268" s="233"/>
      <c r="AS268" s="233"/>
      <c r="AT268" s="233"/>
      <c r="AU268" s="83" t="s">
        <v>24</v>
      </c>
      <c r="AV268" s="84"/>
      <c r="AW268" s="84"/>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3" t="s">
        <v>366</v>
      </c>
      <c r="D301" s="233"/>
      <c r="E301" s="233"/>
      <c r="F301" s="233"/>
      <c r="G301" s="233"/>
      <c r="H301" s="233"/>
      <c r="I301" s="233"/>
      <c r="J301" s="233"/>
      <c r="K301" s="233"/>
      <c r="L301" s="233"/>
      <c r="M301" s="233" t="s">
        <v>367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5" t="s">
        <v>368</v>
      </c>
      <c r="AL301" s="233"/>
      <c r="AM301" s="233"/>
      <c r="AN301" s="233"/>
      <c r="AO301" s="233"/>
      <c r="AP301" s="233"/>
      <c r="AQ301" s="233" t="s">
        <v>23</v>
      </c>
      <c r="AR301" s="233"/>
      <c r="AS301" s="233"/>
      <c r="AT301" s="233"/>
      <c r="AU301" s="83" t="s">
        <v>24</v>
      </c>
      <c r="AV301" s="84"/>
      <c r="AW301" s="84"/>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3" t="s">
        <v>366</v>
      </c>
      <c r="D334" s="233"/>
      <c r="E334" s="233"/>
      <c r="F334" s="233"/>
      <c r="G334" s="233"/>
      <c r="H334" s="233"/>
      <c r="I334" s="233"/>
      <c r="J334" s="233"/>
      <c r="K334" s="233"/>
      <c r="L334" s="233"/>
      <c r="M334" s="233" t="s">
        <v>367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5" t="s">
        <v>368</v>
      </c>
      <c r="AL334" s="233"/>
      <c r="AM334" s="233"/>
      <c r="AN334" s="233"/>
      <c r="AO334" s="233"/>
      <c r="AP334" s="233"/>
      <c r="AQ334" s="233" t="s">
        <v>23</v>
      </c>
      <c r="AR334" s="233"/>
      <c r="AS334" s="233"/>
      <c r="AT334" s="233"/>
      <c r="AU334" s="83" t="s">
        <v>24</v>
      </c>
      <c r="AV334" s="84"/>
      <c r="AW334" s="84"/>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3" t="s">
        <v>366</v>
      </c>
      <c r="D367" s="233"/>
      <c r="E367" s="233"/>
      <c r="F367" s="233"/>
      <c r="G367" s="233"/>
      <c r="H367" s="233"/>
      <c r="I367" s="233"/>
      <c r="J367" s="233"/>
      <c r="K367" s="233"/>
      <c r="L367" s="233"/>
      <c r="M367" s="233" t="s">
        <v>367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5" t="s">
        <v>368</v>
      </c>
      <c r="AL367" s="233"/>
      <c r="AM367" s="233"/>
      <c r="AN367" s="233"/>
      <c r="AO367" s="233"/>
      <c r="AP367" s="233"/>
      <c r="AQ367" s="233" t="s">
        <v>23</v>
      </c>
      <c r="AR367" s="233"/>
      <c r="AS367" s="233"/>
      <c r="AT367" s="233"/>
      <c r="AU367" s="83" t="s">
        <v>24</v>
      </c>
      <c r="AV367" s="84"/>
      <c r="AW367" s="84"/>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3" t="s">
        <v>366</v>
      </c>
      <c r="D400" s="233"/>
      <c r="E400" s="233"/>
      <c r="F400" s="233"/>
      <c r="G400" s="233"/>
      <c r="H400" s="233"/>
      <c r="I400" s="233"/>
      <c r="J400" s="233"/>
      <c r="K400" s="233"/>
      <c r="L400" s="233"/>
      <c r="M400" s="233" t="s">
        <v>367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5" t="s">
        <v>368</v>
      </c>
      <c r="AL400" s="233"/>
      <c r="AM400" s="233"/>
      <c r="AN400" s="233"/>
      <c r="AO400" s="233"/>
      <c r="AP400" s="233"/>
      <c r="AQ400" s="233" t="s">
        <v>23</v>
      </c>
      <c r="AR400" s="233"/>
      <c r="AS400" s="233"/>
      <c r="AT400" s="233"/>
      <c r="AU400" s="83" t="s">
        <v>24</v>
      </c>
      <c r="AV400" s="84"/>
      <c r="AW400" s="84"/>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3" t="s">
        <v>366</v>
      </c>
      <c r="D433" s="233"/>
      <c r="E433" s="233"/>
      <c r="F433" s="233"/>
      <c r="G433" s="233"/>
      <c r="H433" s="233"/>
      <c r="I433" s="233"/>
      <c r="J433" s="233"/>
      <c r="K433" s="233"/>
      <c r="L433" s="233"/>
      <c r="M433" s="233" t="s">
        <v>367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5" t="s">
        <v>368</v>
      </c>
      <c r="AL433" s="233"/>
      <c r="AM433" s="233"/>
      <c r="AN433" s="233"/>
      <c r="AO433" s="233"/>
      <c r="AP433" s="233"/>
      <c r="AQ433" s="233" t="s">
        <v>23</v>
      </c>
      <c r="AR433" s="233"/>
      <c r="AS433" s="233"/>
      <c r="AT433" s="233"/>
      <c r="AU433" s="83" t="s">
        <v>24</v>
      </c>
      <c r="AV433" s="84"/>
      <c r="AW433" s="84"/>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3" t="s">
        <v>366</v>
      </c>
      <c r="D466" s="233"/>
      <c r="E466" s="233"/>
      <c r="F466" s="233"/>
      <c r="G466" s="233"/>
      <c r="H466" s="233"/>
      <c r="I466" s="233"/>
      <c r="J466" s="233"/>
      <c r="K466" s="233"/>
      <c r="L466" s="233"/>
      <c r="M466" s="233" t="s">
        <v>367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5" t="s">
        <v>368</v>
      </c>
      <c r="AL466" s="233"/>
      <c r="AM466" s="233"/>
      <c r="AN466" s="233"/>
      <c r="AO466" s="233"/>
      <c r="AP466" s="233"/>
      <c r="AQ466" s="233" t="s">
        <v>23</v>
      </c>
      <c r="AR466" s="233"/>
      <c r="AS466" s="233"/>
      <c r="AT466" s="233"/>
      <c r="AU466" s="83" t="s">
        <v>24</v>
      </c>
      <c r="AV466" s="84"/>
      <c r="AW466" s="84"/>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3:AX13 AR15:AX15 P15:AQ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2015-06-01T02:46:53Z</cp:lastPrinted>
  <dcterms:created xsi:type="dcterms:W3CDTF">2012-03-13T00:50:25Z</dcterms:created>
  <dcterms:modified xsi:type="dcterms:W3CDTF">2015-07-06T13:05:10Z</dcterms:modified>
</cp:coreProperties>
</file>