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<sst xmlns="http://schemas.openxmlformats.org/spreadsheetml/2006/main" count="801" uniqueCount="486">
  <si>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</si>
  <si>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</si>
  <si>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</si>
  <si>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</si>
  <si>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</si>
  <si>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</si>
  <si>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</si>
  <si>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</si>
  <si>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</si>
  <si>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</si>
  <si>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</si>
  <si>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</si>
  <si>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</si>
  <si>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</si>
  <si>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</si>
  <si>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</si>
  <si>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</si>
  <si>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</si>
  <si>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</si>
  <si>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</si>
  <si>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</si>
  <si>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</si>
  <si>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</si>
  <si>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</si>
  <si>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</si>
  <si>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</si>
  <si>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</si>
  <si>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</si>
  <si>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</si>
  <si>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</si>
  <si>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</si>
  <si>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</si>
  <si>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</si>
  <si>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</si>
  <si>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</si>
  <si>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</si>
  <si>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</si>
  <si>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</si>
  <si>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</si>
  <si>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</si>
  <si>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</si>
  <si>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</si>
  <si>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</si>
  <si>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</si>
  <si>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</si>
  <si>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</si>
  <si>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</si>
  <si>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</si>
  <si>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</si>
  <si>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</si>
  <si>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</si>
  <si>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</si>
  <si>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</si>
  <si>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</si>
  <si>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</si>
  <si>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</si>
  <si>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</si>
  <si>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</si>
  <si>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</si>
  <si>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</si>
  <si>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</si>
  <si>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</si>
  <si>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</si>
  <si>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</si>
  <si>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</si>
  <si>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</si>
  <si>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</si>
  <si>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</si>
  <si>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</si>
  <si>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</si>
  <si>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</si>
  <si>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</si>
  <si>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</si>
  <si>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</si>
  <si>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</si>
  <si>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</si>
  <si>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</si>
  <si>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</si>
  <si>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</si>
  <si>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</si>
  <si>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</si>
  <si>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</si>
  <si>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</si>
  <si>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</si>
  <si>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</si>
  <si>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</si>
  <si>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</si>
  <si>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</si>
  <si>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</si>
  <si>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</si>
  <si>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</si>
  <si>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</si>
  <si>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</si>
  <si>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</si>
  <si>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</si>
  <si>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</si>
  <si>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</si>
  <si>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</si>
  <si>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</si>
  <si>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</si>
  <si>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</si>
  <si>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</si>
  <si>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</si>
  <si>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</si>
  <si>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</si>
  <si>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</si>
  <si>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</si>
  <si>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</si>
  <si>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</si>
  <si>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</si>
  <si>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</si>
  <si>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</si>
  <si>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</si>
  <si>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</si>
  <si>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</si>
  <si>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</si>
  <si>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</si>
  <si>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</si>
  <si>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</si>
  <si>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</si>
  <si>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</si>
  <si>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</si>
  <si>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</si>
  <si>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</si>
  <si>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</si>
  <si>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</si>
  <si>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</si>
  <si>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</si>
  <si>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</si>
  <si>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</si>
  <si>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</si>
  <si>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</si>
  <si>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</si>
  <si>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</si>
  <si>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</si>
  <si>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</si>
  <si>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</si>
  <si>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</si>
  <si>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</si>
  <si>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</si>
  <si>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</si>
  <si>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</si>
  <si>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</si>
  <si>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</si>
  <si>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</si>
  <si>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</si>
  <si>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</si>
  <si>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</si>
  <si>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</si>
  <si>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</si>
  <si>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</si>
  <si>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</si>
  <si>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</si>
  <si>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</si>
  <si>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</si>
  <si>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</si>
  <si>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</si>
  <si>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</si>
  <si>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</si>
  <si>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</si>
  <si>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</si>
  <si>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</si>
  <si>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</si>
  <si>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</si>
  <si>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</si>
  <si>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</si>
  <si>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</si>
  <si>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</si>
  <si>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</si>
  <si>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</si>
  <si>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</si>
  <si>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</si>
  <si>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</si>
  <si>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</si>
  <si>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</si>
  <si>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</si>
  <si>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</si>
  <si>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</si>
  <si>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</si>
  <si>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</si>
  <si>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</si>
  <si>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</si>
  <si>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</si>
  <si>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</si>
  <si>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</si>
  <si>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</si>
  <si>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</si>
  <si>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</si>
  <si>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</si>
  <si>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</si>
  <si>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</si>
  <si>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</si>
  <si>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</si>
  <si>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</si>
  <si>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</si>
  <si>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</si>
  <si>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</si>
  <si>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</si>
  <si>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</si>
  <si>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</si>
  <si>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</si>
  <si>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</si>
  <si>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</si>
  <si>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</si>
  <si>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</si>
  <si>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</si>
  <si>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</si>
  <si>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</si>
  <si>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</si>
  <si>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</si>
  <si>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</si>
  <si>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</si>
  <si>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</si>
  <si>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</si>
  <si>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</si>
  <si>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</si>
  <si>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</si>
  <si>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</si>
  <si>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</si>
  <si>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</si>
  <si>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</si>
  <si>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</si>
  <si>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</si>
  <si>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</si>
  <si>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</si>
  <si>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</si>
  <si>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</si>
  <si>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</si>
  <si>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</si>
  <si>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</si>
  <si>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</si>
  <si>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</si>
  <si>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</si>
  <si>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</si>
  <si>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</si>
  <si>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</si>
  <si>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</si>
  <si>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</si>
  <si>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</si>
  <si>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</si>
  <si>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</si>
  <si>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</si>
  <si>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</si>
  <si>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</si>
  <si>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</si>
  <si>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</si>
  <si>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</si>
  <si>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</si>
  <si>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</si>
  <si>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</si>
  <si>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</si>
  <si>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</si>
  <si>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</si>
  <si>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</si>
  <si>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</si>
  <si>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</si>
  <si>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</si>
  <si>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</si>
  <si>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</si>
  <si>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</si>
  <si>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</si>
  <si>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</si>
  <si>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</si>
  <si>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</si>
  <si>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</si>
  <si>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</si>
  <si>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</si>
  <si>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</si>
  <si>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</si>
  <si>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</si>
  <si>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</si>
  <si>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</si>
  <si>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</si>
  <si>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</si>
  <si>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</si>
  <si>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</si>
  <si>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</si>
  <si>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</si>
  <si>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</si>
  <si>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</si>
  <si>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</si>
  <si>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</si>
  <si>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</si>
  <si>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</si>
  <si>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</si>
  <si>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</si>
  <si>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</si>
  <si>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</si>
  <si>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</si>
  <si>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</si>
  <si>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</si>
  <si>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</si>
  <si>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</si>
  <si>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</si>
  <si>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</si>
  <si>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</si>
  <si>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</si>
  <si>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</si>
  <si>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</si>
  <si>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</si>
  <si>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</si>
  <si>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</si>
  <si>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</si>
  <si>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</si>
  <si>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</si>
  <si>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</si>
  <si>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</si>
  <si>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</si>
  <si>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</si>
  <si>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</si>
  <si>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</si>
  <si>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</si>
  <si>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</si>
  <si>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</si>
  <si>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</si>
  <si>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</si>
  <si>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</si>
  <si>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</si>
  <si>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</si>
  <si>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</si>
  <si>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</si>
  <si>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</si>
  <si>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</si>
  <si>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</si>
  <si>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</si>
  <si>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</si>
  <si>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</si>
  <si>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</si>
  <si>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</si>
  <si>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</si>
  <si>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</si>
  <si>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</si>
  <si>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</si>
  <si>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</si>
  <si>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</si>
  <si>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</si>
  <si>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</si>
  <si>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</si>
  <si>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</si>
  <si>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</si>
  <si>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</si>
  <si>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</si>
  <si>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</si>
  <si>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</si>
  <si>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</si>
  <si>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</si>
  <si>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</si>
  <si>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</si>
  <si>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</si>
  <si>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</si>
  <si>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</si>
  <si>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</si>
  <si>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</si>
  <si>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</si>
  <si>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</si>
  <si>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</si>
  <si>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</si>
  <si>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</si>
  <si>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</si>
  <si>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</si>
  <si>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</si>
  <si>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</si>
  <si>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</si>
  <si>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</si>
  <si>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</si>
  <si>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</si>
  <si>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</si>
  <si>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</si>
  <si>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</si>
  <si>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</si>
  <si>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</si>
  <si>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</si>
  <si>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</si>
  <si>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</si>
  <si>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</si>
  <si>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</si>
  <si>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</si>
  <si>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航空路整備事業（管制施設整備）</t>
    <phoneticPr fontId="5"/>
  </si>
  <si>
    <t>航空局　交通管制部</t>
    <phoneticPr fontId="5"/>
  </si>
  <si>
    <t>交通管制企画課</t>
    <phoneticPr fontId="5"/>
  </si>
  <si>
    <t>課長　河原畑　徹</t>
    <phoneticPr fontId="5"/>
  </si>
  <si>
    <t>国土交通省</t>
  </si>
  <si>
    <t>○</t>
  </si>
  <si>
    <t>航空法第９５条の２</t>
    <phoneticPr fontId="5"/>
  </si>
  <si>
    <t>社会資本整備重点計画（平成24年8月31日閣議決定）</t>
    <phoneticPr fontId="5"/>
  </si>
  <si>
    <t>航空交通の安全確保を最優先としつつ、首都圏などの混雑空港・空域における航空交通容量の拡大やニーズの多様化に対応した効率的な運航を実現するために、管制施設等の性能を確保するとともに、我が国の航空交通の特徴を踏まえ、航空機側の性能向上と調和のとれた航空交通システムの整備を行う。</t>
    <phoneticPr fontId="5"/>
  </si>
  <si>
    <t>航空機の安全かつ円滑な航空交通の確保のために必要な管制施設の更新・改良</t>
    <phoneticPr fontId="5"/>
  </si>
  <si>
    <t>-</t>
  </si>
  <si>
    <t>-</t>
    <phoneticPr fontId="5"/>
  </si>
  <si>
    <t>万機</t>
    <rPh sb="0" eb="2">
      <t>マンキ</t>
    </rPh>
    <phoneticPr fontId="5"/>
  </si>
  <si>
    <t>平成37年度までに管制取扱い機数（飛行計画ベース）を180万機</t>
    <rPh sb="0" eb="2">
      <t>ヘイセイ</t>
    </rPh>
    <rPh sb="4" eb="6">
      <t>ネンド</t>
    </rPh>
    <rPh sb="9" eb="11">
      <t>カンセイ</t>
    </rPh>
    <rPh sb="11" eb="13">
      <t>トリアツカ</t>
    </rPh>
    <rPh sb="14" eb="16">
      <t>キスウ</t>
    </rPh>
    <rPh sb="17" eb="19">
      <t>ヒコウ</t>
    </rPh>
    <rPh sb="19" eb="21">
      <t>ケイカク</t>
    </rPh>
    <rPh sb="29" eb="31">
      <t>マンキ</t>
    </rPh>
    <phoneticPr fontId="5"/>
  </si>
  <si>
    <t>管制取扱い機数（飛行計画ベース）</t>
    <rPh sb="0" eb="2">
      <t>カンセイ</t>
    </rPh>
    <rPh sb="2" eb="4">
      <t>トリアツカ</t>
    </rPh>
    <rPh sb="5" eb="7">
      <t>キスウ</t>
    </rPh>
    <rPh sb="8" eb="10">
      <t>ヒコウ</t>
    </rPh>
    <rPh sb="10" eb="12">
      <t>ケイカク</t>
    </rPh>
    <phoneticPr fontId="5"/>
  </si>
  <si>
    <t>更新・改良事業を行う施設数</t>
    <phoneticPr fontId="5"/>
  </si>
  <si>
    <t>事業費全体（年度毎）／事業実施箇所数（年度毎）　　　　　　　　　　　　　　</t>
    <rPh sb="0" eb="3">
      <t>ジギョウヒ</t>
    </rPh>
    <rPh sb="3" eb="5">
      <t>ゼンタイ</t>
    </rPh>
    <rPh sb="6" eb="8">
      <t>ネンド</t>
    </rPh>
    <rPh sb="8" eb="9">
      <t>ゴト</t>
    </rPh>
    <rPh sb="11" eb="13">
      <t>ジギョウ</t>
    </rPh>
    <rPh sb="13" eb="15">
      <t>ジッシ</t>
    </rPh>
    <rPh sb="15" eb="17">
      <t>カショ</t>
    </rPh>
    <rPh sb="17" eb="18">
      <t>スウ</t>
    </rPh>
    <rPh sb="19" eb="21">
      <t>ネンド</t>
    </rPh>
    <rPh sb="21" eb="22">
      <t>ゴト</t>
    </rPh>
    <phoneticPr fontId="5"/>
  </si>
  <si>
    <t>箇所</t>
    <rPh sb="0" eb="2">
      <t>カショ</t>
    </rPh>
    <phoneticPr fontId="5"/>
  </si>
  <si>
    <t>百万円</t>
    <rPh sb="0" eb="3">
      <t>ヒャクマンエン</t>
    </rPh>
    <phoneticPr fontId="5"/>
  </si>
  <si>
    <t>事業費</t>
    <rPh sb="0" eb="3">
      <t>ジギョウヒ</t>
    </rPh>
    <phoneticPr fontId="5"/>
  </si>
  <si>
    <t>‐</t>
  </si>
  <si>
    <t>競争性を確保するための取り組みを積極的に進めている。</t>
    <rPh sb="0" eb="2">
      <t>キョウソウ</t>
    </rPh>
    <rPh sb="2" eb="3">
      <t>セイ</t>
    </rPh>
    <rPh sb="4" eb="6">
      <t>カクホ</t>
    </rPh>
    <rPh sb="11" eb="12">
      <t>ト</t>
    </rPh>
    <rPh sb="13" eb="14">
      <t>ク</t>
    </rPh>
    <rPh sb="16" eb="19">
      <t>セッキョクテキ</t>
    </rPh>
    <rPh sb="20" eb="21">
      <t>スス</t>
    </rPh>
    <phoneticPr fontId="5"/>
  </si>
  <si>
    <t>国が直接支出していることから、妥当である。</t>
    <rPh sb="0" eb="1">
      <t>クニ</t>
    </rPh>
    <rPh sb="2" eb="4">
      <t>チョクセツ</t>
    </rPh>
    <rPh sb="4" eb="6">
      <t>シシュツ</t>
    </rPh>
    <rPh sb="15" eb="17">
      <t>ダトウ</t>
    </rPh>
    <phoneticPr fontId="5"/>
  </si>
  <si>
    <t>新技術の導入等によりコスト縮減に取り組んでいる。</t>
    <rPh sb="0" eb="3">
      <t>シンギジュツ</t>
    </rPh>
    <rPh sb="4" eb="6">
      <t>ドウニュウ</t>
    </rPh>
    <rPh sb="6" eb="7">
      <t>トウ</t>
    </rPh>
    <rPh sb="13" eb="15">
      <t>シュクゲン</t>
    </rPh>
    <rPh sb="16" eb="17">
      <t>ト</t>
    </rPh>
    <rPh sb="18" eb="19">
      <t>ク</t>
    </rPh>
    <phoneticPr fontId="5"/>
  </si>
  <si>
    <t>見込みとおり実施している。</t>
    <rPh sb="0" eb="2">
      <t>ミコ</t>
    </rPh>
    <rPh sb="6" eb="8">
      <t>ジッシ</t>
    </rPh>
    <phoneticPr fontId="5"/>
  </si>
  <si>
    <t>資材選定等にあたり、費用比較を実施しており、事業実施にあたり、効果的・低コストで実施出来ている。</t>
    <rPh sb="0" eb="2">
      <t>シザイ</t>
    </rPh>
    <rPh sb="2" eb="4">
      <t>センテイ</t>
    </rPh>
    <rPh sb="4" eb="5">
      <t>トウ</t>
    </rPh>
    <rPh sb="10" eb="12">
      <t>ヒヨウ</t>
    </rPh>
    <rPh sb="12" eb="14">
      <t>ヒカク</t>
    </rPh>
    <rPh sb="15" eb="17">
      <t>ジッシ</t>
    </rPh>
    <rPh sb="22" eb="24">
      <t>ジギョウ</t>
    </rPh>
    <rPh sb="24" eb="26">
      <t>ジッシ</t>
    </rPh>
    <rPh sb="31" eb="34">
      <t>コウカテキ</t>
    </rPh>
    <rPh sb="35" eb="36">
      <t>テイ</t>
    </rPh>
    <rPh sb="40" eb="42">
      <t>ジッシ</t>
    </rPh>
    <rPh sb="42" eb="44">
      <t>デキ</t>
    </rPh>
    <phoneticPr fontId="5"/>
  </si>
  <si>
    <t>効率的な予算執行に向けた更なる競争性の確保について検討する</t>
    <phoneticPr fontId="5"/>
  </si>
  <si>
    <t>C.大阪航空局</t>
    <phoneticPr fontId="5"/>
  </si>
  <si>
    <t>D.日本電気(株)</t>
    <phoneticPr fontId="5"/>
  </si>
  <si>
    <t>日本電気（株）</t>
  </si>
  <si>
    <t>（株）NTTデータ</t>
  </si>
  <si>
    <t>（株）JECC</t>
  </si>
  <si>
    <t>沖電気工業（株）</t>
  </si>
  <si>
    <t>三菱電機（株）</t>
    <rPh sb="0" eb="2">
      <t>ミツビシ</t>
    </rPh>
    <rPh sb="2" eb="4">
      <t>デンキ</t>
    </rPh>
    <phoneticPr fontId="5"/>
  </si>
  <si>
    <t>りんくうカレッジサービス（株）</t>
  </si>
  <si>
    <t>日本無線（株）</t>
    <rPh sb="0" eb="2">
      <t>ニホン</t>
    </rPh>
    <rPh sb="2" eb="4">
      <t>ムセン</t>
    </rPh>
    <phoneticPr fontId="5"/>
  </si>
  <si>
    <t>NTTコミュニケーションズ（株）</t>
  </si>
  <si>
    <t>那覇ACCパートナーズ（株）</t>
    <rPh sb="0" eb="2">
      <t>ナハ</t>
    </rPh>
    <phoneticPr fontId="5"/>
  </si>
  <si>
    <t>（株）三菱総合研究所</t>
    <rPh sb="3" eb="5">
      <t>ミツビシ</t>
    </rPh>
    <rPh sb="5" eb="7">
      <t>ソウゴウ</t>
    </rPh>
    <rPh sb="7" eb="10">
      <t>ケンキュウショ</t>
    </rPh>
    <phoneticPr fontId="5"/>
  </si>
  <si>
    <t>管制情報処理システムの製造</t>
    <rPh sb="0" eb="2">
      <t>カンセイ</t>
    </rPh>
    <rPh sb="2" eb="4">
      <t>ジョウホウ</t>
    </rPh>
    <rPh sb="4" eb="6">
      <t>ショリ</t>
    </rPh>
    <rPh sb="11" eb="13">
      <t>セイゾウ</t>
    </rPh>
    <phoneticPr fontId="5"/>
  </si>
  <si>
    <t>管制情報処理システム電子計算機の賃貸借</t>
    <rPh sb="0" eb="2">
      <t>カンセイ</t>
    </rPh>
    <rPh sb="2" eb="4">
      <t>ジョウホウ</t>
    </rPh>
    <rPh sb="4" eb="6">
      <t>ショリ</t>
    </rPh>
    <rPh sb="10" eb="12">
      <t>デンシ</t>
    </rPh>
    <rPh sb="12" eb="15">
      <t>ケイサンキ</t>
    </rPh>
    <rPh sb="16" eb="19">
      <t>チンタイシャク</t>
    </rPh>
    <phoneticPr fontId="5"/>
  </si>
  <si>
    <t>航空保安大学校移転整備事業</t>
    <rPh sb="0" eb="2">
      <t>コウクウ</t>
    </rPh>
    <rPh sb="2" eb="4">
      <t>ホアン</t>
    </rPh>
    <rPh sb="4" eb="7">
      <t>ダイガッコウ</t>
    </rPh>
    <rPh sb="7" eb="9">
      <t>イテン</t>
    </rPh>
    <rPh sb="9" eb="11">
      <t>セイビ</t>
    </rPh>
    <rPh sb="11" eb="13">
      <t>ジギョウ</t>
    </rPh>
    <phoneticPr fontId="5"/>
  </si>
  <si>
    <t>那覇管制部管理棟建替え整備事業</t>
    <rPh sb="0" eb="2">
      <t>ナハ</t>
    </rPh>
    <rPh sb="2" eb="5">
      <t>カンセイブ</t>
    </rPh>
    <rPh sb="5" eb="8">
      <t>カンリトウ</t>
    </rPh>
    <rPh sb="8" eb="9">
      <t>タ</t>
    </rPh>
    <rPh sb="9" eb="10">
      <t>カ</t>
    </rPh>
    <rPh sb="11" eb="13">
      <t>セイビ</t>
    </rPh>
    <rPh sb="13" eb="15">
      <t>ジギョウ</t>
    </rPh>
    <phoneticPr fontId="5"/>
  </si>
  <si>
    <t>管制情報処理システムの製造システム設計</t>
    <rPh sb="0" eb="2">
      <t>カンセイ</t>
    </rPh>
    <rPh sb="2" eb="4">
      <t>ジョウホウ</t>
    </rPh>
    <rPh sb="4" eb="6">
      <t>ショリ</t>
    </rPh>
    <rPh sb="11" eb="13">
      <t>セイゾウ</t>
    </rPh>
    <rPh sb="17" eb="19">
      <t>セッケイ</t>
    </rPh>
    <phoneticPr fontId="5"/>
  </si>
  <si>
    <t>（一財）航空保安研究センター</t>
    <rPh sb="4" eb="6">
      <t>コウクウ</t>
    </rPh>
    <rPh sb="6" eb="8">
      <t>ホアン</t>
    </rPh>
    <rPh sb="8" eb="10">
      <t>ケンキュウ</t>
    </rPh>
    <phoneticPr fontId="5"/>
  </si>
  <si>
    <t>（一財）航空保安無線システム協会</t>
    <rPh sb="4" eb="6">
      <t>コウクウ</t>
    </rPh>
    <rPh sb="6" eb="8">
      <t>ホアン</t>
    </rPh>
    <rPh sb="8" eb="10">
      <t>ムセン</t>
    </rPh>
    <rPh sb="14" eb="16">
      <t>キョウカイ</t>
    </rPh>
    <phoneticPr fontId="5"/>
  </si>
  <si>
    <t>（一財）経済調査会</t>
    <rPh sb="1" eb="2">
      <t>イチ</t>
    </rPh>
    <phoneticPr fontId="5"/>
  </si>
  <si>
    <t>管制運用の改善に係る検討調査</t>
    <rPh sb="0" eb="2">
      <t>カンセイ</t>
    </rPh>
    <rPh sb="2" eb="4">
      <t>ウンヨウ</t>
    </rPh>
    <rPh sb="5" eb="7">
      <t>カイゼン</t>
    </rPh>
    <rPh sb="8" eb="9">
      <t>カカ</t>
    </rPh>
    <rPh sb="10" eb="12">
      <t>ケントウ</t>
    </rPh>
    <rPh sb="12" eb="14">
      <t>チョウサ</t>
    </rPh>
    <phoneticPr fontId="5"/>
  </si>
  <si>
    <t>システム改修等に係る業務支援作業</t>
    <rPh sb="4" eb="6">
      <t>カイシュウ</t>
    </rPh>
    <rPh sb="6" eb="7">
      <t>トウ</t>
    </rPh>
    <rPh sb="8" eb="9">
      <t>カカ</t>
    </rPh>
    <rPh sb="10" eb="12">
      <t>ギョウム</t>
    </rPh>
    <rPh sb="12" eb="14">
      <t>シエン</t>
    </rPh>
    <rPh sb="14" eb="16">
      <t>サギョウ</t>
    </rPh>
    <phoneticPr fontId="5"/>
  </si>
  <si>
    <t>統合管制情報処理システムに係る維持管理に関する調査</t>
    <rPh sb="0" eb="2">
      <t>トウゴウ</t>
    </rPh>
    <rPh sb="2" eb="4">
      <t>カンセイ</t>
    </rPh>
    <rPh sb="4" eb="6">
      <t>ジョウホウ</t>
    </rPh>
    <rPh sb="6" eb="8">
      <t>ショリ</t>
    </rPh>
    <rPh sb="13" eb="14">
      <t>カカ</t>
    </rPh>
    <rPh sb="15" eb="17">
      <t>イジ</t>
    </rPh>
    <rPh sb="17" eb="19">
      <t>カンリ</t>
    </rPh>
    <rPh sb="20" eb="21">
      <t>カン</t>
    </rPh>
    <rPh sb="23" eb="25">
      <t>チョウサ</t>
    </rPh>
    <phoneticPr fontId="5"/>
  </si>
  <si>
    <t>大阪航空局</t>
    <rPh sb="0" eb="2">
      <t>オオサカ</t>
    </rPh>
    <rPh sb="2" eb="5">
      <t>コウクウキョク</t>
    </rPh>
    <phoneticPr fontId="5"/>
  </si>
  <si>
    <t>東京航空局</t>
    <rPh sb="0" eb="2">
      <t>トウキョウ</t>
    </rPh>
    <rPh sb="2" eb="5">
      <t>コウクウキョク</t>
    </rPh>
    <phoneticPr fontId="5"/>
  </si>
  <si>
    <t>気象庁</t>
    <rPh sb="0" eb="3">
      <t>キショウチョウ</t>
    </rPh>
    <phoneticPr fontId="5"/>
  </si>
  <si>
    <t>福岡航空交通管制部</t>
  </si>
  <si>
    <t>東京航空交通管制部</t>
    <rPh sb="0" eb="2">
      <t>トウキョウ</t>
    </rPh>
    <rPh sb="2" eb="4">
      <t>コウクウ</t>
    </rPh>
    <rPh sb="4" eb="6">
      <t>コウツウ</t>
    </rPh>
    <rPh sb="6" eb="9">
      <t>カンセイブ</t>
    </rPh>
    <phoneticPr fontId="5"/>
  </si>
  <si>
    <t>航空保安大学校　岩沼研修センター</t>
    <rPh sb="0" eb="2">
      <t>コウクウ</t>
    </rPh>
    <rPh sb="2" eb="4">
      <t>ホアン</t>
    </rPh>
    <rPh sb="4" eb="7">
      <t>ダイガッコウ</t>
    </rPh>
    <rPh sb="8" eb="10">
      <t>イワヌマ</t>
    </rPh>
    <rPh sb="10" eb="12">
      <t>ケンシュウ</t>
    </rPh>
    <phoneticPr fontId="5"/>
  </si>
  <si>
    <t>航空保安大学校　</t>
    <rPh sb="0" eb="2">
      <t>コウクウ</t>
    </rPh>
    <rPh sb="2" eb="4">
      <t>ホアン</t>
    </rPh>
    <rPh sb="4" eb="7">
      <t>ダイガッコウ</t>
    </rPh>
    <phoneticPr fontId="5"/>
  </si>
  <si>
    <t>札幌航空交通管制部</t>
    <rPh sb="0" eb="2">
      <t>サッポロ</t>
    </rPh>
    <rPh sb="2" eb="4">
      <t>コウクウ</t>
    </rPh>
    <rPh sb="4" eb="6">
      <t>コウツウ</t>
    </rPh>
    <rPh sb="6" eb="9">
      <t>カンセイブ</t>
    </rPh>
    <phoneticPr fontId="5"/>
  </si>
  <si>
    <t>那覇航空交通管制部</t>
    <rPh sb="0" eb="2">
      <t>ナハ</t>
    </rPh>
    <rPh sb="2" eb="4">
      <t>コウクウ</t>
    </rPh>
    <rPh sb="4" eb="6">
      <t>コウツウ</t>
    </rPh>
    <rPh sb="6" eb="9">
      <t>カンセイブ</t>
    </rPh>
    <phoneticPr fontId="5"/>
  </si>
  <si>
    <t>システム開発評価・危機管理センター</t>
    <rPh sb="4" eb="6">
      <t>カイハツ</t>
    </rPh>
    <rPh sb="6" eb="8">
      <t>ヒョウカ</t>
    </rPh>
    <rPh sb="9" eb="11">
      <t>キキ</t>
    </rPh>
    <rPh sb="11" eb="13">
      <t>カンリ</t>
    </rPh>
    <phoneticPr fontId="5"/>
  </si>
  <si>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2"/>
  </si>
  <si>
    <t>日本電気（株）</t>
    <rPh sb="0" eb="2">
      <t>ニホン</t>
    </rPh>
    <rPh sb="2" eb="4">
      <t>デンキ</t>
    </rPh>
    <phoneticPr fontId="5"/>
  </si>
  <si>
    <t>三菱電機（株）</t>
  </si>
  <si>
    <t>（株）東芝</t>
    <rPh sb="3" eb="5">
      <t>トウシバ</t>
    </rPh>
    <phoneticPr fontId="5"/>
  </si>
  <si>
    <t>沖電気工業（株）</t>
    <rPh sb="0" eb="3">
      <t>オキデンキ</t>
    </rPh>
    <rPh sb="3" eb="5">
      <t>コウギョウ</t>
    </rPh>
    <phoneticPr fontId="5"/>
  </si>
  <si>
    <t>（株）信光</t>
    <rPh sb="3" eb="4">
      <t>シン</t>
    </rPh>
    <rPh sb="4" eb="5">
      <t>コウ</t>
    </rPh>
    <phoneticPr fontId="5"/>
  </si>
  <si>
    <t>（株）協和エクシオ</t>
  </si>
  <si>
    <t>（株）廣瀬</t>
    <rPh sb="3" eb="5">
      <t>ヒロセ</t>
    </rPh>
    <phoneticPr fontId="5"/>
  </si>
  <si>
    <t>（株）富士通</t>
    <rPh sb="3" eb="6">
      <t>フジツウ</t>
    </rPh>
    <phoneticPr fontId="5"/>
  </si>
  <si>
    <t>（株）ザイデン</t>
  </si>
  <si>
    <t>　　百万円/箇所</t>
    <rPh sb="2" eb="5">
      <t>ヒャクマンエン</t>
    </rPh>
    <rPh sb="6" eb="8">
      <t>カショ</t>
    </rPh>
    <phoneticPr fontId="5"/>
  </si>
  <si>
    <t>安全かつ円滑な航空交通を実現するための事業であり、優先度が高い。</t>
    <rPh sb="19" eb="21">
      <t>ジギョウ</t>
    </rPh>
    <rPh sb="25" eb="28">
      <t>ユウセンド</t>
    </rPh>
    <rPh sb="29" eb="30">
      <t>タカ</t>
    </rPh>
    <phoneticPr fontId="5"/>
  </si>
  <si>
    <t>航空サービス対価であり、妥当。</t>
    <rPh sb="0" eb="2">
      <t>コウクウ</t>
    </rPh>
    <rPh sb="6" eb="8">
      <t>タイカ</t>
    </rPh>
    <rPh sb="12" eb="14">
      <t>ダトウ</t>
    </rPh>
    <phoneticPr fontId="5"/>
  </si>
  <si>
    <t>積算基準等により算出されており、妥当。</t>
    <rPh sb="0" eb="2">
      <t>セキサン</t>
    </rPh>
    <rPh sb="2" eb="4">
      <t>キジュン</t>
    </rPh>
    <rPh sb="4" eb="5">
      <t>トウ</t>
    </rPh>
    <rPh sb="8" eb="10">
      <t>サンシュツ</t>
    </rPh>
    <rPh sb="16" eb="18">
      <t>ダトウ</t>
    </rPh>
    <phoneticPr fontId="5"/>
  </si>
  <si>
    <t>高い執行率であり、検討の対象外。</t>
    <rPh sb="0" eb="1">
      <t>タカ</t>
    </rPh>
    <rPh sb="2" eb="4">
      <t>シッコウ</t>
    </rPh>
    <rPh sb="4" eb="5">
      <t>リツ</t>
    </rPh>
    <rPh sb="9" eb="11">
      <t>ケントウ</t>
    </rPh>
    <rPh sb="12" eb="15">
      <t>タイショウガイ</t>
    </rPh>
    <phoneticPr fontId="5"/>
  </si>
  <si>
    <t>事業目的に即した支出である。</t>
    <rPh sb="0" eb="2">
      <t>ジギョウ</t>
    </rPh>
    <rPh sb="2" eb="4">
      <t>モクテキ</t>
    </rPh>
    <rPh sb="5" eb="6">
      <t>ソク</t>
    </rPh>
    <rPh sb="8" eb="10">
      <t>シシュツ</t>
    </rPh>
    <phoneticPr fontId="5"/>
  </si>
  <si>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5"/>
  </si>
  <si>
    <t>安全を確保しつつ、航空交通容量を拡大に取り組んでおり、成果目標達成にむけて成果実績が伸びている。</t>
    <rPh sb="0" eb="2">
      <t>アンゼン</t>
    </rPh>
    <rPh sb="3" eb="5">
      <t>カクホ</t>
    </rPh>
    <rPh sb="9" eb="11">
      <t>コウクウ</t>
    </rPh>
    <rPh sb="11" eb="13">
      <t>コウツウ</t>
    </rPh>
    <rPh sb="13" eb="15">
      <t>ヨウリョウ</t>
    </rPh>
    <rPh sb="16" eb="18">
      <t>カクダイ</t>
    </rPh>
    <rPh sb="19" eb="20">
      <t>ト</t>
    </rPh>
    <rPh sb="21" eb="22">
      <t>ク</t>
    </rPh>
    <rPh sb="27" eb="29">
      <t>セイカ</t>
    </rPh>
    <rPh sb="29" eb="31">
      <t>モクヒョウ</t>
    </rPh>
    <rPh sb="31" eb="33">
      <t>タッセイ</t>
    </rPh>
    <rPh sb="37" eb="39">
      <t>セイカ</t>
    </rPh>
    <rPh sb="39" eb="41">
      <t>ジッセキ</t>
    </rPh>
    <rPh sb="42" eb="43">
      <t>ノ</t>
    </rPh>
    <phoneticPr fontId="5"/>
  </si>
  <si>
    <t>事業目的に即して十分活用されている。</t>
    <rPh sb="0" eb="2">
      <t>ジギョウ</t>
    </rPh>
    <rPh sb="2" eb="4">
      <t>モクテキ</t>
    </rPh>
    <rPh sb="5" eb="6">
      <t>ソク</t>
    </rPh>
    <rPh sb="8" eb="10">
      <t>ジュウブン</t>
    </rPh>
    <rPh sb="10" eb="12">
      <t>カツヨウ</t>
    </rPh>
    <phoneticPr fontId="5"/>
  </si>
  <si>
    <t>航空交通の安全確保しつつ、航空交通容量の拡大のための整備</t>
    <rPh sb="0" eb="2">
      <t>コウクウ</t>
    </rPh>
    <rPh sb="2" eb="4">
      <t>コウツウ</t>
    </rPh>
    <rPh sb="5" eb="7">
      <t>アンゼン</t>
    </rPh>
    <rPh sb="7" eb="9">
      <t>カクホ</t>
    </rPh>
    <rPh sb="13" eb="15">
      <t>コウクウ</t>
    </rPh>
    <rPh sb="15" eb="17">
      <t>コウツウ</t>
    </rPh>
    <rPh sb="17" eb="19">
      <t>ヨウリョウ</t>
    </rPh>
    <rPh sb="20" eb="22">
      <t>カクダイ</t>
    </rPh>
    <rPh sb="26" eb="28">
      <t>セイビ</t>
    </rPh>
    <phoneticPr fontId="5"/>
  </si>
  <si>
    <t>航空交通容量拡大のニーズに対応している。</t>
    <rPh sb="0" eb="2">
      <t>コウクウ</t>
    </rPh>
    <rPh sb="2" eb="4">
      <t>コウツウ</t>
    </rPh>
    <rPh sb="4" eb="6">
      <t>ヨウリョウ</t>
    </rPh>
    <rPh sb="6" eb="8">
      <t>カクダイ</t>
    </rPh>
    <rPh sb="13" eb="15">
      <t>タイオウ</t>
    </rPh>
    <phoneticPr fontId="5"/>
  </si>
  <si>
    <t>　</t>
    <phoneticPr fontId="5"/>
  </si>
  <si>
    <t>19,518/47</t>
    <phoneticPr fontId="5"/>
  </si>
  <si>
    <t>22,843/72</t>
    <phoneticPr fontId="5"/>
  </si>
  <si>
    <t>-</t>
    <phoneticPr fontId="5"/>
  </si>
  <si>
    <t>24,454/74</t>
    <phoneticPr fontId="5"/>
  </si>
  <si>
    <t>管制用航空衛星システムの調整作業</t>
    <rPh sb="0" eb="2">
      <t>カンセイ</t>
    </rPh>
    <rPh sb="2" eb="3">
      <t>ヨウ</t>
    </rPh>
    <rPh sb="3" eb="5">
      <t>コウクウ</t>
    </rPh>
    <rPh sb="5" eb="7">
      <t>エイセイ</t>
    </rPh>
    <rPh sb="12" eb="14">
      <t>チョウセイ</t>
    </rPh>
    <rPh sb="14" eb="16">
      <t>サギョウ</t>
    </rPh>
    <phoneticPr fontId="5"/>
  </si>
  <si>
    <t>管制用レーダー装置の調整作業</t>
    <rPh sb="0" eb="2">
      <t>カンセイ</t>
    </rPh>
    <rPh sb="2" eb="3">
      <t>ヨウ</t>
    </rPh>
    <rPh sb="7" eb="9">
      <t>ソウチ</t>
    </rPh>
    <rPh sb="10" eb="12">
      <t>チョウセイ</t>
    </rPh>
    <rPh sb="12" eb="14">
      <t>サギョウ</t>
    </rPh>
    <phoneticPr fontId="5"/>
  </si>
  <si>
    <t>管制用レーダー装置の設置工事</t>
    <rPh sb="0" eb="2">
      <t>カンセイ</t>
    </rPh>
    <rPh sb="2" eb="3">
      <t>ヨウ</t>
    </rPh>
    <rPh sb="7" eb="9">
      <t>ソウチ</t>
    </rPh>
    <rPh sb="10" eb="12">
      <t>セッチ</t>
    </rPh>
    <rPh sb="12" eb="14">
      <t>コウジ</t>
    </rPh>
    <phoneticPr fontId="5"/>
  </si>
  <si>
    <t>管制卓更新部材の購入</t>
    <rPh sb="0" eb="2">
      <t>カンセイ</t>
    </rPh>
    <rPh sb="2" eb="3">
      <t>タク</t>
    </rPh>
    <rPh sb="3" eb="5">
      <t>コウシン</t>
    </rPh>
    <rPh sb="5" eb="7">
      <t>ブザイ</t>
    </rPh>
    <rPh sb="8" eb="10">
      <t>コウニュウ</t>
    </rPh>
    <phoneticPr fontId="5"/>
  </si>
  <si>
    <t>管制卓の調整作業</t>
    <rPh sb="0" eb="2">
      <t>カンセイ</t>
    </rPh>
    <rPh sb="2" eb="3">
      <t>タク</t>
    </rPh>
    <rPh sb="4" eb="6">
      <t>チョウセイ</t>
    </rPh>
    <rPh sb="6" eb="8">
      <t>サギョウ</t>
    </rPh>
    <phoneticPr fontId="5"/>
  </si>
  <si>
    <t>管制用レーダーの局舎撤去工事</t>
    <rPh sb="0" eb="2">
      <t>カンセイ</t>
    </rPh>
    <rPh sb="2" eb="3">
      <t>ヨウ</t>
    </rPh>
    <rPh sb="8" eb="10">
      <t>キョクシャ</t>
    </rPh>
    <rPh sb="10" eb="12">
      <t>テッキョ</t>
    </rPh>
    <rPh sb="12" eb="14">
      <t>コウジ</t>
    </rPh>
    <phoneticPr fontId="5"/>
  </si>
  <si>
    <t>管制用気象装置の製造</t>
    <rPh sb="0" eb="2">
      <t>カンセイ</t>
    </rPh>
    <rPh sb="2" eb="3">
      <t>ヨウ</t>
    </rPh>
    <rPh sb="3" eb="5">
      <t>キショウ</t>
    </rPh>
    <rPh sb="5" eb="7">
      <t>ソウチ</t>
    </rPh>
    <rPh sb="8" eb="10">
      <t>セイゾウ</t>
    </rPh>
    <phoneticPr fontId="5"/>
  </si>
  <si>
    <t>管制情報処理システムの設置工事</t>
    <rPh sb="0" eb="2">
      <t>カンセイ</t>
    </rPh>
    <rPh sb="2" eb="4">
      <t>ジョウホウ</t>
    </rPh>
    <rPh sb="4" eb="6">
      <t>ショリ</t>
    </rPh>
    <rPh sb="11" eb="13">
      <t>セッチ</t>
    </rPh>
    <rPh sb="13" eb="15">
      <t>コウジ</t>
    </rPh>
    <phoneticPr fontId="5"/>
  </si>
  <si>
    <t>新神戸電機（株）</t>
    <rPh sb="0" eb="3">
      <t>シンコウベ</t>
    </rPh>
    <rPh sb="3" eb="5">
      <t>デンキ</t>
    </rPh>
    <rPh sb="5" eb="8">
      <t>カブ</t>
    </rPh>
    <phoneticPr fontId="5"/>
  </si>
  <si>
    <t>管制機器用無停電電源装置の製造</t>
    <rPh sb="0" eb="2">
      <t>カンセイ</t>
    </rPh>
    <rPh sb="2" eb="4">
      <t>キキ</t>
    </rPh>
    <rPh sb="4" eb="5">
      <t>ヨウ</t>
    </rPh>
    <rPh sb="5" eb="8">
      <t>ムテイデン</t>
    </rPh>
    <rPh sb="8" eb="9">
      <t>デン</t>
    </rPh>
    <rPh sb="9" eb="10">
      <t>ミナモト</t>
    </rPh>
    <rPh sb="10" eb="12">
      <t>ソウチ</t>
    </rPh>
    <rPh sb="13" eb="15">
      <t>セイゾウ</t>
    </rPh>
    <phoneticPr fontId="5"/>
  </si>
  <si>
    <t>管制卓の製造</t>
    <rPh sb="0" eb="2">
      <t>カンセイ</t>
    </rPh>
    <rPh sb="2" eb="3">
      <t>タク</t>
    </rPh>
    <rPh sb="4" eb="6">
      <t>セイゾウ</t>
    </rPh>
    <phoneticPr fontId="5"/>
  </si>
  <si>
    <t>管制情報処理システムの製造</t>
    <rPh sb="0" eb="2">
      <t>カンセイ</t>
    </rPh>
    <rPh sb="2" eb="4">
      <t>ジョウホウ</t>
    </rPh>
    <rPh sb="4" eb="6">
      <t>ショリ</t>
    </rPh>
    <rPh sb="11" eb="13">
      <t>セイゾウ</t>
    </rPh>
    <phoneticPr fontId="5"/>
  </si>
  <si>
    <t>管制用無線装置の製造</t>
    <rPh sb="0" eb="2">
      <t>カンセイ</t>
    </rPh>
    <rPh sb="2" eb="3">
      <t>ヨウ</t>
    </rPh>
    <rPh sb="3" eb="5">
      <t>ムセン</t>
    </rPh>
    <rPh sb="5" eb="7">
      <t>ソウチ</t>
    </rPh>
    <rPh sb="8" eb="10">
      <t>セイゾウ</t>
    </rPh>
    <phoneticPr fontId="5"/>
  </si>
  <si>
    <t>管制用回線接続装置の購入</t>
    <rPh sb="0" eb="2">
      <t>カンセイ</t>
    </rPh>
    <rPh sb="2" eb="3">
      <t>ヨウ</t>
    </rPh>
    <rPh sb="3" eb="5">
      <t>カイセン</t>
    </rPh>
    <rPh sb="5" eb="7">
      <t>セツゾク</t>
    </rPh>
    <rPh sb="7" eb="9">
      <t>ソウチ</t>
    </rPh>
    <rPh sb="10" eb="12">
      <t>コウニュウ</t>
    </rPh>
    <phoneticPr fontId="5"/>
  </si>
  <si>
    <t>A.日本電気（株）</t>
    <rPh sb="2" eb="4">
      <t>ニホン</t>
    </rPh>
    <rPh sb="4" eb="6">
      <t>デンキ</t>
    </rPh>
    <rPh sb="6" eb="9">
      <t>カブ</t>
    </rPh>
    <phoneticPr fontId="5"/>
  </si>
  <si>
    <t>事業費</t>
    <rPh sb="0" eb="3">
      <t>ジギョウヒ</t>
    </rPh>
    <phoneticPr fontId="5"/>
  </si>
  <si>
    <t>管制運用改善に係る検討調査</t>
    <rPh sb="0" eb="2">
      <t>カンセイ</t>
    </rPh>
    <rPh sb="2" eb="4">
      <t>ウンヨウ</t>
    </rPh>
    <rPh sb="4" eb="6">
      <t>カイゼン</t>
    </rPh>
    <rPh sb="7" eb="8">
      <t>カカ</t>
    </rPh>
    <rPh sb="9" eb="11">
      <t>ケントウ</t>
    </rPh>
    <rPh sb="11" eb="13">
      <t>チョウサ</t>
    </rPh>
    <phoneticPr fontId="5"/>
  </si>
  <si>
    <t>工事の実施及び工事に係る設計・調査等</t>
    <phoneticPr fontId="5"/>
  </si>
  <si>
    <t>管制用航空衛星システムの調整作業</t>
    <phoneticPr fontId="5"/>
  </si>
  <si>
    <t>6　国際競争力、観光交流、広域・地域間連携等の確保・強化
　24　航空交通ネットワークを強化する</t>
    <phoneticPr fontId="5"/>
  </si>
  <si>
    <t>航空路整備事業費</t>
    <rPh sb="0" eb="3">
      <t>コウクウロ</t>
    </rPh>
    <rPh sb="3" eb="5">
      <t>セイビ</t>
    </rPh>
    <rPh sb="5" eb="8">
      <t>ジギョウヒ</t>
    </rPh>
    <phoneticPr fontId="5"/>
  </si>
  <si>
    <t>航空路整備事業調査費</t>
    <rPh sb="0" eb="3">
      <t>コウクウロ</t>
    </rPh>
    <rPh sb="3" eb="5">
      <t>セイビ</t>
    </rPh>
    <rPh sb="5" eb="7">
      <t>ジギョウ</t>
    </rPh>
    <rPh sb="7" eb="10">
      <t>チョウサヒ</t>
    </rPh>
    <phoneticPr fontId="5"/>
  </si>
  <si>
    <t>B.(一財)航空保安研究センター</t>
    <rPh sb="3" eb="4">
      <t>イチ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</si>
</sst>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142</xdr:row>
      <xdr:rowOff>0</xdr:rowOff>
    </xdr:from>
    <xdr:to>
      <xdr:col>19</xdr:col>
      <xdr:colOff>114300</xdr:colOff>
      <xdr:row>143</xdr:row>
      <xdr:rowOff>352426</xdr:rowOff>
    </xdr:to>
    <xdr:sp macro="" textlink="">
      <xdr:nvSpPr>
        <xdr:cNvPr id="65" name="テキスト ボックス 3"/>
        <xdr:cNvSpPr txBox="1"/>
      </xdr:nvSpPr>
      <xdr:spPr>
        <a:xfrm>
          <a:off x="2286000" y="31699200"/>
          <a:ext cx="1447800" cy="71437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24,454</a:t>
          </a:r>
          <a:r>
            <a:rPr lang="ja-JP" altLang="en-US" sz="1200">
              <a:latin typeface="+mj-ea"/>
              <a:ea typeface="+mj-ea"/>
            </a:rPr>
            <a:t>百万円</a:t>
          </a:r>
        </a:p>
      </xdr:txBody>
    </xdr:sp>
    <xdr:clientData/>
  </xdr:twoCellAnchor>
  <xdr:twoCellAnchor>
    <xdr:from>
      <xdr:col>12</xdr:col>
      <xdr:colOff>0</xdr:colOff>
      <xdr:row>144</xdr:row>
      <xdr:rowOff>15871</xdr:rowOff>
    </xdr:from>
    <xdr:to>
      <xdr:col>12</xdr:col>
      <xdr:colOff>71252</xdr:colOff>
      <xdr:row>145</xdr:row>
      <xdr:rowOff>188311</xdr:rowOff>
    </xdr:to>
    <xdr:sp macro="" textlink="">
      <xdr:nvSpPr>
        <xdr:cNvPr id="66" name="左大かっこ 65"/>
        <xdr:cNvSpPr/>
      </xdr:nvSpPr>
      <xdr:spPr>
        <a:xfrm>
          <a:off x="2286000" y="32438971"/>
          <a:ext cx="71252"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19</xdr:col>
      <xdr:colOff>33028</xdr:colOff>
      <xdr:row>144</xdr:row>
      <xdr:rowOff>27747</xdr:rowOff>
    </xdr:from>
    <xdr:to>
      <xdr:col>19</xdr:col>
      <xdr:colOff>104282</xdr:colOff>
      <xdr:row>145</xdr:row>
      <xdr:rowOff>200187</xdr:rowOff>
    </xdr:to>
    <xdr:sp macro="" textlink="">
      <xdr:nvSpPr>
        <xdr:cNvPr id="67" name="左大かっこ 66"/>
        <xdr:cNvSpPr/>
      </xdr:nvSpPr>
      <xdr:spPr>
        <a:xfrm flipH="1">
          <a:off x="3652528" y="32450847"/>
          <a:ext cx="71254"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12</xdr:col>
      <xdr:colOff>47504</xdr:colOff>
      <xdr:row>144</xdr:row>
      <xdr:rowOff>42220</xdr:rowOff>
    </xdr:from>
    <xdr:to>
      <xdr:col>19</xdr:col>
      <xdr:colOff>114300</xdr:colOff>
      <xdr:row>145</xdr:row>
      <xdr:rowOff>141935</xdr:rowOff>
    </xdr:to>
    <xdr:sp macro="" textlink="">
      <xdr:nvSpPr>
        <xdr:cNvPr id="68" name="テキスト ボックス 39"/>
        <xdr:cNvSpPr txBox="1"/>
      </xdr:nvSpPr>
      <xdr:spPr>
        <a:xfrm>
          <a:off x="2333504" y="32465320"/>
          <a:ext cx="1400296" cy="461665"/>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clientData/>
  </xdr:twoCellAnchor>
  <xdr:twoCellAnchor>
    <xdr:from>
      <xdr:col>27</xdr:col>
      <xdr:colOff>28575</xdr:colOff>
      <xdr:row>146</xdr:row>
      <xdr:rowOff>9525</xdr:rowOff>
    </xdr:from>
    <xdr:to>
      <xdr:col>34</xdr:col>
      <xdr:colOff>142875</xdr:colOff>
      <xdr:row>148</xdr:row>
      <xdr:rowOff>1</xdr:rowOff>
    </xdr:to>
    <xdr:sp macro="" textlink="">
      <xdr:nvSpPr>
        <xdr:cNvPr id="69" name="テキスト ボックス 40"/>
        <xdr:cNvSpPr txBox="1"/>
      </xdr:nvSpPr>
      <xdr:spPr>
        <a:xfrm>
          <a:off x="5172075" y="33156525"/>
          <a:ext cx="1447800" cy="71437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32</a:t>
          </a:r>
          <a:r>
            <a:rPr lang="ja-JP" altLang="en-US" sz="1200">
              <a:latin typeface="+mn-ea"/>
            </a:rPr>
            <a:t>社）</a:t>
          </a:r>
          <a:endParaRPr lang="en-US" altLang="ja-JP" sz="1200">
            <a:latin typeface="+mn-ea"/>
          </a:endParaRPr>
        </a:p>
        <a:p>
          <a:pPr algn="ctr"/>
          <a:r>
            <a:rPr lang="en-US" altLang="ja-JP" sz="1200">
              <a:latin typeface="+mn-ea"/>
            </a:rPr>
            <a:t>20,062</a:t>
          </a:r>
          <a:r>
            <a:rPr lang="ja-JP" altLang="en-US" sz="1200">
              <a:latin typeface="+mn-ea"/>
            </a:rPr>
            <a:t>百万円</a:t>
          </a:r>
        </a:p>
      </xdr:txBody>
    </xdr:sp>
    <xdr:clientData/>
  </xdr:twoCellAnchor>
  <xdr:twoCellAnchor>
    <xdr:from>
      <xdr:col>27</xdr:col>
      <xdr:colOff>28575</xdr:colOff>
      <xdr:row>148</xdr:row>
      <xdr:rowOff>34921</xdr:rowOff>
    </xdr:from>
    <xdr:to>
      <xdr:col>27</xdr:col>
      <xdr:colOff>99827</xdr:colOff>
      <xdr:row>149</xdr:row>
      <xdr:rowOff>207361</xdr:rowOff>
    </xdr:to>
    <xdr:sp macro="" textlink="">
      <xdr:nvSpPr>
        <xdr:cNvPr id="70" name="左大かっこ 69"/>
        <xdr:cNvSpPr/>
      </xdr:nvSpPr>
      <xdr:spPr>
        <a:xfrm>
          <a:off x="5172075" y="33905821"/>
          <a:ext cx="71252"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34</xdr:col>
      <xdr:colOff>61603</xdr:colOff>
      <xdr:row>148</xdr:row>
      <xdr:rowOff>46797</xdr:rowOff>
    </xdr:from>
    <xdr:to>
      <xdr:col>34</xdr:col>
      <xdr:colOff>132857</xdr:colOff>
      <xdr:row>149</xdr:row>
      <xdr:rowOff>219237</xdr:rowOff>
    </xdr:to>
    <xdr:sp macro="" textlink="">
      <xdr:nvSpPr>
        <xdr:cNvPr id="71" name="左大かっこ 70"/>
        <xdr:cNvSpPr/>
      </xdr:nvSpPr>
      <xdr:spPr>
        <a:xfrm flipH="1">
          <a:off x="6538603" y="33917697"/>
          <a:ext cx="71254"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27</xdr:col>
      <xdr:colOff>76079</xdr:colOff>
      <xdr:row>148</xdr:row>
      <xdr:rowOff>61270</xdr:rowOff>
    </xdr:from>
    <xdr:to>
      <xdr:col>34</xdr:col>
      <xdr:colOff>142875</xdr:colOff>
      <xdr:row>149</xdr:row>
      <xdr:rowOff>160985</xdr:rowOff>
    </xdr:to>
    <xdr:sp macro="" textlink="">
      <xdr:nvSpPr>
        <xdr:cNvPr id="72" name="テキスト ボックス 43"/>
        <xdr:cNvSpPr txBox="1"/>
      </xdr:nvSpPr>
      <xdr:spPr>
        <a:xfrm>
          <a:off x="5219579" y="33932170"/>
          <a:ext cx="1400296" cy="461665"/>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clientData/>
  </xdr:twoCellAnchor>
  <xdr:twoCellAnchor>
    <xdr:from>
      <xdr:col>27</xdr:col>
      <xdr:colOff>28575</xdr:colOff>
      <xdr:row>151</xdr:row>
      <xdr:rowOff>342900</xdr:rowOff>
    </xdr:from>
    <xdr:to>
      <xdr:col>34</xdr:col>
      <xdr:colOff>142875</xdr:colOff>
      <xdr:row>153</xdr:row>
      <xdr:rowOff>333376</xdr:rowOff>
    </xdr:to>
    <xdr:sp macro="" textlink="">
      <xdr:nvSpPr>
        <xdr:cNvPr id="73" name="テキスト ボックス 44"/>
        <xdr:cNvSpPr txBox="1"/>
      </xdr:nvSpPr>
      <xdr:spPr>
        <a:xfrm>
          <a:off x="5172075" y="35299650"/>
          <a:ext cx="1447800" cy="71437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B.</a:t>
          </a:r>
          <a:r>
            <a:rPr lang="ja-JP" altLang="en-US" sz="1200">
              <a:latin typeface="+mn-ea"/>
            </a:rPr>
            <a:t>財団法人</a:t>
          </a:r>
          <a:r>
            <a:rPr lang="en-US" altLang="ja-JP" sz="1200">
              <a:latin typeface="+mn-ea"/>
            </a:rPr>
            <a:t/>
          </a:r>
          <a:br>
            <a:rPr lang="en-US" altLang="ja-JP" sz="1200">
              <a:latin typeface="+mn-ea"/>
            </a:rPr>
          </a:br>
          <a:r>
            <a:rPr lang="ja-JP" altLang="en-US" sz="1200">
              <a:latin typeface="+mn-ea"/>
            </a:rPr>
            <a:t>（</a:t>
          </a:r>
          <a:r>
            <a:rPr lang="en-US" altLang="ja-JP" sz="1200">
              <a:latin typeface="+mn-ea"/>
            </a:rPr>
            <a:t>3</a:t>
          </a:r>
          <a:r>
            <a:rPr lang="ja-JP" altLang="en-US" sz="1200">
              <a:latin typeface="+mn-ea"/>
            </a:rPr>
            <a:t>団体）</a:t>
          </a:r>
          <a:endParaRPr lang="en-US" altLang="ja-JP" sz="1200">
            <a:latin typeface="+mn-ea"/>
          </a:endParaRPr>
        </a:p>
        <a:p>
          <a:pPr algn="ctr"/>
          <a:r>
            <a:rPr lang="en-US" altLang="ja-JP" sz="1200">
              <a:latin typeface="+mn-ea"/>
            </a:rPr>
            <a:t>86</a:t>
          </a:r>
          <a:r>
            <a:rPr lang="ja-JP" altLang="en-US" sz="1200">
              <a:latin typeface="+mn-ea"/>
            </a:rPr>
            <a:t>百万円</a:t>
          </a:r>
        </a:p>
      </xdr:txBody>
    </xdr:sp>
    <xdr:clientData/>
  </xdr:twoCellAnchor>
  <xdr:twoCellAnchor>
    <xdr:from>
      <xdr:col>27</xdr:col>
      <xdr:colOff>28575</xdr:colOff>
      <xdr:row>154</xdr:row>
      <xdr:rowOff>6346</xdr:rowOff>
    </xdr:from>
    <xdr:to>
      <xdr:col>27</xdr:col>
      <xdr:colOff>99827</xdr:colOff>
      <xdr:row>155</xdr:row>
      <xdr:rowOff>178786</xdr:rowOff>
    </xdr:to>
    <xdr:sp macro="" textlink="">
      <xdr:nvSpPr>
        <xdr:cNvPr id="74" name="左大かっこ 73"/>
        <xdr:cNvSpPr/>
      </xdr:nvSpPr>
      <xdr:spPr>
        <a:xfrm>
          <a:off x="5172075" y="36048946"/>
          <a:ext cx="71252"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34</xdr:col>
      <xdr:colOff>61603</xdr:colOff>
      <xdr:row>154</xdr:row>
      <xdr:rowOff>18222</xdr:rowOff>
    </xdr:from>
    <xdr:to>
      <xdr:col>34</xdr:col>
      <xdr:colOff>132857</xdr:colOff>
      <xdr:row>155</xdr:row>
      <xdr:rowOff>190662</xdr:rowOff>
    </xdr:to>
    <xdr:sp macro="" textlink="">
      <xdr:nvSpPr>
        <xdr:cNvPr id="75" name="左大かっこ 74"/>
        <xdr:cNvSpPr/>
      </xdr:nvSpPr>
      <xdr:spPr>
        <a:xfrm flipH="1">
          <a:off x="6538603" y="36060822"/>
          <a:ext cx="71254"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27</xdr:col>
      <xdr:colOff>76079</xdr:colOff>
      <xdr:row>154</xdr:row>
      <xdr:rowOff>32695</xdr:rowOff>
    </xdr:from>
    <xdr:to>
      <xdr:col>34</xdr:col>
      <xdr:colOff>142875</xdr:colOff>
      <xdr:row>154</xdr:row>
      <xdr:rowOff>309694</xdr:rowOff>
    </xdr:to>
    <xdr:sp macro="" textlink="">
      <xdr:nvSpPr>
        <xdr:cNvPr id="76" name="テキスト ボックス 48"/>
        <xdr:cNvSpPr txBox="1"/>
      </xdr:nvSpPr>
      <xdr:spPr>
        <a:xfrm>
          <a:off x="5219579" y="36075295"/>
          <a:ext cx="1400296" cy="276999"/>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設計</a:t>
          </a:r>
          <a:r>
            <a:rPr lang="ja-JP" altLang="en-US" sz="1200"/>
            <a:t>・調査</a:t>
          </a:r>
          <a:endParaRPr kumimoji="1" lang="en-US" altLang="ja-JP" sz="1200"/>
        </a:p>
      </xdr:txBody>
    </xdr:sp>
    <xdr:clientData/>
  </xdr:twoCellAnchor>
  <xdr:twoCellAnchor>
    <xdr:from>
      <xdr:col>12</xdr:col>
      <xdr:colOff>19050</xdr:colOff>
      <xdr:row>156</xdr:row>
      <xdr:rowOff>0</xdr:rowOff>
    </xdr:from>
    <xdr:to>
      <xdr:col>19</xdr:col>
      <xdr:colOff>133350</xdr:colOff>
      <xdr:row>157</xdr:row>
      <xdr:rowOff>352426</xdr:rowOff>
    </xdr:to>
    <xdr:sp macro="" textlink="">
      <xdr:nvSpPr>
        <xdr:cNvPr id="77" name="テキスト ボックス 49"/>
        <xdr:cNvSpPr txBox="1"/>
      </xdr:nvSpPr>
      <xdr:spPr>
        <a:xfrm>
          <a:off x="2305050" y="36766500"/>
          <a:ext cx="1447800" cy="71437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地方航空局等</a:t>
          </a:r>
          <a:endParaRPr lang="en-US" altLang="ja-JP" sz="1200">
            <a:latin typeface="+mn-ea"/>
          </a:endParaRPr>
        </a:p>
        <a:p>
          <a:pPr algn="ctr"/>
          <a:r>
            <a:rPr lang="ja-JP" altLang="en-US" sz="1200">
              <a:latin typeface="+mn-ea"/>
            </a:rPr>
            <a:t>（</a:t>
          </a:r>
          <a:r>
            <a:rPr lang="en-US" altLang="ja-JP" sz="1200">
              <a:latin typeface="+mn-ea"/>
            </a:rPr>
            <a:t>11</a:t>
          </a:r>
          <a:r>
            <a:rPr lang="ja-JP" altLang="en-US" sz="1200">
              <a:latin typeface="+mn-ea"/>
            </a:rPr>
            <a:t>機関）</a:t>
          </a:r>
          <a:endParaRPr lang="en-US" altLang="ja-JP" sz="1200">
            <a:latin typeface="+mn-ea"/>
          </a:endParaRPr>
        </a:p>
        <a:p>
          <a:pPr algn="ctr"/>
          <a:r>
            <a:rPr lang="en-US" altLang="ja-JP" sz="1200">
              <a:latin typeface="+mn-ea"/>
            </a:rPr>
            <a:t>4,306</a:t>
          </a:r>
          <a:r>
            <a:rPr lang="ja-JP" altLang="en-US" sz="1200">
              <a:latin typeface="+mn-ea"/>
            </a:rPr>
            <a:t>百万円</a:t>
          </a:r>
        </a:p>
      </xdr:txBody>
    </xdr:sp>
    <xdr:clientData/>
  </xdr:twoCellAnchor>
  <xdr:twoCellAnchor>
    <xdr:from>
      <xdr:col>12</xdr:col>
      <xdr:colOff>19050</xdr:colOff>
      <xdr:row>158</xdr:row>
      <xdr:rowOff>15871</xdr:rowOff>
    </xdr:from>
    <xdr:to>
      <xdr:col>12</xdr:col>
      <xdr:colOff>90302</xdr:colOff>
      <xdr:row>159</xdr:row>
      <xdr:rowOff>188311</xdr:rowOff>
    </xdr:to>
    <xdr:sp macro="" textlink="">
      <xdr:nvSpPr>
        <xdr:cNvPr id="78" name="左大かっこ 77"/>
        <xdr:cNvSpPr/>
      </xdr:nvSpPr>
      <xdr:spPr>
        <a:xfrm>
          <a:off x="2305050" y="37506271"/>
          <a:ext cx="71252"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19</xdr:col>
      <xdr:colOff>52078</xdr:colOff>
      <xdr:row>158</xdr:row>
      <xdr:rowOff>27747</xdr:rowOff>
    </xdr:from>
    <xdr:to>
      <xdr:col>19</xdr:col>
      <xdr:colOff>123332</xdr:colOff>
      <xdr:row>159</xdr:row>
      <xdr:rowOff>200187</xdr:rowOff>
    </xdr:to>
    <xdr:sp macro="" textlink="">
      <xdr:nvSpPr>
        <xdr:cNvPr id="79" name="左大かっこ 78"/>
        <xdr:cNvSpPr/>
      </xdr:nvSpPr>
      <xdr:spPr>
        <a:xfrm flipH="1">
          <a:off x="3671578" y="37518147"/>
          <a:ext cx="71254"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12</xdr:col>
      <xdr:colOff>66554</xdr:colOff>
      <xdr:row>157</xdr:row>
      <xdr:rowOff>337495</xdr:rowOff>
    </xdr:from>
    <xdr:to>
      <xdr:col>19</xdr:col>
      <xdr:colOff>133350</xdr:colOff>
      <xdr:row>159</xdr:row>
      <xdr:rowOff>259926</xdr:rowOff>
    </xdr:to>
    <xdr:sp macro="" textlink="">
      <xdr:nvSpPr>
        <xdr:cNvPr id="80" name="テキスト ボックス 54"/>
        <xdr:cNvSpPr txBox="1"/>
      </xdr:nvSpPr>
      <xdr:spPr>
        <a:xfrm>
          <a:off x="2352554" y="37465945"/>
          <a:ext cx="1400296" cy="646331"/>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工事の実施及び工事にかかる調査・設計等</a:t>
          </a:r>
        </a:p>
      </xdr:txBody>
    </xdr:sp>
    <xdr:clientData/>
  </xdr:twoCellAnchor>
  <xdr:twoCellAnchor>
    <xdr:from>
      <xdr:col>27</xdr:col>
      <xdr:colOff>47625</xdr:colOff>
      <xdr:row>159</xdr:row>
      <xdr:rowOff>323850</xdr:rowOff>
    </xdr:from>
    <xdr:to>
      <xdr:col>34</xdr:col>
      <xdr:colOff>161925</xdr:colOff>
      <xdr:row>161</xdr:row>
      <xdr:rowOff>314326</xdr:rowOff>
    </xdr:to>
    <xdr:sp macro="" textlink="">
      <xdr:nvSpPr>
        <xdr:cNvPr id="81" name="テキスト ボックス 55"/>
        <xdr:cNvSpPr txBox="1"/>
      </xdr:nvSpPr>
      <xdr:spPr>
        <a:xfrm>
          <a:off x="5191125" y="38176200"/>
          <a:ext cx="1447800" cy="71437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D.</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114</a:t>
          </a:r>
          <a:r>
            <a:rPr lang="ja-JP" altLang="en-US" sz="1200">
              <a:latin typeface="+mn-ea"/>
            </a:rPr>
            <a:t>社）</a:t>
          </a:r>
          <a:endParaRPr lang="en-US" altLang="ja-JP" sz="1200">
            <a:latin typeface="+mn-ea"/>
          </a:endParaRPr>
        </a:p>
        <a:p>
          <a:pPr algn="ctr"/>
          <a:r>
            <a:rPr lang="en-US" altLang="ja-JP" sz="1200">
              <a:latin typeface="+mn-ea"/>
            </a:rPr>
            <a:t>4,306</a:t>
          </a:r>
          <a:r>
            <a:rPr lang="ja-JP" altLang="en-US" sz="1200">
              <a:latin typeface="+mn-ea"/>
            </a:rPr>
            <a:t>百万円</a:t>
          </a:r>
        </a:p>
      </xdr:txBody>
    </xdr:sp>
    <xdr:clientData/>
  </xdr:twoCellAnchor>
  <xdr:twoCellAnchor>
    <xdr:from>
      <xdr:col>27</xdr:col>
      <xdr:colOff>47625</xdr:colOff>
      <xdr:row>161</xdr:row>
      <xdr:rowOff>349246</xdr:rowOff>
    </xdr:from>
    <xdr:to>
      <xdr:col>27</xdr:col>
      <xdr:colOff>118877</xdr:colOff>
      <xdr:row>163</xdr:row>
      <xdr:rowOff>159736</xdr:rowOff>
    </xdr:to>
    <xdr:sp macro="" textlink="">
      <xdr:nvSpPr>
        <xdr:cNvPr id="82" name="左大かっこ 81"/>
        <xdr:cNvSpPr/>
      </xdr:nvSpPr>
      <xdr:spPr>
        <a:xfrm>
          <a:off x="5191125" y="38925496"/>
          <a:ext cx="71252"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34</xdr:col>
      <xdr:colOff>80653</xdr:colOff>
      <xdr:row>161</xdr:row>
      <xdr:rowOff>361122</xdr:rowOff>
    </xdr:from>
    <xdr:to>
      <xdr:col>34</xdr:col>
      <xdr:colOff>151907</xdr:colOff>
      <xdr:row>163</xdr:row>
      <xdr:rowOff>171612</xdr:rowOff>
    </xdr:to>
    <xdr:sp macro="" textlink="">
      <xdr:nvSpPr>
        <xdr:cNvPr id="83" name="左大かっこ 82"/>
        <xdr:cNvSpPr/>
      </xdr:nvSpPr>
      <xdr:spPr>
        <a:xfrm flipH="1">
          <a:off x="6557653" y="38937372"/>
          <a:ext cx="71254"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27</xdr:col>
      <xdr:colOff>76079</xdr:colOff>
      <xdr:row>162</xdr:row>
      <xdr:rowOff>42220</xdr:rowOff>
    </xdr:from>
    <xdr:to>
      <xdr:col>34</xdr:col>
      <xdr:colOff>142875</xdr:colOff>
      <xdr:row>163</xdr:row>
      <xdr:rowOff>141935</xdr:rowOff>
    </xdr:to>
    <xdr:sp macro="" textlink="">
      <xdr:nvSpPr>
        <xdr:cNvPr id="84" name="テキスト ボックス 59"/>
        <xdr:cNvSpPr txBox="1"/>
      </xdr:nvSpPr>
      <xdr:spPr>
        <a:xfrm>
          <a:off x="5219579" y="38980420"/>
          <a:ext cx="1400296" cy="461665"/>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clientData/>
  </xdr:twoCellAnchor>
  <xdr:twoCellAnchor>
    <xdr:from>
      <xdr:col>15</xdr:col>
      <xdr:colOff>164974</xdr:colOff>
      <xdr:row>145</xdr:row>
      <xdr:rowOff>168284</xdr:rowOff>
    </xdr:from>
    <xdr:to>
      <xdr:col>15</xdr:col>
      <xdr:colOff>171450</xdr:colOff>
      <xdr:row>156</xdr:row>
      <xdr:rowOff>0</xdr:rowOff>
    </xdr:to>
    <xdr:cxnSp macro="">
      <xdr:nvCxnSpPr>
        <xdr:cNvPr id="85" name="直線コネクタ 84"/>
        <xdr:cNvCxnSpPr>
          <a:endCxn id="77" idx="0"/>
        </xdr:cNvCxnSpPr>
      </xdr:nvCxnSpPr>
      <xdr:spPr>
        <a:xfrm>
          <a:off x="3022474" y="32953334"/>
          <a:ext cx="6476" cy="3813166"/>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153159</xdr:colOff>
      <xdr:row>147</xdr:row>
      <xdr:rowOff>4763</xdr:rowOff>
    </xdr:from>
    <xdr:to>
      <xdr:col>27</xdr:col>
      <xdr:colOff>28575</xdr:colOff>
      <xdr:row>147</xdr:row>
      <xdr:rowOff>7481</xdr:rowOff>
    </xdr:to>
    <xdr:cxnSp macro="">
      <xdr:nvCxnSpPr>
        <xdr:cNvPr id="86" name="直線コネクタ 85"/>
        <xdr:cNvCxnSpPr>
          <a:endCxn id="69" idx="1"/>
        </xdr:cNvCxnSpPr>
      </xdr:nvCxnSpPr>
      <xdr:spPr>
        <a:xfrm flipV="1">
          <a:off x="3010659" y="33513713"/>
          <a:ext cx="21614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171450</xdr:colOff>
      <xdr:row>153</xdr:row>
      <xdr:rowOff>11441</xdr:rowOff>
    </xdr:from>
    <xdr:to>
      <xdr:col>27</xdr:col>
      <xdr:colOff>46866</xdr:colOff>
      <xdr:row>153</xdr:row>
      <xdr:rowOff>14158</xdr:rowOff>
    </xdr:to>
    <xdr:cxnSp macro="">
      <xdr:nvCxnSpPr>
        <xdr:cNvPr id="87" name="直線コネクタ 86"/>
        <xdr:cNvCxnSpPr/>
      </xdr:nvCxnSpPr>
      <xdr:spPr>
        <a:xfrm flipV="1">
          <a:off x="3028950" y="35692091"/>
          <a:ext cx="216141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171450</xdr:colOff>
      <xdr:row>161</xdr:row>
      <xdr:rowOff>459</xdr:rowOff>
    </xdr:from>
    <xdr:to>
      <xdr:col>27</xdr:col>
      <xdr:colOff>46866</xdr:colOff>
      <xdr:row>161</xdr:row>
      <xdr:rowOff>3176</xdr:rowOff>
    </xdr:to>
    <xdr:cxnSp macro="">
      <xdr:nvCxnSpPr>
        <xdr:cNvPr id="88" name="直線コネクタ 87"/>
        <xdr:cNvCxnSpPr/>
      </xdr:nvCxnSpPr>
      <xdr:spPr>
        <a:xfrm flipV="1">
          <a:off x="3028950" y="38576709"/>
          <a:ext cx="216141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161260</xdr:colOff>
      <xdr:row>159</xdr:row>
      <xdr:rowOff>339953</xdr:rowOff>
    </xdr:from>
    <xdr:to>
      <xdr:col>15</xdr:col>
      <xdr:colOff>161261</xdr:colOff>
      <xdr:row>161</xdr:row>
      <xdr:rowOff>12135</xdr:rowOff>
    </xdr:to>
    <xdr:cxnSp macro="">
      <xdr:nvCxnSpPr>
        <xdr:cNvPr id="89" name="直線コネクタ 88"/>
        <xdr:cNvCxnSpPr/>
      </xdr:nvCxnSpPr>
      <xdr:spPr>
        <a:xfrm>
          <a:off x="3018760" y="38192303"/>
          <a:ext cx="1" cy="396082"/>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141772</xdr:colOff>
      <xdr:row>145</xdr:row>
      <xdr:rowOff>160549</xdr:rowOff>
    </xdr:from>
    <xdr:to>
      <xdr:col>34</xdr:col>
      <xdr:colOff>73300</xdr:colOff>
      <xdr:row>146</xdr:row>
      <xdr:rowOff>98044</xdr:rowOff>
    </xdr:to>
    <xdr:sp macro="" textlink="">
      <xdr:nvSpPr>
        <xdr:cNvPr id="90" name="テキスト ボックス 70"/>
        <xdr:cNvSpPr txBox="1"/>
      </xdr:nvSpPr>
      <xdr:spPr>
        <a:xfrm>
          <a:off x="5094772" y="32945599"/>
          <a:ext cx="1455528" cy="299445"/>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a:t>
          </a:r>
          <a:r>
            <a:rPr lang="en-US" altLang="ja-JP" sz="1000"/>
            <a:t>】</a:t>
          </a:r>
          <a:endParaRPr lang="ja-JP" altLang="en-US" sz="1000"/>
        </a:p>
      </xdr:txBody>
    </xdr:sp>
    <xdr:clientData/>
  </xdr:twoCellAnchor>
  <xdr:twoCellAnchor>
    <xdr:from>
      <xdr:col>26</xdr:col>
      <xdr:colOff>141772</xdr:colOff>
      <xdr:row>151</xdr:row>
      <xdr:rowOff>131974</xdr:rowOff>
    </xdr:from>
    <xdr:to>
      <xdr:col>34</xdr:col>
      <xdr:colOff>73300</xdr:colOff>
      <xdr:row>152</xdr:row>
      <xdr:rowOff>69469</xdr:rowOff>
    </xdr:to>
    <xdr:sp macro="" textlink="">
      <xdr:nvSpPr>
        <xdr:cNvPr id="91" name="テキスト ボックス 71"/>
        <xdr:cNvSpPr txBox="1"/>
      </xdr:nvSpPr>
      <xdr:spPr>
        <a:xfrm>
          <a:off x="5094772" y="35088724"/>
          <a:ext cx="1455528" cy="299445"/>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a:t>
          </a:r>
          <a:r>
            <a:rPr lang="en-US" altLang="ja-JP" sz="1000"/>
            <a:t>】</a:t>
          </a:r>
          <a:endParaRPr lang="ja-JP" altLang="en-US" sz="1000"/>
        </a:p>
      </xdr:txBody>
    </xdr:sp>
    <xdr:clientData/>
  </xdr:twoCellAnchor>
  <xdr:twoCellAnchor>
    <xdr:from>
      <xdr:col>26</xdr:col>
      <xdr:colOff>151297</xdr:colOff>
      <xdr:row>159</xdr:row>
      <xdr:rowOff>112924</xdr:rowOff>
    </xdr:from>
    <xdr:to>
      <xdr:col>34</xdr:col>
      <xdr:colOff>82825</xdr:colOff>
      <xdr:row>160</xdr:row>
      <xdr:rowOff>50419</xdr:rowOff>
    </xdr:to>
    <xdr:sp macro="" textlink="">
      <xdr:nvSpPr>
        <xdr:cNvPr id="92" name="テキスト ボックス 72"/>
        <xdr:cNvSpPr txBox="1"/>
      </xdr:nvSpPr>
      <xdr:spPr>
        <a:xfrm>
          <a:off x="5104297" y="37965274"/>
          <a:ext cx="1455528" cy="299445"/>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a:t>
          </a:r>
          <a:r>
            <a:rPr lang="en-US" altLang="ja-JP" sz="1000"/>
            <a:t>】</a:t>
          </a:r>
          <a:endParaRPr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100"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103" t="s">
        <v>376</v>
      </c>
      <c r="AR2" s="103"/>
      <c r="AS2" s="59" t="str">
        <f>IF(OR(AQ2="　", AQ2=""), "", "-")</f>
        <v/>
      </c>
      <c r="AT2" s="104">
        <v>262</v>
      </c>
      <c r="AU2" s="104"/>
      <c r="AV2" s="60" t="str">
        <f>IF(AW2="", "", "-")</f>
        <v/>
      </c>
      <c r="AW2" s="108"/>
      <c r="AX2" s="108"/>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381</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377</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378</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148</v>
      </c>
      <c r="H5" s="317"/>
      <c r="I5" s="317"/>
      <c r="J5" s="317"/>
      <c r="K5" s="317"/>
      <c r="L5" s="317"/>
      <c r="M5" s="318" t="s">
        <v>92</v>
      </c>
      <c r="N5" s="319"/>
      <c r="O5" s="319"/>
      <c r="P5" s="319"/>
      <c r="Q5" s="319"/>
      <c r="R5" s="320"/>
      <c r="S5" s="321" t="s">
        <v>157</v>
      </c>
      <c r="T5" s="317"/>
      <c r="U5" s="317"/>
      <c r="V5" s="317"/>
      <c r="W5" s="317"/>
      <c r="X5" s="322"/>
      <c r="Y5" s="499" t="s">
        <v>3</v>
      </c>
      <c r="Z5" s="500"/>
      <c r="AA5" s="500"/>
      <c r="AB5" s="500"/>
      <c r="AC5" s="500"/>
      <c r="AD5" s="501"/>
      <c r="AE5" s="502" t="s">
        <v>379</v>
      </c>
      <c r="AF5" s="503"/>
      <c r="AG5" s="503"/>
      <c r="AH5" s="503"/>
      <c r="AI5" s="503"/>
      <c r="AJ5" s="503"/>
      <c r="AK5" s="503"/>
      <c r="AL5" s="503"/>
      <c r="AM5" s="503"/>
      <c r="AN5" s="503"/>
      <c r="AO5" s="503"/>
      <c r="AP5" s="504"/>
      <c r="AQ5" s="505" t="s">
        <v>380</v>
      </c>
      <c r="AR5" s="506"/>
      <c r="AS5" s="506"/>
      <c r="AT5" s="506"/>
      <c r="AU5" s="506"/>
      <c r="AV5" s="506"/>
      <c r="AW5" s="506"/>
      <c r="AX5" s="507"/>
    </row>
    <row r="6" spans="1:50" ht="39" customHeight="1" x14ac:dyDescent="0.15">
      <c r="A6" s="510" t="s">
        <v>4</v>
      </c>
      <c r="B6" s="511"/>
      <c r="C6" s="511"/>
      <c r="D6" s="511"/>
      <c r="E6" s="511"/>
      <c r="F6" s="511"/>
      <c r="G6" s="512" t="str">
        <f>入力規則等!F39</f>
        <v>自動車安全特別会計空港整備勘定</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482</v>
      </c>
      <c r="AF6" s="518"/>
      <c r="AG6" s="518"/>
      <c r="AH6" s="518"/>
      <c r="AI6" s="518"/>
      <c r="AJ6" s="518"/>
      <c r="AK6" s="518"/>
      <c r="AL6" s="518"/>
      <c r="AM6" s="518"/>
      <c r="AN6" s="518"/>
      <c r="AO6" s="518"/>
      <c r="AP6" s="518"/>
      <c r="AQ6" s="519"/>
      <c r="AR6" s="519"/>
      <c r="AS6" s="519"/>
      <c r="AT6" s="519"/>
      <c r="AU6" s="519"/>
      <c r="AV6" s="519"/>
      <c r="AW6" s="519"/>
      <c r="AX6" s="520"/>
    </row>
    <row r="7" spans="1:50" ht="49.5" customHeight="1" x14ac:dyDescent="0.15">
      <c r="A7" s="438" t="s">
        <v>25</v>
      </c>
      <c r="B7" s="439"/>
      <c r="C7" s="439"/>
      <c r="D7" s="439"/>
      <c r="E7" s="439"/>
      <c r="F7" s="439"/>
      <c r="G7" s="440" t="s">
        <v>383</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384</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交通安全対策、ＩＴ戦略</v>
      </c>
      <c r="H8" s="343"/>
      <c r="I8" s="343"/>
      <c r="J8" s="343"/>
      <c r="K8" s="343"/>
      <c r="L8" s="343"/>
      <c r="M8" s="343"/>
      <c r="N8" s="343"/>
      <c r="O8" s="343"/>
      <c r="P8" s="343"/>
      <c r="Q8" s="343"/>
      <c r="R8" s="343"/>
      <c r="S8" s="343"/>
      <c r="T8" s="343"/>
      <c r="U8" s="343"/>
      <c r="V8" s="343"/>
      <c r="W8" s="343"/>
      <c r="X8" s="344"/>
      <c r="Y8" s="521" t="s">
        <v>79</v>
      </c>
      <c r="Z8" s="521"/>
      <c r="AA8" s="521"/>
      <c r="AB8" s="521"/>
      <c r="AC8" s="521"/>
      <c r="AD8" s="521"/>
      <c r="AE8" s="473" t="str">
        <f>入力規則等!K13</f>
        <v>公共事業</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385</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386</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直接実施</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9" t="s">
        <v>69</v>
      </c>
      <c r="Q12" s="121"/>
      <c r="R12" s="121"/>
      <c r="S12" s="121"/>
      <c r="T12" s="121"/>
      <c r="U12" s="121"/>
      <c r="V12" s="165"/>
      <c r="W12" s="169" t="s">
        <v>70</v>
      </c>
      <c r="X12" s="121"/>
      <c r="Y12" s="121"/>
      <c r="Z12" s="121"/>
      <c r="AA12" s="121"/>
      <c r="AB12" s="121"/>
      <c r="AC12" s="165"/>
      <c r="AD12" s="169" t="s">
        <v>71</v>
      </c>
      <c r="AE12" s="121"/>
      <c r="AF12" s="121"/>
      <c r="AG12" s="121"/>
      <c r="AH12" s="121"/>
      <c r="AI12" s="121"/>
      <c r="AJ12" s="165"/>
      <c r="AK12" s="169" t="s">
        <v>72</v>
      </c>
      <c r="AL12" s="121"/>
      <c r="AM12" s="121"/>
      <c r="AN12" s="121"/>
      <c r="AO12" s="121"/>
      <c r="AP12" s="121"/>
      <c r="AQ12" s="165"/>
      <c r="AR12" s="169" t="s">
        <v>73</v>
      </c>
      <c r="AS12" s="121"/>
      <c r="AT12" s="121"/>
      <c r="AU12" s="121"/>
      <c r="AV12" s="121"/>
      <c r="AW12" s="121"/>
      <c r="AX12" s="463"/>
    </row>
    <row r="13" spans="1:50" ht="21" customHeight="1" x14ac:dyDescent="0.15">
      <c r="A13" s="453"/>
      <c r="B13" s="454"/>
      <c r="C13" s="454"/>
      <c r="D13" s="454"/>
      <c r="E13" s="454"/>
      <c r="F13" s="455"/>
      <c r="G13" s="464" t="s">
        <v>7</v>
      </c>
      <c r="H13" s="465"/>
      <c r="I13" s="470" t="s">
        <v>8</v>
      </c>
      <c r="J13" s="471"/>
      <c r="K13" s="471"/>
      <c r="L13" s="471"/>
      <c r="M13" s="471"/>
      <c r="N13" s="471"/>
      <c r="O13" s="472"/>
      <c r="P13" s="81">
        <v>18327</v>
      </c>
      <c r="Q13" s="82"/>
      <c r="R13" s="82"/>
      <c r="S13" s="82"/>
      <c r="T13" s="82"/>
      <c r="U13" s="82"/>
      <c r="V13" s="83"/>
      <c r="W13" s="81">
        <v>21047</v>
      </c>
      <c r="X13" s="82"/>
      <c r="Y13" s="82"/>
      <c r="Z13" s="82"/>
      <c r="AA13" s="82"/>
      <c r="AB13" s="82"/>
      <c r="AC13" s="83"/>
      <c r="AD13" s="81">
        <v>24957</v>
      </c>
      <c r="AE13" s="82"/>
      <c r="AF13" s="82"/>
      <c r="AG13" s="82"/>
      <c r="AH13" s="82"/>
      <c r="AI13" s="82"/>
      <c r="AJ13" s="83"/>
      <c r="AK13" s="81">
        <v>25982</v>
      </c>
      <c r="AL13" s="82"/>
      <c r="AM13" s="82"/>
      <c r="AN13" s="82"/>
      <c r="AO13" s="82"/>
      <c r="AP13" s="82"/>
      <c r="AQ13" s="83"/>
      <c r="AR13" s="657"/>
      <c r="AS13" s="658"/>
      <c r="AT13" s="658"/>
      <c r="AU13" s="658"/>
      <c r="AV13" s="658"/>
      <c r="AW13" s="658"/>
      <c r="AX13" s="659"/>
    </row>
    <row r="14" spans="1:50" ht="21" customHeight="1" x14ac:dyDescent="0.15">
      <c r="A14" s="453"/>
      <c r="B14" s="454"/>
      <c r="C14" s="454"/>
      <c r="D14" s="454"/>
      <c r="E14" s="454"/>
      <c r="F14" s="455"/>
      <c r="G14" s="466"/>
      <c r="H14" s="467"/>
      <c r="I14" s="333" t="s">
        <v>9</v>
      </c>
      <c r="J14" s="461"/>
      <c r="K14" s="461"/>
      <c r="L14" s="461"/>
      <c r="M14" s="461"/>
      <c r="N14" s="461"/>
      <c r="O14" s="462"/>
      <c r="P14" s="81">
        <v>2536</v>
      </c>
      <c r="Q14" s="82"/>
      <c r="R14" s="82"/>
      <c r="S14" s="82"/>
      <c r="T14" s="82"/>
      <c r="U14" s="82"/>
      <c r="V14" s="83"/>
      <c r="W14" s="81">
        <v>2275</v>
      </c>
      <c r="X14" s="82"/>
      <c r="Y14" s="82"/>
      <c r="Z14" s="82"/>
      <c r="AA14" s="82"/>
      <c r="AB14" s="82"/>
      <c r="AC14" s="83"/>
      <c r="AD14" s="81" t="s">
        <v>388</v>
      </c>
      <c r="AE14" s="82"/>
      <c r="AF14" s="82"/>
      <c r="AG14" s="82"/>
      <c r="AH14" s="82"/>
      <c r="AI14" s="82"/>
      <c r="AJ14" s="83"/>
      <c r="AK14" s="81" t="s">
        <v>387</v>
      </c>
      <c r="AL14" s="82"/>
      <c r="AM14" s="82"/>
      <c r="AN14" s="82"/>
      <c r="AO14" s="82"/>
      <c r="AP14" s="82"/>
      <c r="AQ14" s="83"/>
      <c r="AR14" s="655"/>
      <c r="AS14" s="655"/>
      <c r="AT14" s="655"/>
      <c r="AU14" s="655"/>
      <c r="AV14" s="655"/>
      <c r="AW14" s="655"/>
      <c r="AX14" s="656"/>
    </row>
    <row r="15" spans="1:50" ht="21" customHeight="1" x14ac:dyDescent="0.15">
      <c r="A15" s="453"/>
      <c r="B15" s="454"/>
      <c r="C15" s="454"/>
      <c r="D15" s="454"/>
      <c r="E15" s="454"/>
      <c r="F15" s="455"/>
      <c r="G15" s="466"/>
      <c r="H15" s="467"/>
      <c r="I15" s="333" t="s">
        <v>62</v>
      </c>
      <c r="J15" s="334"/>
      <c r="K15" s="334"/>
      <c r="L15" s="334"/>
      <c r="M15" s="334"/>
      <c r="N15" s="334"/>
      <c r="O15" s="335"/>
      <c r="P15" s="81">
        <v>1855</v>
      </c>
      <c r="Q15" s="82"/>
      <c r="R15" s="82"/>
      <c r="S15" s="82"/>
      <c r="T15" s="82"/>
      <c r="U15" s="82"/>
      <c r="V15" s="83"/>
      <c r="W15" s="81">
        <v>2717</v>
      </c>
      <c r="X15" s="82"/>
      <c r="Y15" s="82"/>
      <c r="Z15" s="82"/>
      <c r="AA15" s="82"/>
      <c r="AB15" s="82"/>
      <c r="AC15" s="83"/>
      <c r="AD15" s="81">
        <v>2851</v>
      </c>
      <c r="AE15" s="82"/>
      <c r="AF15" s="82"/>
      <c r="AG15" s="82"/>
      <c r="AH15" s="82"/>
      <c r="AI15" s="82"/>
      <c r="AJ15" s="83"/>
      <c r="AK15" s="81">
        <v>2641</v>
      </c>
      <c r="AL15" s="82"/>
      <c r="AM15" s="82"/>
      <c r="AN15" s="82"/>
      <c r="AO15" s="82"/>
      <c r="AP15" s="82"/>
      <c r="AQ15" s="83"/>
      <c r="AR15" s="81"/>
      <c r="AS15" s="82"/>
      <c r="AT15" s="82"/>
      <c r="AU15" s="82"/>
      <c r="AV15" s="82"/>
      <c r="AW15" s="82"/>
      <c r="AX15" s="654"/>
    </row>
    <row r="16" spans="1:50" ht="21" customHeight="1" x14ac:dyDescent="0.15">
      <c r="A16" s="453"/>
      <c r="B16" s="454"/>
      <c r="C16" s="454"/>
      <c r="D16" s="454"/>
      <c r="E16" s="454"/>
      <c r="F16" s="455"/>
      <c r="G16" s="466"/>
      <c r="H16" s="467"/>
      <c r="I16" s="333" t="s">
        <v>63</v>
      </c>
      <c r="J16" s="334"/>
      <c r="K16" s="334"/>
      <c r="L16" s="334"/>
      <c r="M16" s="334"/>
      <c r="N16" s="334"/>
      <c r="O16" s="335"/>
      <c r="P16" s="81">
        <v>-2717</v>
      </c>
      <c r="Q16" s="82"/>
      <c r="R16" s="82"/>
      <c r="S16" s="82"/>
      <c r="T16" s="82"/>
      <c r="U16" s="82"/>
      <c r="V16" s="83"/>
      <c r="W16" s="81">
        <v>-2851</v>
      </c>
      <c r="X16" s="82"/>
      <c r="Y16" s="82"/>
      <c r="Z16" s="82"/>
      <c r="AA16" s="82"/>
      <c r="AB16" s="82"/>
      <c r="AC16" s="83"/>
      <c r="AD16" s="81">
        <v>-2641</v>
      </c>
      <c r="AE16" s="82"/>
      <c r="AF16" s="82"/>
      <c r="AG16" s="82"/>
      <c r="AH16" s="82"/>
      <c r="AI16" s="82"/>
      <c r="AJ16" s="83"/>
      <c r="AK16" s="81" t="s">
        <v>387</v>
      </c>
      <c r="AL16" s="82"/>
      <c r="AM16" s="82"/>
      <c r="AN16" s="82"/>
      <c r="AO16" s="82"/>
      <c r="AP16" s="82"/>
      <c r="AQ16" s="83"/>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81">
        <v>145</v>
      </c>
      <c r="Q17" s="82"/>
      <c r="R17" s="82"/>
      <c r="S17" s="82"/>
      <c r="T17" s="82"/>
      <c r="U17" s="82"/>
      <c r="V17" s="83"/>
      <c r="W17" s="81" t="s">
        <v>388</v>
      </c>
      <c r="X17" s="82"/>
      <c r="Y17" s="82"/>
      <c r="Z17" s="82"/>
      <c r="AA17" s="82"/>
      <c r="AB17" s="82"/>
      <c r="AC17" s="83"/>
      <c r="AD17" s="81" t="s">
        <v>388</v>
      </c>
      <c r="AE17" s="82"/>
      <c r="AF17" s="82"/>
      <c r="AG17" s="82"/>
      <c r="AH17" s="82"/>
      <c r="AI17" s="82"/>
      <c r="AJ17" s="83"/>
      <c r="AK17" s="81" t="s">
        <v>387</v>
      </c>
      <c r="AL17" s="82"/>
      <c r="AM17" s="82"/>
      <c r="AN17" s="82"/>
      <c r="AO17" s="82"/>
      <c r="AP17" s="82"/>
      <c r="AQ17" s="83"/>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20146</v>
      </c>
      <c r="Q18" s="307"/>
      <c r="R18" s="307"/>
      <c r="S18" s="307"/>
      <c r="T18" s="307"/>
      <c r="U18" s="307"/>
      <c r="V18" s="308"/>
      <c r="W18" s="306">
        <f>SUM(W13:AC17)</f>
        <v>23188</v>
      </c>
      <c r="X18" s="307"/>
      <c r="Y18" s="307"/>
      <c r="Z18" s="307"/>
      <c r="AA18" s="307"/>
      <c r="AB18" s="307"/>
      <c r="AC18" s="308"/>
      <c r="AD18" s="306">
        <f t="shared" ref="AD18" si="0">SUM(AD13:AJ17)</f>
        <v>25167</v>
      </c>
      <c r="AE18" s="307"/>
      <c r="AF18" s="307"/>
      <c r="AG18" s="307"/>
      <c r="AH18" s="307"/>
      <c r="AI18" s="307"/>
      <c r="AJ18" s="308"/>
      <c r="AK18" s="306">
        <f t="shared" ref="AK18" si="1">SUM(AK13:AQ17)</f>
        <v>28623</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81">
        <v>19518</v>
      </c>
      <c r="Q19" s="82"/>
      <c r="R19" s="82"/>
      <c r="S19" s="82"/>
      <c r="T19" s="82"/>
      <c r="U19" s="82"/>
      <c r="V19" s="83"/>
      <c r="W19" s="81">
        <v>22843</v>
      </c>
      <c r="X19" s="82"/>
      <c r="Y19" s="82"/>
      <c r="Z19" s="82"/>
      <c r="AA19" s="82"/>
      <c r="AB19" s="82"/>
      <c r="AC19" s="83"/>
      <c r="AD19" s="81">
        <v>24454</v>
      </c>
      <c r="AE19" s="82"/>
      <c r="AF19" s="82"/>
      <c r="AG19" s="82"/>
      <c r="AH19" s="82"/>
      <c r="AI19" s="82"/>
      <c r="AJ19" s="83"/>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f>IF(P18=0, "-", P19/P18)</f>
        <v>0.96882755882060956</v>
      </c>
      <c r="Q20" s="311"/>
      <c r="R20" s="311"/>
      <c r="S20" s="311"/>
      <c r="T20" s="311"/>
      <c r="U20" s="311"/>
      <c r="V20" s="311"/>
      <c r="W20" s="311">
        <f>IF(W18=0, "-", W19/W18)</f>
        <v>0.98512161462825598</v>
      </c>
      <c r="X20" s="311"/>
      <c r="Y20" s="311"/>
      <c r="Z20" s="311"/>
      <c r="AA20" s="311"/>
      <c r="AB20" s="311"/>
      <c r="AC20" s="311"/>
      <c r="AD20" s="311">
        <f>IF(AD18=0, "-", AD19/AD18)</f>
        <v>0.97166924941391508</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65"/>
      <c r="AA21" s="66"/>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105"/>
      <c r="I22" s="105"/>
      <c r="J22" s="105"/>
      <c r="K22" s="105"/>
      <c r="L22" s="105"/>
      <c r="M22" s="105"/>
      <c r="N22" s="105"/>
      <c r="O22" s="215"/>
      <c r="P22" s="232"/>
      <c r="Q22" s="105"/>
      <c r="R22" s="105"/>
      <c r="S22" s="105"/>
      <c r="T22" s="105"/>
      <c r="U22" s="105"/>
      <c r="V22" s="105"/>
      <c r="W22" s="105"/>
      <c r="X22" s="215"/>
      <c r="Y22" s="270"/>
      <c r="Z22" s="271"/>
      <c r="AA22" s="272"/>
      <c r="AB22" s="139"/>
      <c r="AC22" s="134"/>
      <c r="AD22" s="135"/>
      <c r="AE22" s="140"/>
      <c r="AF22" s="133"/>
      <c r="AG22" s="133"/>
      <c r="AH22" s="133"/>
      <c r="AI22" s="276"/>
      <c r="AJ22" s="140"/>
      <c r="AK22" s="133"/>
      <c r="AL22" s="133"/>
      <c r="AM22" s="133"/>
      <c r="AN22" s="276"/>
      <c r="AO22" s="140"/>
      <c r="AP22" s="133"/>
      <c r="AQ22" s="133"/>
      <c r="AR22" s="133"/>
      <c r="AS22" s="276"/>
      <c r="AT22" s="58"/>
      <c r="AU22" s="107">
        <v>37</v>
      </c>
      <c r="AV22" s="107"/>
      <c r="AW22" s="105" t="s">
        <v>355</v>
      </c>
      <c r="AX22" s="106"/>
    </row>
    <row r="23" spans="1:50" ht="22.5" customHeight="1" x14ac:dyDescent="0.15">
      <c r="A23" s="207"/>
      <c r="B23" s="205"/>
      <c r="C23" s="205"/>
      <c r="D23" s="205"/>
      <c r="E23" s="205"/>
      <c r="F23" s="206"/>
      <c r="G23" s="312" t="s">
        <v>390</v>
      </c>
      <c r="H23" s="279"/>
      <c r="I23" s="279"/>
      <c r="J23" s="279"/>
      <c r="K23" s="279"/>
      <c r="L23" s="279"/>
      <c r="M23" s="279"/>
      <c r="N23" s="279"/>
      <c r="O23" s="280"/>
      <c r="P23" s="245" t="s">
        <v>391</v>
      </c>
      <c r="Q23" s="186"/>
      <c r="R23" s="186"/>
      <c r="S23" s="186"/>
      <c r="T23" s="186"/>
      <c r="U23" s="186"/>
      <c r="V23" s="186"/>
      <c r="W23" s="186"/>
      <c r="X23" s="187"/>
      <c r="Y23" s="284" t="s">
        <v>14</v>
      </c>
      <c r="Z23" s="285"/>
      <c r="AA23" s="286"/>
      <c r="AB23" s="650" t="s">
        <v>389</v>
      </c>
      <c r="AC23" s="287"/>
      <c r="AD23" s="287"/>
      <c r="AE23" s="84">
        <v>144.9</v>
      </c>
      <c r="AF23" s="85"/>
      <c r="AG23" s="85"/>
      <c r="AH23" s="85"/>
      <c r="AI23" s="86"/>
      <c r="AJ23" s="84">
        <v>153.80000000000001</v>
      </c>
      <c r="AK23" s="85"/>
      <c r="AL23" s="85"/>
      <c r="AM23" s="85"/>
      <c r="AN23" s="86"/>
      <c r="AO23" s="84">
        <v>161.9</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9" t="s">
        <v>65</v>
      </c>
      <c r="Z24" s="121"/>
      <c r="AA24" s="165"/>
      <c r="AB24" s="326" t="s">
        <v>389</v>
      </c>
      <c r="AC24" s="277"/>
      <c r="AD24" s="277"/>
      <c r="AE24" s="84" t="s">
        <v>388</v>
      </c>
      <c r="AF24" s="85"/>
      <c r="AG24" s="85"/>
      <c r="AH24" s="85"/>
      <c r="AI24" s="86"/>
      <c r="AJ24" s="84" t="s">
        <v>388</v>
      </c>
      <c r="AK24" s="85"/>
      <c r="AL24" s="85"/>
      <c r="AM24" s="85"/>
      <c r="AN24" s="86"/>
      <c r="AO24" s="84" t="s">
        <v>388</v>
      </c>
      <c r="AP24" s="85"/>
      <c r="AQ24" s="85"/>
      <c r="AR24" s="85"/>
      <c r="AS24" s="86"/>
      <c r="AT24" s="84">
        <v>180</v>
      </c>
      <c r="AU24" s="85"/>
      <c r="AV24" s="85"/>
      <c r="AW24" s="85"/>
      <c r="AX24" s="87"/>
    </row>
    <row r="25" spans="1:50" ht="22.5"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20" t="s">
        <v>15</v>
      </c>
      <c r="Z25" s="121"/>
      <c r="AA25" s="165"/>
      <c r="AB25" s="672" t="s">
        <v>359</v>
      </c>
      <c r="AC25" s="255"/>
      <c r="AD25" s="255"/>
      <c r="AE25" s="84">
        <f>AE23/AT24*100</f>
        <v>80.5</v>
      </c>
      <c r="AF25" s="85"/>
      <c r="AG25" s="85"/>
      <c r="AH25" s="85"/>
      <c r="AI25" s="86"/>
      <c r="AJ25" s="84">
        <f>AJ23/AT24*100</f>
        <v>85.444444444444457</v>
      </c>
      <c r="AK25" s="85"/>
      <c r="AL25" s="85"/>
      <c r="AM25" s="85"/>
      <c r="AN25" s="86"/>
      <c r="AO25" s="84">
        <f>AO23/AT24*100</f>
        <v>89.944444444444443</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65"/>
      <c r="AA26" s="66"/>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4"/>
      <c r="B27" s="205"/>
      <c r="C27" s="205"/>
      <c r="D27" s="205"/>
      <c r="E27" s="205"/>
      <c r="F27" s="206"/>
      <c r="G27" s="214"/>
      <c r="H27" s="105"/>
      <c r="I27" s="105"/>
      <c r="J27" s="105"/>
      <c r="K27" s="105"/>
      <c r="L27" s="105"/>
      <c r="M27" s="105"/>
      <c r="N27" s="105"/>
      <c r="O27" s="215"/>
      <c r="P27" s="232"/>
      <c r="Q27" s="105"/>
      <c r="R27" s="105"/>
      <c r="S27" s="105"/>
      <c r="T27" s="105"/>
      <c r="U27" s="105"/>
      <c r="V27" s="105"/>
      <c r="W27" s="105"/>
      <c r="X27" s="215"/>
      <c r="Y27" s="270"/>
      <c r="Z27" s="271"/>
      <c r="AA27" s="272"/>
      <c r="AB27" s="139"/>
      <c r="AC27" s="134"/>
      <c r="AD27" s="135"/>
      <c r="AE27" s="140"/>
      <c r="AF27" s="133"/>
      <c r="AG27" s="133"/>
      <c r="AH27" s="133"/>
      <c r="AI27" s="276"/>
      <c r="AJ27" s="140"/>
      <c r="AK27" s="133"/>
      <c r="AL27" s="133"/>
      <c r="AM27" s="133"/>
      <c r="AN27" s="276"/>
      <c r="AO27" s="140"/>
      <c r="AP27" s="133"/>
      <c r="AQ27" s="133"/>
      <c r="AR27" s="133"/>
      <c r="AS27" s="276"/>
      <c r="AT27" s="58"/>
      <c r="AU27" s="107"/>
      <c r="AV27" s="107"/>
      <c r="AW27" s="105" t="s">
        <v>355</v>
      </c>
      <c r="AX27" s="106"/>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9" t="s">
        <v>65</v>
      </c>
      <c r="Z29" s="121"/>
      <c r="AA29" s="165"/>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20" t="s">
        <v>15</v>
      </c>
      <c r="Z30" s="121"/>
      <c r="AA30" s="165"/>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65"/>
      <c r="AA31" s="66"/>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105"/>
      <c r="I32" s="105"/>
      <c r="J32" s="105"/>
      <c r="K32" s="105"/>
      <c r="L32" s="105"/>
      <c r="M32" s="105"/>
      <c r="N32" s="105"/>
      <c r="O32" s="215"/>
      <c r="P32" s="232"/>
      <c r="Q32" s="105"/>
      <c r="R32" s="105"/>
      <c r="S32" s="105"/>
      <c r="T32" s="105"/>
      <c r="U32" s="105"/>
      <c r="V32" s="105"/>
      <c r="W32" s="105"/>
      <c r="X32" s="215"/>
      <c r="Y32" s="270"/>
      <c r="Z32" s="271"/>
      <c r="AA32" s="272"/>
      <c r="AB32" s="139"/>
      <c r="AC32" s="134"/>
      <c r="AD32" s="135"/>
      <c r="AE32" s="140"/>
      <c r="AF32" s="133"/>
      <c r="AG32" s="133"/>
      <c r="AH32" s="133"/>
      <c r="AI32" s="276"/>
      <c r="AJ32" s="140"/>
      <c r="AK32" s="133"/>
      <c r="AL32" s="133"/>
      <c r="AM32" s="133"/>
      <c r="AN32" s="276"/>
      <c r="AO32" s="140"/>
      <c r="AP32" s="133"/>
      <c r="AQ32" s="133"/>
      <c r="AR32" s="133"/>
      <c r="AS32" s="276"/>
      <c r="AT32" s="58"/>
      <c r="AU32" s="107"/>
      <c r="AV32" s="107"/>
      <c r="AW32" s="105" t="s">
        <v>355</v>
      </c>
      <c r="AX32" s="106"/>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9" t="s">
        <v>65</v>
      </c>
      <c r="Z34" s="121"/>
      <c r="AA34" s="165"/>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20" t="s">
        <v>15</v>
      </c>
      <c r="Z35" s="121"/>
      <c r="AA35" s="165"/>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65"/>
      <c r="AA36" s="66"/>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105"/>
      <c r="I37" s="105"/>
      <c r="J37" s="105"/>
      <c r="K37" s="105"/>
      <c r="L37" s="105"/>
      <c r="M37" s="105"/>
      <c r="N37" s="105"/>
      <c r="O37" s="215"/>
      <c r="P37" s="232"/>
      <c r="Q37" s="105"/>
      <c r="R37" s="105"/>
      <c r="S37" s="105"/>
      <c r="T37" s="105"/>
      <c r="U37" s="105"/>
      <c r="V37" s="105"/>
      <c r="W37" s="105"/>
      <c r="X37" s="215"/>
      <c r="Y37" s="270"/>
      <c r="Z37" s="271"/>
      <c r="AA37" s="272"/>
      <c r="AB37" s="139"/>
      <c r="AC37" s="134"/>
      <c r="AD37" s="135"/>
      <c r="AE37" s="140"/>
      <c r="AF37" s="133"/>
      <c r="AG37" s="133"/>
      <c r="AH37" s="133"/>
      <c r="AI37" s="276"/>
      <c r="AJ37" s="140"/>
      <c r="AK37" s="133"/>
      <c r="AL37" s="133"/>
      <c r="AM37" s="133"/>
      <c r="AN37" s="276"/>
      <c r="AO37" s="140"/>
      <c r="AP37" s="133"/>
      <c r="AQ37" s="133"/>
      <c r="AR37" s="133"/>
      <c r="AS37" s="276"/>
      <c r="AT37" s="58"/>
      <c r="AU37" s="107"/>
      <c r="AV37" s="107"/>
      <c r="AW37" s="105" t="s">
        <v>355</v>
      </c>
      <c r="AX37" s="106"/>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9" t="s">
        <v>65</v>
      </c>
      <c r="Z39" s="121"/>
      <c r="AA39" s="165"/>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20" t="s">
        <v>15</v>
      </c>
      <c r="Z40" s="121"/>
      <c r="AA40" s="165"/>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65"/>
      <c r="AA41" s="66"/>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105"/>
      <c r="I42" s="105"/>
      <c r="J42" s="105"/>
      <c r="K42" s="105"/>
      <c r="L42" s="105"/>
      <c r="M42" s="105"/>
      <c r="N42" s="105"/>
      <c r="O42" s="215"/>
      <c r="P42" s="232"/>
      <c r="Q42" s="105"/>
      <c r="R42" s="105"/>
      <c r="S42" s="105"/>
      <c r="T42" s="105"/>
      <c r="U42" s="105"/>
      <c r="V42" s="105"/>
      <c r="W42" s="105"/>
      <c r="X42" s="215"/>
      <c r="Y42" s="270"/>
      <c r="Z42" s="271"/>
      <c r="AA42" s="272"/>
      <c r="AB42" s="139"/>
      <c r="AC42" s="134"/>
      <c r="AD42" s="135"/>
      <c r="AE42" s="140"/>
      <c r="AF42" s="133"/>
      <c r="AG42" s="133"/>
      <c r="AH42" s="133"/>
      <c r="AI42" s="276"/>
      <c r="AJ42" s="140"/>
      <c r="AK42" s="133"/>
      <c r="AL42" s="133"/>
      <c r="AM42" s="133"/>
      <c r="AN42" s="276"/>
      <c r="AO42" s="140"/>
      <c r="AP42" s="133"/>
      <c r="AQ42" s="133"/>
      <c r="AR42" s="133"/>
      <c r="AS42" s="276"/>
      <c r="AT42" s="58"/>
      <c r="AU42" s="107"/>
      <c r="AV42" s="107"/>
      <c r="AW42" s="105" t="s">
        <v>355</v>
      </c>
      <c r="AX42" s="106"/>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9" t="s">
        <v>65</v>
      </c>
      <c r="Z44" s="121"/>
      <c r="AA44" s="165"/>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5"/>
      <c r="C48" s="227"/>
      <c r="D48" s="227"/>
      <c r="E48" s="227"/>
      <c r="F48" s="228"/>
      <c r="G48" s="105"/>
      <c r="H48" s="105"/>
      <c r="I48" s="105"/>
      <c r="J48" s="105"/>
      <c r="K48" s="105"/>
      <c r="L48" s="105"/>
      <c r="M48" s="105"/>
      <c r="N48" s="105"/>
      <c r="O48" s="105"/>
      <c r="P48" s="105"/>
      <c r="Q48" s="105"/>
      <c r="R48" s="105"/>
      <c r="S48" s="105"/>
      <c r="T48" s="105"/>
      <c r="U48" s="105"/>
      <c r="V48" s="105"/>
      <c r="W48" s="105"/>
      <c r="X48" s="105"/>
      <c r="Y48" s="105"/>
      <c r="Z48" s="105"/>
      <c r="AA48" s="215"/>
      <c r="AB48" s="232"/>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6"/>
    </row>
    <row r="49" spans="1:50" ht="22.5" hidden="1" customHeight="1" x14ac:dyDescent="0.15">
      <c r="A49" s="225"/>
      <c r="B49" s="675"/>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25"/>
      <c r="B50" s="675"/>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25"/>
      <c r="B51" s="676"/>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105"/>
      <c r="I53" s="105"/>
      <c r="J53" s="105"/>
      <c r="K53" s="105"/>
      <c r="L53" s="105"/>
      <c r="M53" s="105"/>
      <c r="N53" s="105"/>
      <c r="O53" s="215"/>
      <c r="P53" s="232"/>
      <c r="Q53" s="105"/>
      <c r="R53" s="105"/>
      <c r="S53" s="105"/>
      <c r="T53" s="105"/>
      <c r="U53" s="105"/>
      <c r="V53" s="105"/>
      <c r="W53" s="105"/>
      <c r="X53" s="215"/>
      <c r="Y53" s="236"/>
      <c r="Z53" s="237"/>
      <c r="AA53" s="238"/>
      <c r="AB53" s="242"/>
      <c r="AC53" s="243"/>
      <c r="AD53" s="244"/>
      <c r="AE53" s="232"/>
      <c r="AF53" s="105"/>
      <c r="AG53" s="105"/>
      <c r="AH53" s="105"/>
      <c r="AI53" s="215"/>
      <c r="AJ53" s="232"/>
      <c r="AK53" s="105"/>
      <c r="AL53" s="105"/>
      <c r="AM53" s="105"/>
      <c r="AN53" s="215"/>
      <c r="AO53" s="232"/>
      <c r="AP53" s="105"/>
      <c r="AQ53" s="105"/>
      <c r="AR53" s="105"/>
      <c r="AS53" s="215"/>
      <c r="AT53" s="58"/>
      <c r="AU53" s="107"/>
      <c r="AV53" s="107"/>
      <c r="AW53" s="105" t="s">
        <v>355</v>
      </c>
      <c r="AX53" s="106"/>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105"/>
      <c r="I58" s="105"/>
      <c r="J58" s="105"/>
      <c r="K58" s="105"/>
      <c r="L58" s="105"/>
      <c r="M58" s="105"/>
      <c r="N58" s="105"/>
      <c r="O58" s="215"/>
      <c r="P58" s="232"/>
      <c r="Q58" s="105"/>
      <c r="R58" s="105"/>
      <c r="S58" s="105"/>
      <c r="T58" s="105"/>
      <c r="U58" s="105"/>
      <c r="V58" s="105"/>
      <c r="W58" s="105"/>
      <c r="X58" s="215"/>
      <c r="Y58" s="236"/>
      <c r="Z58" s="237"/>
      <c r="AA58" s="238"/>
      <c r="AB58" s="242"/>
      <c r="AC58" s="243"/>
      <c r="AD58" s="244"/>
      <c r="AE58" s="232"/>
      <c r="AF58" s="105"/>
      <c r="AG58" s="105"/>
      <c r="AH58" s="105"/>
      <c r="AI58" s="215"/>
      <c r="AJ58" s="232"/>
      <c r="AK58" s="105"/>
      <c r="AL58" s="105"/>
      <c r="AM58" s="105"/>
      <c r="AN58" s="215"/>
      <c r="AO58" s="232"/>
      <c r="AP58" s="105"/>
      <c r="AQ58" s="105"/>
      <c r="AR58" s="105"/>
      <c r="AS58" s="215"/>
      <c r="AT58" s="58"/>
      <c r="AU58" s="107"/>
      <c r="AV58" s="107"/>
      <c r="AW58" s="105" t="s">
        <v>355</v>
      </c>
      <c r="AX58" s="106"/>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105"/>
      <c r="I63" s="105"/>
      <c r="J63" s="105"/>
      <c r="K63" s="105"/>
      <c r="L63" s="105"/>
      <c r="M63" s="105"/>
      <c r="N63" s="105"/>
      <c r="O63" s="215"/>
      <c r="P63" s="232"/>
      <c r="Q63" s="105"/>
      <c r="R63" s="105"/>
      <c r="S63" s="105"/>
      <c r="T63" s="105"/>
      <c r="U63" s="105"/>
      <c r="V63" s="105"/>
      <c r="W63" s="105"/>
      <c r="X63" s="215"/>
      <c r="Y63" s="236"/>
      <c r="Z63" s="237"/>
      <c r="AA63" s="238"/>
      <c r="AB63" s="242"/>
      <c r="AC63" s="243"/>
      <c r="AD63" s="244"/>
      <c r="AE63" s="232"/>
      <c r="AF63" s="105"/>
      <c r="AG63" s="105"/>
      <c r="AH63" s="105"/>
      <c r="AI63" s="215"/>
      <c r="AJ63" s="232"/>
      <c r="AK63" s="105"/>
      <c r="AL63" s="105"/>
      <c r="AM63" s="105"/>
      <c r="AN63" s="215"/>
      <c r="AO63" s="232"/>
      <c r="AP63" s="105"/>
      <c r="AQ63" s="105"/>
      <c r="AR63" s="105"/>
      <c r="AS63" s="215"/>
      <c r="AT63" s="58"/>
      <c r="AU63" s="107"/>
      <c r="AV63" s="107"/>
      <c r="AW63" s="105" t="s">
        <v>355</v>
      </c>
      <c r="AX63" s="106"/>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65"/>
      <c r="AA67" s="66"/>
      <c r="AB67" s="120" t="s">
        <v>12</v>
      </c>
      <c r="AC67" s="121"/>
      <c r="AD67" s="165"/>
      <c r="AE67" s="649" t="s">
        <v>69</v>
      </c>
      <c r="AF67" s="118"/>
      <c r="AG67" s="118"/>
      <c r="AH67" s="118"/>
      <c r="AI67" s="118"/>
      <c r="AJ67" s="649" t="s">
        <v>70</v>
      </c>
      <c r="AK67" s="118"/>
      <c r="AL67" s="118"/>
      <c r="AM67" s="118"/>
      <c r="AN67" s="118"/>
      <c r="AO67" s="649" t="s">
        <v>71</v>
      </c>
      <c r="AP67" s="118"/>
      <c r="AQ67" s="118"/>
      <c r="AR67" s="118"/>
      <c r="AS67" s="118"/>
      <c r="AT67" s="109" t="s">
        <v>74</v>
      </c>
      <c r="AU67" s="110"/>
      <c r="AV67" s="110"/>
      <c r="AW67" s="110"/>
      <c r="AX67" s="111"/>
    </row>
    <row r="68" spans="1:60" ht="22.5" customHeight="1" x14ac:dyDescent="0.15">
      <c r="A68" s="176"/>
      <c r="B68" s="177"/>
      <c r="C68" s="177"/>
      <c r="D68" s="177"/>
      <c r="E68" s="177"/>
      <c r="F68" s="178"/>
      <c r="G68" s="245" t="s">
        <v>392</v>
      </c>
      <c r="H68" s="186"/>
      <c r="I68" s="186"/>
      <c r="J68" s="186"/>
      <c r="K68" s="186"/>
      <c r="L68" s="186"/>
      <c r="M68" s="186"/>
      <c r="N68" s="186"/>
      <c r="O68" s="186"/>
      <c r="P68" s="186"/>
      <c r="Q68" s="186"/>
      <c r="R68" s="186"/>
      <c r="S68" s="186"/>
      <c r="T68" s="186"/>
      <c r="U68" s="186"/>
      <c r="V68" s="186"/>
      <c r="W68" s="186"/>
      <c r="X68" s="187"/>
      <c r="Y68" s="323" t="s">
        <v>66</v>
      </c>
      <c r="Z68" s="324"/>
      <c r="AA68" s="325"/>
      <c r="AB68" s="193" t="s">
        <v>394</v>
      </c>
      <c r="AC68" s="194"/>
      <c r="AD68" s="195"/>
      <c r="AE68" s="84">
        <v>47</v>
      </c>
      <c r="AF68" s="85"/>
      <c r="AG68" s="85"/>
      <c r="AH68" s="85"/>
      <c r="AI68" s="86"/>
      <c r="AJ68" s="84">
        <v>72</v>
      </c>
      <c r="AK68" s="85"/>
      <c r="AL68" s="85"/>
      <c r="AM68" s="85"/>
      <c r="AN68" s="86"/>
      <c r="AO68" s="84">
        <v>74</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55"/>
      <c r="AA69" s="156"/>
      <c r="AB69" s="201" t="s">
        <v>394</v>
      </c>
      <c r="AC69" s="202"/>
      <c r="AD69" s="203"/>
      <c r="AE69" s="84">
        <v>42</v>
      </c>
      <c r="AF69" s="85"/>
      <c r="AG69" s="85"/>
      <c r="AH69" s="85"/>
      <c r="AI69" s="86"/>
      <c r="AJ69" s="84">
        <v>51</v>
      </c>
      <c r="AK69" s="85"/>
      <c r="AL69" s="85"/>
      <c r="AM69" s="85"/>
      <c r="AN69" s="86"/>
      <c r="AO69" s="84">
        <v>55</v>
      </c>
      <c r="AP69" s="85"/>
      <c r="AQ69" s="85"/>
      <c r="AR69" s="85"/>
      <c r="AS69" s="86"/>
      <c r="AT69" s="84">
        <v>53</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65"/>
      <c r="AA70" s="66"/>
      <c r="AB70" s="120" t="s">
        <v>12</v>
      </c>
      <c r="AC70" s="121"/>
      <c r="AD70" s="165"/>
      <c r="AE70" s="169" t="s">
        <v>69</v>
      </c>
      <c r="AF70" s="164"/>
      <c r="AG70" s="164"/>
      <c r="AH70" s="164"/>
      <c r="AI70" s="185"/>
      <c r="AJ70" s="169" t="s">
        <v>70</v>
      </c>
      <c r="AK70" s="164"/>
      <c r="AL70" s="164"/>
      <c r="AM70" s="164"/>
      <c r="AN70" s="185"/>
      <c r="AO70" s="169" t="s">
        <v>71</v>
      </c>
      <c r="AP70" s="164"/>
      <c r="AQ70" s="164"/>
      <c r="AR70" s="164"/>
      <c r="AS70" s="185"/>
      <c r="AT70" s="109" t="s">
        <v>74</v>
      </c>
      <c r="AU70" s="110"/>
      <c r="AV70" s="110"/>
      <c r="AW70" s="110"/>
      <c r="AX70" s="111"/>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65"/>
      <c r="AA73" s="66"/>
      <c r="AB73" s="120" t="s">
        <v>12</v>
      </c>
      <c r="AC73" s="121"/>
      <c r="AD73" s="165"/>
      <c r="AE73" s="169" t="s">
        <v>69</v>
      </c>
      <c r="AF73" s="164"/>
      <c r="AG73" s="164"/>
      <c r="AH73" s="164"/>
      <c r="AI73" s="185"/>
      <c r="AJ73" s="169" t="s">
        <v>70</v>
      </c>
      <c r="AK73" s="164"/>
      <c r="AL73" s="164"/>
      <c r="AM73" s="164"/>
      <c r="AN73" s="185"/>
      <c r="AO73" s="169" t="s">
        <v>71</v>
      </c>
      <c r="AP73" s="164"/>
      <c r="AQ73" s="164"/>
      <c r="AR73" s="164"/>
      <c r="AS73" s="185"/>
      <c r="AT73" s="109" t="s">
        <v>74</v>
      </c>
      <c r="AU73" s="110"/>
      <c r="AV73" s="110"/>
      <c r="AW73" s="110"/>
      <c r="AX73" s="111"/>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65"/>
      <c r="AA76" s="66"/>
      <c r="AB76" s="120" t="s">
        <v>12</v>
      </c>
      <c r="AC76" s="121"/>
      <c r="AD76" s="165"/>
      <c r="AE76" s="169" t="s">
        <v>69</v>
      </c>
      <c r="AF76" s="164"/>
      <c r="AG76" s="164"/>
      <c r="AH76" s="164"/>
      <c r="AI76" s="185"/>
      <c r="AJ76" s="169" t="s">
        <v>70</v>
      </c>
      <c r="AK76" s="164"/>
      <c r="AL76" s="164"/>
      <c r="AM76" s="164"/>
      <c r="AN76" s="185"/>
      <c r="AO76" s="169" t="s">
        <v>71</v>
      </c>
      <c r="AP76" s="164"/>
      <c r="AQ76" s="164"/>
      <c r="AR76" s="164"/>
      <c r="AS76" s="185"/>
      <c r="AT76" s="109" t="s">
        <v>74</v>
      </c>
      <c r="AU76" s="110"/>
      <c r="AV76" s="110"/>
      <c r="AW76" s="110"/>
      <c r="AX76" s="111"/>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65"/>
      <c r="AA79" s="66"/>
      <c r="AB79" s="120" t="s">
        <v>12</v>
      </c>
      <c r="AC79" s="121"/>
      <c r="AD79" s="165"/>
      <c r="AE79" s="169" t="s">
        <v>69</v>
      </c>
      <c r="AF79" s="164"/>
      <c r="AG79" s="164"/>
      <c r="AH79" s="164"/>
      <c r="AI79" s="185"/>
      <c r="AJ79" s="169" t="s">
        <v>70</v>
      </c>
      <c r="AK79" s="164"/>
      <c r="AL79" s="164"/>
      <c r="AM79" s="164"/>
      <c r="AN79" s="185"/>
      <c r="AO79" s="169" t="s">
        <v>71</v>
      </c>
      <c r="AP79" s="164"/>
      <c r="AQ79" s="164"/>
      <c r="AR79" s="164"/>
      <c r="AS79" s="185"/>
      <c r="AT79" s="109" t="s">
        <v>74</v>
      </c>
      <c r="AU79" s="110"/>
      <c r="AV79" s="110"/>
      <c r="AW79" s="110"/>
      <c r="AX79" s="111"/>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21"/>
      <c r="I82" s="121"/>
      <c r="J82" s="121"/>
      <c r="K82" s="121"/>
      <c r="L82" s="121"/>
      <c r="M82" s="121"/>
      <c r="N82" s="121"/>
      <c r="O82" s="121"/>
      <c r="P82" s="121"/>
      <c r="Q82" s="121"/>
      <c r="R82" s="121"/>
      <c r="S82" s="121"/>
      <c r="T82" s="121"/>
      <c r="U82" s="121"/>
      <c r="V82" s="121"/>
      <c r="W82" s="121"/>
      <c r="X82" s="165"/>
      <c r="Y82" s="166"/>
      <c r="Z82" s="167"/>
      <c r="AA82" s="168"/>
      <c r="AB82" s="120" t="s">
        <v>12</v>
      </c>
      <c r="AC82" s="121"/>
      <c r="AD82" s="165"/>
      <c r="AE82" s="169" t="s">
        <v>69</v>
      </c>
      <c r="AF82" s="121"/>
      <c r="AG82" s="121"/>
      <c r="AH82" s="121"/>
      <c r="AI82" s="165"/>
      <c r="AJ82" s="169" t="s">
        <v>70</v>
      </c>
      <c r="AK82" s="121"/>
      <c r="AL82" s="121"/>
      <c r="AM82" s="121"/>
      <c r="AN82" s="165"/>
      <c r="AO82" s="169" t="s">
        <v>71</v>
      </c>
      <c r="AP82" s="121"/>
      <c r="AQ82" s="121"/>
      <c r="AR82" s="121"/>
      <c r="AS82" s="165"/>
      <c r="AT82" s="109" t="s">
        <v>75</v>
      </c>
      <c r="AU82" s="110"/>
      <c r="AV82" s="110"/>
      <c r="AW82" s="110"/>
      <c r="AX82" s="111"/>
    </row>
    <row r="83" spans="1:60" ht="22.5" customHeight="1" x14ac:dyDescent="0.15">
      <c r="A83" s="129"/>
      <c r="B83" s="127"/>
      <c r="C83" s="127"/>
      <c r="D83" s="127"/>
      <c r="E83" s="127"/>
      <c r="F83" s="128"/>
      <c r="G83" s="144" t="s">
        <v>393</v>
      </c>
      <c r="H83" s="144"/>
      <c r="I83" s="144"/>
      <c r="J83" s="144"/>
      <c r="K83" s="144"/>
      <c r="L83" s="144"/>
      <c r="M83" s="144"/>
      <c r="N83" s="144"/>
      <c r="O83" s="144"/>
      <c r="P83" s="144"/>
      <c r="Q83" s="144"/>
      <c r="R83" s="144"/>
      <c r="S83" s="144"/>
      <c r="T83" s="144"/>
      <c r="U83" s="144"/>
      <c r="V83" s="144"/>
      <c r="W83" s="144"/>
      <c r="X83" s="144"/>
      <c r="Y83" s="146" t="s">
        <v>17</v>
      </c>
      <c r="Z83" s="147"/>
      <c r="AA83" s="148"/>
      <c r="AB83" s="172" t="s">
        <v>395</v>
      </c>
      <c r="AC83" s="150"/>
      <c r="AD83" s="151"/>
      <c r="AE83" s="152">
        <v>415.3</v>
      </c>
      <c r="AF83" s="153"/>
      <c r="AG83" s="153"/>
      <c r="AH83" s="153"/>
      <c r="AI83" s="153"/>
      <c r="AJ83" s="152">
        <v>317.3</v>
      </c>
      <c r="AK83" s="153"/>
      <c r="AL83" s="153"/>
      <c r="AM83" s="153"/>
      <c r="AN83" s="153"/>
      <c r="AO83" s="152">
        <v>330.5</v>
      </c>
      <c r="AP83" s="153"/>
      <c r="AQ83" s="153"/>
      <c r="AR83" s="153"/>
      <c r="AS83" s="153"/>
      <c r="AT83" s="84" t="s">
        <v>461</v>
      </c>
      <c r="AU83" s="85"/>
      <c r="AV83" s="85"/>
      <c r="AW83" s="85"/>
      <c r="AX83" s="87"/>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447</v>
      </c>
      <c r="AC84" s="158"/>
      <c r="AD84" s="159"/>
      <c r="AE84" s="157" t="s">
        <v>459</v>
      </c>
      <c r="AF84" s="158"/>
      <c r="AG84" s="158"/>
      <c r="AH84" s="158"/>
      <c r="AI84" s="159"/>
      <c r="AJ84" s="157" t="s">
        <v>460</v>
      </c>
      <c r="AK84" s="158"/>
      <c r="AL84" s="158"/>
      <c r="AM84" s="158"/>
      <c r="AN84" s="159"/>
      <c r="AO84" s="157" t="s">
        <v>462</v>
      </c>
      <c r="AP84" s="158"/>
      <c r="AQ84" s="158"/>
      <c r="AR84" s="158"/>
      <c r="AS84" s="159"/>
      <c r="AT84" s="157" t="s">
        <v>461</v>
      </c>
      <c r="AU84" s="158"/>
      <c r="AV84" s="158"/>
      <c r="AW84" s="158"/>
      <c r="AX84" s="160"/>
    </row>
    <row r="85" spans="1:60" ht="32.25" hidden="1" customHeight="1" x14ac:dyDescent="0.15">
      <c r="A85" s="161" t="s">
        <v>17</v>
      </c>
      <c r="B85" s="162"/>
      <c r="C85" s="162"/>
      <c r="D85" s="162"/>
      <c r="E85" s="162"/>
      <c r="F85" s="163"/>
      <c r="G85" s="164" t="s">
        <v>18</v>
      </c>
      <c r="H85" s="121"/>
      <c r="I85" s="121"/>
      <c r="J85" s="121"/>
      <c r="K85" s="121"/>
      <c r="L85" s="121"/>
      <c r="M85" s="121"/>
      <c r="N85" s="121"/>
      <c r="O85" s="121"/>
      <c r="P85" s="121"/>
      <c r="Q85" s="121"/>
      <c r="R85" s="121"/>
      <c r="S85" s="121"/>
      <c r="T85" s="121"/>
      <c r="U85" s="121"/>
      <c r="V85" s="121"/>
      <c r="W85" s="121"/>
      <c r="X85" s="165"/>
      <c r="Y85" s="166"/>
      <c r="Z85" s="167"/>
      <c r="AA85" s="168"/>
      <c r="AB85" s="120" t="s">
        <v>12</v>
      </c>
      <c r="AC85" s="121"/>
      <c r="AD85" s="165"/>
      <c r="AE85" s="169" t="s">
        <v>69</v>
      </c>
      <c r="AF85" s="121"/>
      <c r="AG85" s="121"/>
      <c r="AH85" s="121"/>
      <c r="AI85" s="165"/>
      <c r="AJ85" s="169" t="s">
        <v>70</v>
      </c>
      <c r="AK85" s="121"/>
      <c r="AL85" s="121"/>
      <c r="AM85" s="121"/>
      <c r="AN85" s="165"/>
      <c r="AO85" s="169" t="s">
        <v>71</v>
      </c>
      <c r="AP85" s="121"/>
      <c r="AQ85" s="121"/>
      <c r="AR85" s="121"/>
      <c r="AS85" s="165"/>
      <c r="AT85" s="109" t="s">
        <v>75</v>
      </c>
      <c r="AU85" s="110"/>
      <c r="AV85" s="110"/>
      <c r="AW85" s="110"/>
      <c r="AX85" s="111"/>
    </row>
    <row r="86" spans="1:60" ht="22.5" hidden="1" customHeight="1" x14ac:dyDescent="0.15">
      <c r="A86" s="129"/>
      <c r="B86" s="127"/>
      <c r="C86" s="127"/>
      <c r="D86" s="127"/>
      <c r="E86" s="127"/>
      <c r="F86" s="128"/>
      <c r="G86" s="144" t="s">
        <v>358</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84"/>
      <c r="AU86" s="85"/>
      <c r="AV86" s="85"/>
      <c r="AW86" s="85"/>
      <c r="AX86" s="87"/>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1" t="s">
        <v>17</v>
      </c>
      <c r="B88" s="162"/>
      <c r="C88" s="162"/>
      <c r="D88" s="162"/>
      <c r="E88" s="162"/>
      <c r="F88" s="163"/>
      <c r="G88" s="164" t="s">
        <v>18</v>
      </c>
      <c r="H88" s="121"/>
      <c r="I88" s="121"/>
      <c r="J88" s="121"/>
      <c r="K88" s="121"/>
      <c r="L88" s="121"/>
      <c r="M88" s="121"/>
      <c r="N88" s="121"/>
      <c r="O88" s="121"/>
      <c r="P88" s="121"/>
      <c r="Q88" s="121"/>
      <c r="R88" s="121"/>
      <c r="S88" s="121"/>
      <c r="T88" s="121"/>
      <c r="U88" s="121"/>
      <c r="V88" s="121"/>
      <c r="W88" s="121"/>
      <c r="X88" s="165"/>
      <c r="Y88" s="166"/>
      <c r="Z88" s="167"/>
      <c r="AA88" s="168"/>
      <c r="AB88" s="120" t="s">
        <v>12</v>
      </c>
      <c r="AC88" s="121"/>
      <c r="AD88" s="165"/>
      <c r="AE88" s="169" t="s">
        <v>69</v>
      </c>
      <c r="AF88" s="121"/>
      <c r="AG88" s="121"/>
      <c r="AH88" s="121"/>
      <c r="AI88" s="165"/>
      <c r="AJ88" s="169" t="s">
        <v>70</v>
      </c>
      <c r="AK88" s="121"/>
      <c r="AL88" s="121"/>
      <c r="AM88" s="121"/>
      <c r="AN88" s="165"/>
      <c r="AO88" s="169" t="s">
        <v>71</v>
      </c>
      <c r="AP88" s="121"/>
      <c r="AQ88" s="121"/>
      <c r="AR88" s="121"/>
      <c r="AS88" s="165"/>
      <c r="AT88" s="109" t="s">
        <v>75</v>
      </c>
      <c r="AU88" s="110"/>
      <c r="AV88" s="110"/>
      <c r="AW88" s="110"/>
      <c r="AX88" s="111"/>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84"/>
      <c r="AU89" s="85"/>
      <c r="AV89" s="85"/>
      <c r="AW89" s="85"/>
      <c r="AX89" s="87"/>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1" t="s">
        <v>17</v>
      </c>
      <c r="B91" s="162"/>
      <c r="C91" s="162"/>
      <c r="D91" s="162"/>
      <c r="E91" s="162"/>
      <c r="F91" s="163"/>
      <c r="G91" s="164" t="s">
        <v>18</v>
      </c>
      <c r="H91" s="121"/>
      <c r="I91" s="121"/>
      <c r="J91" s="121"/>
      <c r="K91" s="121"/>
      <c r="L91" s="121"/>
      <c r="M91" s="121"/>
      <c r="N91" s="121"/>
      <c r="O91" s="121"/>
      <c r="P91" s="121"/>
      <c r="Q91" s="121"/>
      <c r="R91" s="121"/>
      <c r="S91" s="121"/>
      <c r="T91" s="121"/>
      <c r="U91" s="121"/>
      <c r="V91" s="121"/>
      <c r="W91" s="121"/>
      <c r="X91" s="165"/>
      <c r="Y91" s="166"/>
      <c r="Z91" s="167"/>
      <c r="AA91" s="168"/>
      <c r="AB91" s="120" t="s">
        <v>12</v>
      </c>
      <c r="AC91" s="121"/>
      <c r="AD91" s="165"/>
      <c r="AE91" s="169" t="s">
        <v>69</v>
      </c>
      <c r="AF91" s="121"/>
      <c r="AG91" s="121"/>
      <c r="AH91" s="121"/>
      <c r="AI91" s="165"/>
      <c r="AJ91" s="169" t="s">
        <v>70</v>
      </c>
      <c r="AK91" s="121"/>
      <c r="AL91" s="121"/>
      <c r="AM91" s="121"/>
      <c r="AN91" s="165"/>
      <c r="AO91" s="169" t="s">
        <v>71</v>
      </c>
      <c r="AP91" s="121"/>
      <c r="AQ91" s="121"/>
      <c r="AR91" s="121"/>
      <c r="AS91" s="165"/>
      <c r="AT91" s="109" t="s">
        <v>75</v>
      </c>
      <c r="AU91" s="110"/>
      <c r="AV91" s="110"/>
      <c r="AW91" s="110"/>
      <c r="AX91" s="111"/>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0"/>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84"/>
      <c r="AU92" s="85"/>
      <c r="AV92" s="85"/>
      <c r="AW92" s="85"/>
      <c r="AX92" s="87"/>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71"/>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84"/>
      <c r="AU95" s="85"/>
      <c r="AV95" s="85"/>
      <c r="AW95" s="85"/>
      <c r="AX95" s="87"/>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483</v>
      </c>
      <c r="D98" s="404"/>
      <c r="E98" s="404"/>
      <c r="F98" s="404"/>
      <c r="G98" s="404"/>
      <c r="H98" s="404"/>
      <c r="I98" s="404"/>
      <c r="J98" s="404"/>
      <c r="K98" s="405"/>
      <c r="L98" s="81">
        <v>25971</v>
      </c>
      <c r="M98" s="82"/>
      <c r="N98" s="82"/>
      <c r="O98" s="82"/>
      <c r="P98" s="82"/>
      <c r="Q98" s="83"/>
      <c r="R98" s="81"/>
      <c r="S98" s="82"/>
      <c r="T98" s="82"/>
      <c r="U98" s="82"/>
      <c r="V98" s="82"/>
      <c r="W98" s="83"/>
      <c r="X98" s="663" t="s">
        <v>458</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8"/>
      <c r="B99" s="369"/>
      <c r="C99" s="88" t="s">
        <v>484</v>
      </c>
      <c r="D99" s="89"/>
      <c r="E99" s="89"/>
      <c r="F99" s="89"/>
      <c r="G99" s="89"/>
      <c r="H99" s="89"/>
      <c r="I99" s="89"/>
      <c r="J99" s="89"/>
      <c r="K99" s="90"/>
      <c r="L99" s="81">
        <v>11</v>
      </c>
      <c r="M99" s="82"/>
      <c r="N99" s="82"/>
      <c r="O99" s="82"/>
      <c r="P99" s="82"/>
      <c r="Q99" s="83"/>
      <c r="R99" s="81"/>
      <c r="S99" s="82"/>
      <c r="T99" s="82"/>
      <c r="U99" s="82"/>
      <c r="V99" s="82"/>
      <c r="W99" s="83"/>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8"/>
      <c r="B100" s="369"/>
      <c r="C100" s="88"/>
      <c r="D100" s="89"/>
      <c r="E100" s="89"/>
      <c r="F100" s="89"/>
      <c r="G100" s="89"/>
      <c r="H100" s="89"/>
      <c r="I100" s="89"/>
      <c r="J100" s="89"/>
      <c r="K100" s="90"/>
      <c r="L100" s="81"/>
      <c r="M100" s="82"/>
      <c r="N100" s="82"/>
      <c r="O100" s="82"/>
      <c r="P100" s="82"/>
      <c r="Q100" s="83"/>
      <c r="R100" s="81"/>
      <c r="S100" s="82"/>
      <c r="T100" s="82"/>
      <c r="U100" s="82"/>
      <c r="V100" s="82"/>
      <c r="W100" s="83"/>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8"/>
      <c r="B101" s="369"/>
      <c r="C101" s="88"/>
      <c r="D101" s="89"/>
      <c r="E101" s="89"/>
      <c r="F101" s="89"/>
      <c r="G101" s="89"/>
      <c r="H101" s="89"/>
      <c r="I101" s="89"/>
      <c r="J101" s="89"/>
      <c r="K101" s="90"/>
      <c r="L101" s="81"/>
      <c r="M101" s="82"/>
      <c r="N101" s="82"/>
      <c r="O101" s="82"/>
      <c r="P101" s="82"/>
      <c r="Q101" s="83"/>
      <c r="R101" s="81"/>
      <c r="S101" s="82"/>
      <c r="T101" s="82"/>
      <c r="U101" s="82"/>
      <c r="V101" s="82"/>
      <c r="W101" s="83"/>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8"/>
      <c r="B102" s="369"/>
      <c r="C102" s="88"/>
      <c r="D102" s="89"/>
      <c r="E102" s="89"/>
      <c r="F102" s="89"/>
      <c r="G102" s="89"/>
      <c r="H102" s="89"/>
      <c r="I102" s="89"/>
      <c r="J102" s="89"/>
      <c r="K102" s="90"/>
      <c r="L102" s="81"/>
      <c r="M102" s="82"/>
      <c r="N102" s="82"/>
      <c r="O102" s="82"/>
      <c r="P102" s="82"/>
      <c r="Q102" s="83"/>
      <c r="R102" s="81"/>
      <c r="S102" s="82"/>
      <c r="T102" s="82"/>
      <c r="U102" s="82"/>
      <c r="V102" s="82"/>
      <c r="W102" s="83"/>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8"/>
      <c r="B103" s="369"/>
      <c r="C103" s="372"/>
      <c r="D103" s="373"/>
      <c r="E103" s="373"/>
      <c r="F103" s="373"/>
      <c r="G103" s="373"/>
      <c r="H103" s="373"/>
      <c r="I103" s="373"/>
      <c r="J103" s="373"/>
      <c r="K103" s="374"/>
      <c r="L103" s="81"/>
      <c r="M103" s="82"/>
      <c r="N103" s="82"/>
      <c r="O103" s="82"/>
      <c r="P103" s="82"/>
      <c r="Q103" s="83"/>
      <c r="R103" s="81"/>
      <c r="S103" s="82"/>
      <c r="T103" s="82"/>
      <c r="U103" s="82"/>
      <c r="V103" s="82"/>
      <c r="W103" s="83"/>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0"/>
      <c r="B104" s="371"/>
      <c r="C104" s="360" t="s">
        <v>22</v>
      </c>
      <c r="D104" s="361"/>
      <c r="E104" s="361"/>
      <c r="F104" s="361"/>
      <c r="G104" s="361"/>
      <c r="H104" s="361"/>
      <c r="I104" s="361"/>
      <c r="J104" s="361"/>
      <c r="K104" s="362"/>
      <c r="L104" s="363">
        <f>SUM(L98:Q103)</f>
        <v>25982</v>
      </c>
      <c r="M104" s="364"/>
      <c r="N104" s="364"/>
      <c r="O104" s="364"/>
      <c r="P104" s="364"/>
      <c r="Q104" s="365"/>
      <c r="R104" s="363">
        <f>SUM(R98:W103)</f>
        <v>0</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91" t="s">
        <v>57</v>
      </c>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3"/>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26.2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382</v>
      </c>
      <c r="AE108" s="596"/>
      <c r="AF108" s="596"/>
      <c r="AG108" s="592" t="s">
        <v>457</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382</v>
      </c>
      <c r="AE109" s="432"/>
      <c r="AF109" s="432"/>
      <c r="AG109" s="294" t="s">
        <v>453</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382</v>
      </c>
      <c r="AE110" s="577"/>
      <c r="AF110" s="577"/>
      <c r="AG110" s="522" t="s">
        <v>448</v>
      </c>
      <c r="AH110" s="188"/>
      <c r="AI110" s="188"/>
      <c r="AJ110" s="188"/>
      <c r="AK110" s="188"/>
      <c r="AL110" s="188"/>
      <c r="AM110" s="188"/>
      <c r="AN110" s="188"/>
      <c r="AO110" s="188"/>
      <c r="AP110" s="188"/>
      <c r="AQ110" s="188"/>
      <c r="AR110" s="188"/>
      <c r="AS110" s="188"/>
      <c r="AT110" s="188"/>
      <c r="AU110" s="188"/>
      <c r="AV110" s="188"/>
      <c r="AW110" s="188"/>
      <c r="AX110" s="523"/>
    </row>
    <row r="111" spans="1:50" ht="19.350000000000001" customHeight="1" x14ac:dyDescent="0.15">
      <c r="A111" s="541"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382</v>
      </c>
      <c r="AE111" s="428"/>
      <c r="AF111" s="428"/>
      <c r="AG111" s="291" t="s">
        <v>398</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382</v>
      </c>
      <c r="AE112" s="432"/>
      <c r="AF112" s="432"/>
      <c r="AG112" s="294" t="s">
        <v>449</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9"/>
      <c r="B113" s="580"/>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382</v>
      </c>
      <c r="AE113" s="432"/>
      <c r="AF113" s="432"/>
      <c r="AG113" s="294" t="s">
        <v>450</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382</v>
      </c>
      <c r="AE114" s="432"/>
      <c r="AF114" s="432"/>
      <c r="AG114" s="294" t="s">
        <v>399</v>
      </c>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382</v>
      </c>
      <c r="AE115" s="432"/>
      <c r="AF115" s="432"/>
      <c r="AG115" s="294" t="s">
        <v>452</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4" t="s">
        <v>397</v>
      </c>
      <c r="AE116" s="625"/>
      <c r="AF116" s="625"/>
      <c r="AG116" s="356" t="s">
        <v>451</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382</v>
      </c>
      <c r="AE117" s="577"/>
      <c r="AF117" s="586"/>
      <c r="AG117" s="590" t="s">
        <v>400</v>
      </c>
      <c r="AH117" s="425"/>
      <c r="AI117" s="425"/>
      <c r="AJ117" s="425"/>
      <c r="AK117" s="425"/>
      <c r="AL117" s="425"/>
      <c r="AM117" s="425"/>
      <c r="AN117" s="425"/>
      <c r="AO117" s="425"/>
      <c r="AP117" s="425"/>
      <c r="AQ117" s="425"/>
      <c r="AR117" s="425"/>
      <c r="AS117" s="425"/>
      <c r="AT117" s="425"/>
      <c r="AU117" s="425"/>
      <c r="AV117" s="425"/>
      <c r="AW117" s="425"/>
      <c r="AX117" s="591"/>
      <c r="BG117" s="10"/>
      <c r="BH117" s="10"/>
      <c r="BI117" s="10"/>
      <c r="BJ117" s="10"/>
    </row>
    <row r="118" spans="1:64" ht="58.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7" t="s">
        <v>382</v>
      </c>
      <c r="AE118" s="428"/>
      <c r="AF118" s="629"/>
      <c r="AG118" s="291" t="s">
        <v>454</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382</v>
      </c>
      <c r="AE119" s="598"/>
      <c r="AF119" s="598"/>
      <c r="AG119" s="294" t="s">
        <v>402</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382</v>
      </c>
      <c r="AE120" s="432"/>
      <c r="AF120" s="432"/>
      <c r="AG120" s="294" t="s">
        <v>401</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382</v>
      </c>
      <c r="AE121" s="432"/>
      <c r="AF121" s="432"/>
      <c r="AG121" s="522" t="s">
        <v>455</v>
      </c>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4" t="s">
        <v>80</v>
      </c>
      <c r="B122" s="615"/>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397</v>
      </c>
      <c r="AE122" s="428"/>
      <c r="AF122" s="428"/>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4"/>
      <c r="U125" s="425"/>
      <c r="V125" s="425"/>
      <c r="W125" s="425"/>
      <c r="X125" s="425"/>
      <c r="Y125" s="425"/>
      <c r="Z125" s="425"/>
      <c r="AA125" s="425"/>
      <c r="AB125" s="425"/>
      <c r="AC125" s="425"/>
      <c r="AD125" s="425"/>
      <c r="AE125" s="425"/>
      <c r="AF125" s="426"/>
      <c r="AG125" s="572"/>
      <c r="AH125" s="188"/>
      <c r="AI125" s="188"/>
      <c r="AJ125" s="188"/>
      <c r="AK125" s="188"/>
      <c r="AL125" s="188"/>
      <c r="AM125" s="188"/>
      <c r="AN125" s="188"/>
      <c r="AO125" s="188"/>
      <c r="AP125" s="188"/>
      <c r="AQ125" s="188"/>
      <c r="AR125" s="188"/>
      <c r="AS125" s="188"/>
      <c r="AT125" s="188"/>
      <c r="AU125" s="188"/>
      <c r="AV125" s="188"/>
      <c r="AW125" s="188"/>
      <c r="AX125" s="523"/>
    </row>
    <row r="126" spans="1:64" ht="57" customHeight="1" x14ac:dyDescent="0.15">
      <c r="A126" s="541" t="s">
        <v>58</v>
      </c>
      <c r="B126" s="542"/>
      <c r="C126" s="382" t="s">
        <v>64</v>
      </c>
      <c r="D126" s="564"/>
      <c r="E126" s="564"/>
      <c r="F126" s="565"/>
      <c r="G126" s="535" t="s">
        <v>456</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1" t="s">
        <v>68</v>
      </c>
      <c r="D127" s="352"/>
      <c r="E127" s="352"/>
      <c r="F127" s="353"/>
      <c r="G127" s="354" t="s">
        <v>403</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1"/>
      <c r="B133" s="422"/>
      <c r="C133" s="422"/>
      <c r="D133" s="422"/>
      <c r="E133" s="423"/>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v>396</v>
      </c>
      <c r="H137" s="409"/>
      <c r="I137" s="409"/>
      <c r="J137" s="409"/>
      <c r="K137" s="409"/>
      <c r="L137" s="409"/>
      <c r="M137" s="409"/>
      <c r="N137" s="409"/>
      <c r="O137" s="409"/>
      <c r="P137" s="410"/>
      <c r="Q137" s="395" t="s">
        <v>225</v>
      </c>
      <c r="R137" s="395"/>
      <c r="S137" s="395"/>
      <c r="T137" s="395"/>
      <c r="U137" s="395"/>
      <c r="V137" s="395"/>
      <c r="W137" s="408">
        <v>368</v>
      </c>
      <c r="X137" s="409"/>
      <c r="Y137" s="409"/>
      <c r="Z137" s="409"/>
      <c r="AA137" s="409"/>
      <c r="AB137" s="409"/>
      <c r="AC137" s="409"/>
      <c r="AD137" s="409"/>
      <c r="AE137" s="409"/>
      <c r="AF137" s="410"/>
      <c r="AG137" s="395" t="s">
        <v>226</v>
      </c>
      <c r="AH137" s="395"/>
      <c r="AI137" s="395"/>
      <c r="AJ137" s="395"/>
      <c r="AK137" s="395"/>
      <c r="AL137" s="395"/>
      <c r="AM137" s="391">
        <v>389</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264</v>
      </c>
      <c r="H138" s="412"/>
      <c r="I138" s="412"/>
      <c r="J138" s="412"/>
      <c r="K138" s="412"/>
      <c r="L138" s="412"/>
      <c r="M138" s="412"/>
      <c r="N138" s="412"/>
      <c r="O138" s="412"/>
      <c r="P138" s="413"/>
      <c r="Q138" s="397" t="s">
        <v>228</v>
      </c>
      <c r="R138" s="397"/>
      <c r="S138" s="397"/>
      <c r="T138" s="397"/>
      <c r="U138" s="397"/>
      <c r="V138" s="397"/>
      <c r="W138" s="411">
        <v>257</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477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26"/>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26"/>
      <c r="B180" s="530"/>
      <c r="C180" s="530"/>
      <c r="D180" s="530"/>
      <c r="E180" s="530"/>
      <c r="F180" s="531"/>
      <c r="G180" s="94" t="s">
        <v>396</v>
      </c>
      <c r="H180" s="95"/>
      <c r="I180" s="95"/>
      <c r="J180" s="95"/>
      <c r="K180" s="96"/>
      <c r="L180" s="97" t="s">
        <v>474</v>
      </c>
      <c r="M180" s="98"/>
      <c r="N180" s="98"/>
      <c r="O180" s="98"/>
      <c r="P180" s="98"/>
      <c r="Q180" s="98"/>
      <c r="R180" s="98"/>
      <c r="S180" s="98"/>
      <c r="T180" s="98"/>
      <c r="U180" s="98"/>
      <c r="V180" s="98"/>
      <c r="W180" s="98"/>
      <c r="X180" s="99"/>
      <c r="Y180" s="100">
        <v>8830</v>
      </c>
      <c r="Z180" s="101"/>
      <c r="AA180" s="101"/>
      <c r="AB180" s="102"/>
      <c r="AC180" s="94"/>
      <c r="AD180" s="95"/>
      <c r="AE180" s="95"/>
      <c r="AF180" s="95"/>
      <c r="AG180" s="96"/>
      <c r="AH180" s="97"/>
      <c r="AI180" s="98"/>
      <c r="AJ180" s="98"/>
      <c r="AK180" s="98"/>
      <c r="AL180" s="98"/>
      <c r="AM180" s="98"/>
      <c r="AN180" s="98"/>
      <c r="AO180" s="98"/>
      <c r="AP180" s="98"/>
      <c r="AQ180" s="98"/>
      <c r="AR180" s="98"/>
      <c r="AS180" s="98"/>
      <c r="AT180" s="99"/>
      <c r="AU180" s="100"/>
      <c r="AV180" s="101"/>
      <c r="AW180" s="101"/>
      <c r="AX180" s="390"/>
    </row>
    <row r="181" spans="1:50" ht="24.75" customHeight="1" x14ac:dyDescent="0.15">
      <c r="A181" s="126"/>
      <c r="B181" s="530"/>
      <c r="C181" s="530"/>
      <c r="D181" s="530"/>
      <c r="E181" s="530"/>
      <c r="F181" s="531"/>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hidden="1" customHeight="1" x14ac:dyDescent="0.15">
      <c r="A182" s="126"/>
      <c r="B182" s="530"/>
      <c r="C182" s="530"/>
      <c r="D182" s="530"/>
      <c r="E182" s="530"/>
      <c r="F182" s="531"/>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x14ac:dyDescent="0.15">
      <c r="A183" s="126"/>
      <c r="B183" s="530"/>
      <c r="C183" s="530"/>
      <c r="D183" s="530"/>
      <c r="E183" s="530"/>
      <c r="F183" s="531"/>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hidden="1" customHeight="1" x14ac:dyDescent="0.15">
      <c r="A184" s="126"/>
      <c r="B184" s="530"/>
      <c r="C184" s="530"/>
      <c r="D184" s="530"/>
      <c r="E184" s="530"/>
      <c r="F184" s="531"/>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x14ac:dyDescent="0.15">
      <c r="A185" s="126"/>
      <c r="B185" s="530"/>
      <c r="C185" s="530"/>
      <c r="D185" s="530"/>
      <c r="E185" s="530"/>
      <c r="F185" s="531"/>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x14ac:dyDescent="0.15">
      <c r="A186" s="126"/>
      <c r="B186" s="530"/>
      <c r="C186" s="530"/>
      <c r="D186" s="530"/>
      <c r="E186" s="530"/>
      <c r="F186" s="531"/>
      <c r="G186" s="71"/>
      <c r="H186" s="72"/>
      <c r="I186" s="72"/>
      <c r="J186" s="72"/>
      <c r="K186" s="73"/>
      <c r="L186" s="74"/>
      <c r="M186" s="75"/>
      <c r="N186" s="75"/>
      <c r="O186" s="75"/>
      <c r="P186" s="75"/>
      <c r="Q186" s="75"/>
      <c r="R186" s="75"/>
      <c r="S186" s="75"/>
      <c r="T186" s="75"/>
      <c r="U186" s="75"/>
      <c r="V186" s="75"/>
      <c r="W186" s="75"/>
      <c r="X186" s="76"/>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customHeight="1" x14ac:dyDescent="0.15">
      <c r="A187" s="126"/>
      <c r="B187" s="530"/>
      <c r="C187" s="530"/>
      <c r="D187" s="530"/>
      <c r="E187" s="530"/>
      <c r="F187" s="531"/>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customHeight="1" x14ac:dyDescent="0.15">
      <c r="A188" s="126"/>
      <c r="B188" s="530"/>
      <c r="C188" s="530"/>
      <c r="D188" s="530"/>
      <c r="E188" s="530"/>
      <c r="F188" s="531"/>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customHeight="1" x14ac:dyDescent="0.15">
      <c r="A189" s="126"/>
      <c r="B189" s="530"/>
      <c r="C189" s="530"/>
      <c r="D189" s="530"/>
      <c r="E189" s="530"/>
      <c r="F189" s="531"/>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customHeight="1" thickBot="1" x14ac:dyDescent="0.2">
      <c r="A190" s="126"/>
      <c r="B190" s="530"/>
      <c r="C190" s="530"/>
      <c r="D190" s="530"/>
      <c r="E190" s="530"/>
      <c r="F190" s="531"/>
      <c r="G190" s="62" t="s">
        <v>22</v>
      </c>
      <c r="H190" s="63"/>
      <c r="I190" s="63"/>
      <c r="J190" s="63"/>
      <c r="K190" s="63"/>
      <c r="L190" s="64"/>
      <c r="M190" s="65"/>
      <c r="N190" s="65"/>
      <c r="O190" s="65"/>
      <c r="P190" s="65"/>
      <c r="Q190" s="65"/>
      <c r="R190" s="65"/>
      <c r="S190" s="65"/>
      <c r="T190" s="65"/>
      <c r="U190" s="65"/>
      <c r="V190" s="65"/>
      <c r="W190" s="65"/>
      <c r="X190" s="66"/>
      <c r="Y190" s="67">
        <f>SUM(Y180:AB189)</f>
        <v>8830</v>
      </c>
      <c r="Z190" s="68"/>
      <c r="AA190" s="68"/>
      <c r="AB190" s="69"/>
      <c r="AC190" s="62" t="s">
        <v>22</v>
      </c>
      <c r="AD190" s="63"/>
      <c r="AE190" s="63"/>
      <c r="AF190" s="63"/>
      <c r="AG190" s="63"/>
      <c r="AH190" s="64"/>
      <c r="AI190" s="65"/>
      <c r="AJ190" s="65"/>
      <c r="AK190" s="65"/>
      <c r="AL190" s="65"/>
      <c r="AM190" s="65"/>
      <c r="AN190" s="65"/>
      <c r="AO190" s="65"/>
      <c r="AP190" s="65"/>
      <c r="AQ190" s="65"/>
      <c r="AR190" s="65"/>
      <c r="AS190" s="65"/>
      <c r="AT190" s="66"/>
      <c r="AU190" s="67">
        <f>SUM(AU180:AX189)</f>
        <v>0</v>
      </c>
      <c r="AV190" s="68"/>
      <c r="AW190" s="68"/>
      <c r="AX190" s="70"/>
    </row>
    <row r="191" spans="1:50" ht="30" customHeight="1" x14ac:dyDescent="0.15">
      <c r="A191" s="126"/>
      <c r="B191" s="530"/>
      <c r="C191" s="530"/>
      <c r="D191" s="530"/>
      <c r="E191" s="530"/>
      <c r="F191" s="531"/>
      <c r="G191" s="378" t="s">
        <v>485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26"/>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26"/>
      <c r="B193" s="530"/>
      <c r="C193" s="530"/>
      <c r="D193" s="530"/>
      <c r="E193" s="530"/>
      <c r="F193" s="531"/>
      <c r="G193" s="94" t="s">
        <v>478</v>
      </c>
      <c r="H193" s="95"/>
      <c r="I193" s="95"/>
      <c r="J193" s="95"/>
      <c r="K193" s="96"/>
      <c r="L193" s="97" t="s">
        <v>479</v>
      </c>
      <c r="M193" s="98"/>
      <c r="N193" s="98"/>
      <c r="O193" s="98"/>
      <c r="P193" s="98"/>
      <c r="Q193" s="98"/>
      <c r="R193" s="98"/>
      <c r="S193" s="98"/>
      <c r="T193" s="98"/>
      <c r="U193" s="98"/>
      <c r="V193" s="98"/>
      <c r="W193" s="98"/>
      <c r="X193" s="99"/>
      <c r="Y193" s="100">
        <v>44</v>
      </c>
      <c r="Z193" s="101"/>
      <c r="AA193" s="101"/>
      <c r="AB193" s="102"/>
      <c r="AC193" s="94"/>
      <c r="AD193" s="95"/>
      <c r="AE193" s="95"/>
      <c r="AF193" s="95"/>
      <c r="AG193" s="96"/>
      <c r="AH193" s="97"/>
      <c r="AI193" s="98"/>
      <c r="AJ193" s="98"/>
      <c r="AK193" s="98"/>
      <c r="AL193" s="98"/>
      <c r="AM193" s="98"/>
      <c r="AN193" s="98"/>
      <c r="AO193" s="98"/>
      <c r="AP193" s="98"/>
      <c r="AQ193" s="98"/>
      <c r="AR193" s="98"/>
      <c r="AS193" s="98"/>
      <c r="AT193" s="99"/>
      <c r="AU193" s="100"/>
      <c r="AV193" s="101"/>
      <c r="AW193" s="101"/>
      <c r="AX193" s="390"/>
    </row>
    <row r="194" spans="1:50" ht="24.75" customHeight="1" x14ac:dyDescent="0.15">
      <c r="A194" s="126"/>
      <c r="B194" s="530"/>
      <c r="C194" s="530"/>
      <c r="D194" s="530"/>
      <c r="E194" s="530"/>
      <c r="F194" s="531"/>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x14ac:dyDescent="0.15">
      <c r="A195" s="126"/>
      <c r="B195" s="530"/>
      <c r="C195" s="530"/>
      <c r="D195" s="530"/>
      <c r="E195" s="530"/>
      <c r="F195" s="531"/>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hidden="1" customHeight="1" x14ac:dyDescent="0.15">
      <c r="A196" s="126"/>
      <c r="B196" s="530"/>
      <c r="C196" s="530"/>
      <c r="D196" s="530"/>
      <c r="E196" s="530"/>
      <c r="F196" s="531"/>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hidden="1" customHeight="1" x14ac:dyDescent="0.15">
      <c r="A197" s="126"/>
      <c r="B197" s="530"/>
      <c r="C197" s="530"/>
      <c r="D197" s="530"/>
      <c r="E197" s="530"/>
      <c r="F197" s="531"/>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x14ac:dyDescent="0.15">
      <c r="A198" s="126"/>
      <c r="B198" s="530"/>
      <c r="C198" s="530"/>
      <c r="D198" s="530"/>
      <c r="E198" s="530"/>
      <c r="F198" s="531"/>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x14ac:dyDescent="0.15">
      <c r="A199" s="126"/>
      <c r="B199" s="530"/>
      <c r="C199" s="530"/>
      <c r="D199" s="530"/>
      <c r="E199" s="530"/>
      <c r="F199" s="531"/>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80"/>
    </row>
    <row r="200" spans="1:50" ht="24.75" customHeight="1" x14ac:dyDescent="0.15">
      <c r="A200" s="126"/>
      <c r="B200" s="530"/>
      <c r="C200" s="530"/>
      <c r="D200" s="530"/>
      <c r="E200" s="530"/>
      <c r="F200" s="531"/>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80"/>
    </row>
    <row r="201" spans="1:50" ht="24.75" customHeight="1" x14ac:dyDescent="0.15">
      <c r="A201" s="126"/>
      <c r="B201" s="530"/>
      <c r="C201" s="530"/>
      <c r="D201" s="530"/>
      <c r="E201" s="530"/>
      <c r="F201" s="531"/>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80"/>
    </row>
    <row r="202" spans="1:50" ht="24.75" customHeight="1" x14ac:dyDescent="0.15">
      <c r="A202" s="126"/>
      <c r="B202" s="530"/>
      <c r="C202" s="530"/>
      <c r="D202" s="530"/>
      <c r="E202" s="530"/>
      <c r="F202" s="531"/>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80"/>
    </row>
    <row r="203" spans="1:50" ht="24.75" customHeight="1" thickBot="1" x14ac:dyDescent="0.2">
      <c r="A203" s="126"/>
      <c r="B203" s="530"/>
      <c r="C203" s="530"/>
      <c r="D203" s="530"/>
      <c r="E203" s="530"/>
      <c r="F203" s="531"/>
      <c r="G203" s="62" t="s">
        <v>22</v>
      </c>
      <c r="H203" s="63"/>
      <c r="I203" s="63"/>
      <c r="J203" s="63"/>
      <c r="K203" s="63"/>
      <c r="L203" s="64"/>
      <c r="M203" s="65"/>
      <c r="N203" s="65"/>
      <c r="O203" s="65"/>
      <c r="P203" s="65"/>
      <c r="Q203" s="65"/>
      <c r="R203" s="65"/>
      <c r="S203" s="65"/>
      <c r="T203" s="65"/>
      <c r="U203" s="65"/>
      <c r="V203" s="65"/>
      <c r="W203" s="65"/>
      <c r="X203" s="66"/>
      <c r="Y203" s="67">
        <f>SUM(Y193:AB202)</f>
        <v>44</v>
      </c>
      <c r="Z203" s="68"/>
      <c r="AA203" s="68"/>
      <c r="AB203" s="69"/>
      <c r="AC203" s="62" t="s">
        <v>22</v>
      </c>
      <c r="AD203" s="63"/>
      <c r="AE203" s="63"/>
      <c r="AF203" s="63"/>
      <c r="AG203" s="63"/>
      <c r="AH203" s="64"/>
      <c r="AI203" s="65"/>
      <c r="AJ203" s="65"/>
      <c r="AK203" s="65"/>
      <c r="AL203" s="65"/>
      <c r="AM203" s="65"/>
      <c r="AN203" s="65"/>
      <c r="AO203" s="65"/>
      <c r="AP203" s="65"/>
      <c r="AQ203" s="65"/>
      <c r="AR203" s="65"/>
      <c r="AS203" s="65"/>
      <c r="AT203" s="66"/>
      <c r="AU203" s="67">
        <f>SUM(AU193:AX202)</f>
        <v>0</v>
      </c>
      <c r="AV203" s="68"/>
      <c r="AW203" s="68"/>
      <c r="AX203" s="70"/>
    </row>
    <row r="204" spans="1:50" ht="30" customHeight="1" x14ac:dyDescent="0.15">
      <c r="A204" s="126"/>
      <c r="B204" s="530"/>
      <c r="C204" s="530"/>
      <c r="D204" s="530"/>
      <c r="E204" s="530"/>
      <c r="F204" s="531"/>
      <c r="G204" s="378" t="s">
        <v>404</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26"/>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26"/>
      <c r="B206" s="530"/>
      <c r="C206" s="530"/>
      <c r="D206" s="530"/>
      <c r="E206" s="530"/>
      <c r="F206" s="531"/>
      <c r="G206" s="94" t="s">
        <v>478</v>
      </c>
      <c r="H206" s="95"/>
      <c r="I206" s="95"/>
      <c r="J206" s="95"/>
      <c r="K206" s="96"/>
      <c r="L206" s="97" t="s">
        <v>480</v>
      </c>
      <c r="M206" s="98"/>
      <c r="N206" s="98"/>
      <c r="O206" s="98"/>
      <c r="P206" s="98"/>
      <c r="Q206" s="98"/>
      <c r="R206" s="98"/>
      <c r="S206" s="98"/>
      <c r="T206" s="98"/>
      <c r="U206" s="98"/>
      <c r="V206" s="98"/>
      <c r="W206" s="98"/>
      <c r="X206" s="99"/>
      <c r="Y206" s="100">
        <v>2605</v>
      </c>
      <c r="Z206" s="101"/>
      <c r="AA206" s="101"/>
      <c r="AB206" s="102"/>
      <c r="AC206" s="94"/>
      <c r="AD206" s="95"/>
      <c r="AE206" s="95"/>
      <c r="AF206" s="95"/>
      <c r="AG206" s="96"/>
      <c r="AH206" s="97"/>
      <c r="AI206" s="98"/>
      <c r="AJ206" s="98"/>
      <c r="AK206" s="98"/>
      <c r="AL206" s="98"/>
      <c r="AM206" s="98"/>
      <c r="AN206" s="98"/>
      <c r="AO206" s="98"/>
      <c r="AP206" s="98"/>
      <c r="AQ206" s="98"/>
      <c r="AR206" s="98"/>
      <c r="AS206" s="98"/>
      <c r="AT206" s="99"/>
      <c r="AU206" s="100"/>
      <c r="AV206" s="101"/>
      <c r="AW206" s="101"/>
      <c r="AX206" s="390"/>
    </row>
    <row r="207" spans="1:50" ht="24.75" customHeight="1" x14ac:dyDescent="0.15">
      <c r="A207" s="126"/>
      <c r="B207" s="530"/>
      <c r="C207" s="530"/>
      <c r="D207" s="530"/>
      <c r="E207" s="530"/>
      <c r="F207" s="531"/>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x14ac:dyDescent="0.15">
      <c r="A208" s="126"/>
      <c r="B208" s="530"/>
      <c r="C208" s="530"/>
      <c r="D208" s="530"/>
      <c r="E208" s="530"/>
      <c r="F208" s="531"/>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x14ac:dyDescent="0.15">
      <c r="A209" s="126"/>
      <c r="B209" s="530"/>
      <c r="C209" s="530"/>
      <c r="D209" s="530"/>
      <c r="E209" s="530"/>
      <c r="F209" s="531"/>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x14ac:dyDescent="0.15">
      <c r="A210" s="126"/>
      <c r="B210" s="530"/>
      <c r="C210" s="530"/>
      <c r="D210" s="530"/>
      <c r="E210" s="530"/>
      <c r="F210" s="531"/>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hidden="1" customHeight="1" x14ac:dyDescent="0.15">
      <c r="A211" s="126"/>
      <c r="B211" s="530"/>
      <c r="C211" s="530"/>
      <c r="D211" s="530"/>
      <c r="E211" s="530"/>
      <c r="F211" s="531"/>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hidden="1" customHeight="1" x14ac:dyDescent="0.15">
      <c r="A212" s="126"/>
      <c r="B212" s="530"/>
      <c r="C212" s="530"/>
      <c r="D212" s="530"/>
      <c r="E212" s="530"/>
      <c r="F212" s="531"/>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customHeight="1" x14ac:dyDescent="0.15">
      <c r="A213" s="126"/>
      <c r="B213" s="530"/>
      <c r="C213" s="530"/>
      <c r="D213" s="530"/>
      <c r="E213" s="530"/>
      <c r="F213" s="531"/>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customHeight="1" x14ac:dyDescent="0.15">
      <c r="A214" s="126"/>
      <c r="B214" s="530"/>
      <c r="C214" s="530"/>
      <c r="D214" s="530"/>
      <c r="E214" s="530"/>
      <c r="F214" s="531"/>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customHeight="1" x14ac:dyDescent="0.15">
      <c r="A215" s="126"/>
      <c r="B215" s="530"/>
      <c r="C215" s="530"/>
      <c r="D215" s="530"/>
      <c r="E215" s="530"/>
      <c r="F215" s="531"/>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customHeight="1" thickBot="1" x14ac:dyDescent="0.2">
      <c r="A216" s="126"/>
      <c r="B216" s="530"/>
      <c r="C216" s="530"/>
      <c r="D216" s="530"/>
      <c r="E216" s="530"/>
      <c r="F216" s="531"/>
      <c r="G216" s="62" t="s">
        <v>22</v>
      </c>
      <c r="H216" s="63"/>
      <c r="I216" s="63"/>
      <c r="J216" s="63"/>
      <c r="K216" s="63"/>
      <c r="L216" s="64"/>
      <c r="M216" s="65"/>
      <c r="N216" s="65"/>
      <c r="O216" s="65"/>
      <c r="P216" s="65"/>
      <c r="Q216" s="65"/>
      <c r="R216" s="65"/>
      <c r="S216" s="65"/>
      <c r="T216" s="65"/>
      <c r="U216" s="65"/>
      <c r="V216" s="65"/>
      <c r="W216" s="65"/>
      <c r="X216" s="66"/>
      <c r="Y216" s="67">
        <f>SUM(Y206:AB215)</f>
        <v>2605</v>
      </c>
      <c r="Z216" s="68"/>
      <c r="AA216" s="68"/>
      <c r="AB216" s="69"/>
      <c r="AC216" s="62" t="s">
        <v>22</v>
      </c>
      <c r="AD216" s="63"/>
      <c r="AE216" s="63"/>
      <c r="AF216" s="63"/>
      <c r="AG216" s="63"/>
      <c r="AH216" s="64"/>
      <c r="AI216" s="65"/>
      <c r="AJ216" s="65"/>
      <c r="AK216" s="65"/>
      <c r="AL216" s="65"/>
      <c r="AM216" s="65"/>
      <c r="AN216" s="65"/>
      <c r="AO216" s="65"/>
      <c r="AP216" s="65"/>
      <c r="AQ216" s="65"/>
      <c r="AR216" s="65"/>
      <c r="AS216" s="65"/>
      <c r="AT216" s="66"/>
      <c r="AU216" s="67">
        <f>SUM(AU206:AX215)</f>
        <v>0</v>
      </c>
      <c r="AV216" s="68"/>
      <c r="AW216" s="68"/>
      <c r="AX216" s="70"/>
    </row>
    <row r="217" spans="1:50" ht="30" customHeight="1" x14ac:dyDescent="0.15">
      <c r="A217" s="126"/>
      <c r="B217" s="530"/>
      <c r="C217" s="530"/>
      <c r="D217" s="530"/>
      <c r="E217" s="530"/>
      <c r="F217" s="531"/>
      <c r="G217" s="378" t="s">
        <v>405</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362</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26"/>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26"/>
      <c r="B219" s="530"/>
      <c r="C219" s="530"/>
      <c r="D219" s="530"/>
      <c r="E219" s="530"/>
      <c r="F219" s="531"/>
      <c r="G219" s="94" t="s">
        <v>478</v>
      </c>
      <c r="H219" s="95"/>
      <c r="I219" s="95"/>
      <c r="J219" s="95"/>
      <c r="K219" s="96"/>
      <c r="L219" s="97" t="s">
        <v>481</v>
      </c>
      <c r="M219" s="98"/>
      <c r="N219" s="98"/>
      <c r="O219" s="98"/>
      <c r="P219" s="98"/>
      <c r="Q219" s="98"/>
      <c r="R219" s="98"/>
      <c r="S219" s="98"/>
      <c r="T219" s="98"/>
      <c r="U219" s="98"/>
      <c r="V219" s="98"/>
      <c r="W219" s="98"/>
      <c r="X219" s="99"/>
      <c r="Y219" s="100">
        <v>816</v>
      </c>
      <c r="Z219" s="101"/>
      <c r="AA219" s="101"/>
      <c r="AB219" s="102"/>
      <c r="AC219" s="94"/>
      <c r="AD219" s="95"/>
      <c r="AE219" s="95"/>
      <c r="AF219" s="95"/>
      <c r="AG219" s="96"/>
      <c r="AH219" s="97"/>
      <c r="AI219" s="98"/>
      <c r="AJ219" s="98"/>
      <c r="AK219" s="98"/>
      <c r="AL219" s="98"/>
      <c r="AM219" s="98"/>
      <c r="AN219" s="98"/>
      <c r="AO219" s="98"/>
      <c r="AP219" s="98"/>
      <c r="AQ219" s="98"/>
      <c r="AR219" s="98"/>
      <c r="AS219" s="98"/>
      <c r="AT219" s="99"/>
      <c r="AU219" s="100"/>
      <c r="AV219" s="101"/>
      <c r="AW219" s="101"/>
      <c r="AX219" s="390"/>
    </row>
    <row r="220" spans="1:50" ht="24.75" customHeight="1" x14ac:dyDescent="0.15">
      <c r="A220" s="126"/>
      <c r="B220" s="530"/>
      <c r="C220" s="530"/>
      <c r="D220" s="530"/>
      <c r="E220" s="530"/>
      <c r="F220" s="531"/>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x14ac:dyDescent="0.15">
      <c r="A221" s="126"/>
      <c r="B221" s="530"/>
      <c r="C221" s="530"/>
      <c r="D221" s="530"/>
      <c r="E221" s="530"/>
      <c r="F221" s="531"/>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hidden="1" customHeight="1" x14ac:dyDescent="0.15">
      <c r="A222" s="126"/>
      <c r="B222" s="530"/>
      <c r="C222" s="530"/>
      <c r="D222" s="530"/>
      <c r="E222" s="530"/>
      <c r="F222" s="531"/>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hidden="1" customHeight="1" x14ac:dyDescent="0.15">
      <c r="A223" s="126"/>
      <c r="B223" s="530"/>
      <c r="C223" s="530"/>
      <c r="D223" s="530"/>
      <c r="E223" s="530"/>
      <c r="F223" s="531"/>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x14ac:dyDescent="0.15">
      <c r="A224" s="126"/>
      <c r="B224" s="530"/>
      <c r="C224" s="530"/>
      <c r="D224" s="530"/>
      <c r="E224" s="530"/>
      <c r="F224" s="531"/>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x14ac:dyDescent="0.15">
      <c r="A225" s="126"/>
      <c r="B225" s="530"/>
      <c r="C225" s="530"/>
      <c r="D225" s="530"/>
      <c r="E225" s="530"/>
      <c r="F225" s="531"/>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x14ac:dyDescent="0.15">
      <c r="A226" s="126"/>
      <c r="B226" s="530"/>
      <c r="C226" s="530"/>
      <c r="D226" s="530"/>
      <c r="E226" s="530"/>
      <c r="F226" s="531"/>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customHeight="1" x14ac:dyDescent="0.15">
      <c r="A227" s="126"/>
      <c r="B227" s="530"/>
      <c r="C227" s="530"/>
      <c r="D227" s="530"/>
      <c r="E227" s="530"/>
      <c r="F227" s="531"/>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customHeight="1" x14ac:dyDescent="0.15">
      <c r="A228" s="126"/>
      <c r="B228" s="530"/>
      <c r="C228" s="530"/>
      <c r="D228" s="530"/>
      <c r="E228" s="530"/>
      <c r="F228" s="531"/>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customHeight="1" x14ac:dyDescent="0.15">
      <c r="A229" s="126"/>
      <c r="B229" s="530"/>
      <c r="C229" s="530"/>
      <c r="D229" s="530"/>
      <c r="E229" s="530"/>
      <c r="F229" s="531"/>
      <c r="G229" s="62" t="s">
        <v>22</v>
      </c>
      <c r="H229" s="63"/>
      <c r="I229" s="63"/>
      <c r="J229" s="63"/>
      <c r="K229" s="63"/>
      <c r="L229" s="64"/>
      <c r="M229" s="65"/>
      <c r="N229" s="65"/>
      <c r="O229" s="65"/>
      <c r="P229" s="65"/>
      <c r="Q229" s="65"/>
      <c r="R229" s="65"/>
      <c r="S229" s="65"/>
      <c r="T229" s="65"/>
      <c r="U229" s="65"/>
      <c r="V229" s="65"/>
      <c r="W229" s="65"/>
      <c r="X229" s="66"/>
      <c r="Y229" s="67">
        <f>SUM(Y219:AB228)</f>
        <v>816</v>
      </c>
      <c r="Z229" s="68"/>
      <c r="AA229" s="68"/>
      <c r="AB229" s="69"/>
      <c r="AC229" s="62" t="s">
        <v>22</v>
      </c>
      <c r="AD229" s="63"/>
      <c r="AE229" s="63"/>
      <c r="AF229" s="63"/>
      <c r="AG229" s="63"/>
      <c r="AH229" s="64"/>
      <c r="AI229" s="65"/>
      <c r="AJ229" s="65"/>
      <c r="AK229" s="65"/>
      <c r="AL229" s="65"/>
      <c r="AM229" s="65"/>
      <c r="AN229" s="65"/>
      <c r="AO229" s="65"/>
      <c r="AP229" s="65"/>
      <c r="AQ229" s="65"/>
      <c r="AR229" s="65"/>
      <c r="AS229" s="65"/>
      <c r="AT229" s="66"/>
      <c r="AU229" s="67">
        <f>SUM(AU219:AX228)</f>
        <v>0</v>
      </c>
      <c r="AV229" s="68"/>
      <c r="AW229" s="68"/>
      <c r="AX229" s="70"/>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5.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t="s">
        <v>406</v>
      </c>
      <c r="D236" s="113"/>
      <c r="E236" s="113"/>
      <c r="F236" s="113"/>
      <c r="G236" s="113"/>
      <c r="H236" s="113"/>
      <c r="I236" s="113"/>
      <c r="J236" s="113"/>
      <c r="K236" s="113"/>
      <c r="L236" s="113"/>
      <c r="M236" s="113" t="s">
        <v>416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8830</v>
      </c>
      <c r="AL236" s="115"/>
      <c r="AM236" s="115"/>
      <c r="AN236" s="115"/>
      <c r="AO236" s="115"/>
      <c r="AP236" s="116"/>
      <c r="AQ236" s="117">
        <v>1</v>
      </c>
      <c r="AR236" s="113"/>
      <c r="AS236" s="113"/>
      <c r="AT236" s="113"/>
      <c r="AU236" s="114">
        <v>96.2</v>
      </c>
      <c r="AV236" s="115"/>
      <c r="AW236" s="115"/>
      <c r="AX236" s="116"/>
    </row>
    <row r="237" spans="1:50" ht="24" customHeight="1" x14ac:dyDescent="0.15">
      <c r="A237" s="112">
        <v>2</v>
      </c>
      <c r="B237" s="112">
        <v>1</v>
      </c>
      <c r="C237" s="113" t="s">
        <v>407</v>
      </c>
      <c r="D237" s="113"/>
      <c r="E237" s="113"/>
      <c r="F237" s="113"/>
      <c r="G237" s="113"/>
      <c r="H237" s="113"/>
      <c r="I237" s="113"/>
      <c r="J237" s="113"/>
      <c r="K237" s="113"/>
      <c r="L237" s="113"/>
      <c r="M237" s="113" t="s">
        <v>416</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5555</v>
      </c>
      <c r="AL237" s="115"/>
      <c r="AM237" s="115"/>
      <c r="AN237" s="115"/>
      <c r="AO237" s="115"/>
      <c r="AP237" s="116"/>
      <c r="AQ237" s="117">
        <v>1</v>
      </c>
      <c r="AR237" s="113"/>
      <c r="AS237" s="113"/>
      <c r="AT237" s="113"/>
      <c r="AU237" s="114">
        <v>94.9</v>
      </c>
      <c r="AV237" s="115"/>
      <c r="AW237" s="115"/>
      <c r="AX237" s="116"/>
    </row>
    <row r="238" spans="1:50" ht="24" customHeight="1" x14ac:dyDescent="0.15">
      <c r="A238" s="112">
        <v>3</v>
      </c>
      <c r="B238" s="112">
        <v>1</v>
      </c>
      <c r="C238" s="113" t="s">
        <v>408</v>
      </c>
      <c r="D238" s="113"/>
      <c r="E238" s="113"/>
      <c r="F238" s="113"/>
      <c r="G238" s="113"/>
      <c r="H238" s="113"/>
      <c r="I238" s="113"/>
      <c r="J238" s="113"/>
      <c r="K238" s="113"/>
      <c r="L238" s="113"/>
      <c r="M238" s="123" t="s">
        <v>417</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1421</v>
      </c>
      <c r="AL238" s="115"/>
      <c r="AM238" s="115"/>
      <c r="AN238" s="115"/>
      <c r="AO238" s="115"/>
      <c r="AP238" s="116"/>
      <c r="AQ238" s="117">
        <v>1</v>
      </c>
      <c r="AR238" s="113"/>
      <c r="AS238" s="113"/>
      <c r="AT238" s="113"/>
      <c r="AU238" s="114">
        <v>100</v>
      </c>
      <c r="AV238" s="115"/>
      <c r="AW238" s="115"/>
      <c r="AX238" s="116"/>
    </row>
    <row r="239" spans="1:50" ht="24" customHeight="1" x14ac:dyDescent="0.15">
      <c r="A239" s="112">
        <v>4</v>
      </c>
      <c r="B239" s="112">
        <v>1</v>
      </c>
      <c r="C239" s="113" t="s">
        <v>409</v>
      </c>
      <c r="D239" s="113"/>
      <c r="E239" s="113"/>
      <c r="F239" s="113"/>
      <c r="G239" s="113"/>
      <c r="H239" s="113"/>
      <c r="I239" s="113"/>
      <c r="J239" s="113"/>
      <c r="K239" s="113"/>
      <c r="L239" s="113"/>
      <c r="M239" s="117" t="s">
        <v>473</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997</v>
      </c>
      <c r="AL239" s="115"/>
      <c r="AM239" s="115"/>
      <c r="AN239" s="115"/>
      <c r="AO239" s="115"/>
      <c r="AP239" s="116"/>
      <c r="AQ239" s="117">
        <v>1</v>
      </c>
      <c r="AR239" s="113"/>
      <c r="AS239" s="113"/>
      <c r="AT239" s="113"/>
      <c r="AU239" s="114">
        <v>97.3</v>
      </c>
      <c r="AV239" s="115"/>
      <c r="AW239" s="115"/>
      <c r="AX239" s="116"/>
    </row>
    <row r="240" spans="1:50" ht="24" customHeight="1" x14ac:dyDescent="0.15">
      <c r="A240" s="112">
        <v>5</v>
      </c>
      <c r="B240" s="112">
        <v>1</v>
      </c>
      <c r="C240" s="113" t="s">
        <v>410</v>
      </c>
      <c r="D240" s="113"/>
      <c r="E240" s="113"/>
      <c r="F240" s="113"/>
      <c r="G240" s="113"/>
      <c r="H240" s="113"/>
      <c r="I240" s="113"/>
      <c r="J240" s="113"/>
      <c r="K240" s="113"/>
      <c r="L240" s="113"/>
      <c r="M240" s="117" t="s">
        <v>474</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983</v>
      </c>
      <c r="AL240" s="115"/>
      <c r="AM240" s="115"/>
      <c r="AN240" s="115"/>
      <c r="AO240" s="115"/>
      <c r="AP240" s="116"/>
      <c r="AQ240" s="117">
        <v>1</v>
      </c>
      <c r="AR240" s="113"/>
      <c r="AS240" s="113"/>
      <c r="AT240" s="113"/>
      <c r="AU240" s="114">
        <v>96.4</v>
      </c>
      <c r="AV240" s="115"/>
      <c r="AW240" s="115"/>
      <c r="AX240" s="116"/>
    </row>
    <row r="241" spans="1:50" ht="24" customHeight="1" x14ac:dyDescent="0.15">
      <c r="A241" s="112">
        <v>6</v>
      </c>
      <c r="B241" s="112">
        <v>1</v>
      </c>
      <c r="C241" s="113" t="s">
        <v>411</v>
      </c>
      <c r="D241" s="113"/>
      <c r="E241" s="113"/>
      <c r="F241" s="113"/>
      <c r="G241" s="113"/>
      <c r="H241" s="113"/>
      <c r="I241" s="113"/>
      <c r="J241" s="113"/>
      <c r="K241" s="113"/>
      <c r="L241" s="113"/>
      <c r="M241" s="113" t="s">
        <v>418</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731</v>
      </c>
      <c r="AL241" s="115"/>
      <c r="AM241" s="115"/>
      <c r="AN241" s="115"/>
      <c r="AO241" s="115"/>
      <c r="AP241" s="116"/>
      <c r="AQ241" s="117">
        <v>6</v>
      </c>
      <c r="AR241" s="113"/>
      <c r="AS241" s="113"/>
      <c r="AT241" s="113"/>
      <c r="AU241" s="114">
        <v>83.3</v>
      </c>
      <c r="AV241" s="115"/>
      <c r="AW241" s="115"/>
      <c r="AX241" s="116"/>
    </row>
    <row r="242" spans="1:50" ht="24" customHeight="1" x14ac:dyDescent="0.15">
      <c r="A242" s="112">
        <v>7</v>
      </c>
      <c r="B242" s="112">
        <v>1</v>
      </c>
      <c r="C242" s="113" t="s">
        <v>412</v>
      </c>
      <c r="D242" s="113"/>
      <c r="E242" s="113"/>
      <c r="F242" s="113"/>
      <c r="G242" s="113"/>
      <c r="H242" s="113"/>
      <c r="I242" s="113"/>
      <c r="J242" s="113"/>
      <c r="K242" s="113"/>
      <c r="L242" s="113"/>
      <c r="M242" s="117" t="s">
        <v>475</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458</v>
      </c>
      <c r="AL242" s="115"/>
      <c r="AM242" s="115"/>
      <c r="AN242" s="115"/>
      <c r="AO242" s="115"/>
      <c r="AP242" s="116"/>
      <c r="AQ242" s="117">
        <v>2</v>
      </c>
      <c r="AR242" s="113"/>
      <c r="AS242" s="113"/>
      <c r="AT242" s="113"/>
      <c r="AU242" s="114">
        <v>45.8</v>
      </c>
      <c r="AV242" s="115"/>
      <c r="AW242" s="115"/>
      <c r="AX242" s="116"/>
    </row>
    <row r="243" spans="1:50" ht="24" customHeight="1" x14ac:dyDescent="0.15">
      <c r="A243" s="112">
        <v>8</v>
      </c>
      <c r="B243" s="112">
        <v>1</v>
      </c>
      <c r="C243" s="113" t="s">
        <v>413</v>
      </c>
      <c r="D243" s="113"/>
      <c r="E243" s="113"/>
      <c r="F243" s="113"/>
      <c r="G243" s="113"/>
      <c r="H243" s="113"/>
      <c r="I243" s="113"/>
      <c r="J243" s="113"/>
      <c r="K243" s="113"/>
      <c r="L243" s="113"/>
      <c r="M243" s="117" t="s">
        <v>476</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195</v>
      </c>
      <c r="AL243" s="115"/>
      <c r="AM243" s="115"/>
      <c r="AN243" s="115"/>
      <c r="AO243" s="115"/>
      <c r="AP243" s="116"/>
      <c r="AQ243" s="117">
        <v>1</v>
      </c>
      <c r="AR243" s="113"/>
      <c r="AS243" s="113"/>
      <c r="AT243" s="113"/>
      <c r="AU243" s="114">
        <v>99.1</v>
      </c>
      <c r="AV243" s="115"/>
      <c r="AW243" s="115"/>
      <c r="AX243" s="116"/>
    </row>
    <row r="244" spans="1:50" ht="24" customHeight="1" x14ac:dyDescent="0.15">
      <c r="A244" s="112">
        <v>9</v>
      </c>
      <c r="B244" s="112">
        <v>1</v>
      </c>
      <c r="C244" s="113" t="s">
        <v>414</v>
      </c>
      <c r="D244" s="113"/>
      <c r="E244" s="113"/>
      <c r="F244" s="113"/>
      <c r="G244" s="113"/>
      <c r="H244" s="113"/>
      <c r="I244" s="113"/>
      <c r="J244" s="113"/>
      <c r="K244" s="113"/>
      <c r="L244" s="113"/>
      <c r="M244" s="113" t="s">
        <v>419</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192</v>
      </c>
      <c r="AL244" s="115"/>
      <c r="AM244" s="115"/>
      <c r="AN244" s="115"/>
      <c r="AO244" s="115"/>
      <c r="AP244" s="116"/>
      <c r="AQ244" s="117">
        <v>3</v>
      </c>
      <c r="AR244" s="113"/>
      <c r="AS244" s="113"/>
      <c r="AT244" s="113"/>
      <c r="AU244" s="114">
        <v>88.6</v>
      </c>
      <c r="AV244" s="115"/>
      <c r="AW244" s="115"/>
      <c r="AX244" s="116"/>
    </row>
    <row r="245" spans="1:50" ht="24" customHeight="1" x14ac:dyDescent="0.15">
      <c r="A245" s="112">
        <v>10</v>
      </c>
      <c r="B245" s="112">
        <v>1</v>
      </c>
      <c r="C245" s="113" t="s">
        <v>415</v>
      </c>
      <c r="D245" s="113"/>
      <c r="E245" s="113"/>
      <c r="F245" s="113"/>
      <c r="G245" s="113"/>
      <c r="H245" s="113"/>
      <c r="I245" s="113"/>
      <c r="J245" s="113"/>
      <c r="K245" s="113"/>
      <c r="L245" s="113"/>
      <c r="M245" s="113" t="s">
        <v>420</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191</v>
      </c>
      <c r="AL245" s="115"/>
      <c r="AM245" s="115"/>
      <c r="AN245" s="115"/>
      <c r="AO245" s="115"/>
      <c r="AP245" s="116"/>
      <c r="AQ245" s="117">
        <v>3</v>
      </c>
      <c r="AR245" s="113"/>
      <c r="AS245" s="113"/>
      <c r="AT245" s="113"/>
      <c r="AU245" s="114">
        <v>98.7</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365</v>
      </c>
      <c r="D268" s="118"/>
      <c r="E268" s="118"/>
      <c r="F268" s="118"/>
      <c r="G268" s="118"/>
      <c r="H268" s="118"/>
      <c r="I268" s="118"/>
      <c r="J268" s="118"/>
      <c r="K268" s="118"/>
      <c r="L268" s="118"/>
      <c r="M268" s="118" t="s">
        <v>366</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367</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t="s">
        <v>421</v>
      </c>
      <c r="D269" s="113"/>
      <c r="E269" s="113"/>
      <c r="F269" s="113"/>
      <c r="G269" s="113"/>
      <c r="H269" s="113"/>
      <c r="I269" s="113"/>
      <c r="J269" s="113"/>
      <c r="K269" s="113"/>
      <c r="L269" s="113"/>
      <c r="M269" s="113" t="s">
        <v>424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44</v>
      </c>
      <c r="AL269" s="115"/>
      <c r="AM269" s="115"/>
      <c r="AN269" s="115"/>
      <c r="AO269" s="115"/>
      <c r="AP269" s="116"/>
      <c r="AQ269" s="117">
        <v>2</v>
      </c>
      <c r="AR269" s="113"/>
      <c r="AS269" s="113"/>
      <c r="AT269" s="113"/>
      <c r="AU269" s="114">
        <v>91.9</v>
      </c>
      <c r="AV269" s="115"/>
      <c r="AW269" s="115"/>
      <c r="AX269" s="116"/>
    </row>
    <row r="270" spans="1:50" ht="24" customHeight="1" x14ac:dyDescent="0.15">
      <c r="A270" s="112">
        <v>2</v>
      </c>
      <c r="B270" s="112">
        <v>1</v>
      </c>
      <c r="C270" s="113" t="s">
        <v>422</v>
      </c>
      <c r="D270" s="113"/>
      <c r="E270" s="113"/>
      <c r="F270" s="113"/>
      <c r="G270" s="113"/>
      <c r="H270" s="113"/>
      <c r="I270" s="113"/>
      <c r="J270" s="113"/>
      <c r="K270" s="113"/>
      <c r="L270" s="113"/>
      <c r="M270" s="113" t="s">
        <v>425</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37</v>
      </c>
      <c r="AL270" s="115"/>
      <c r="AM270" s="115"/>
      <c r="AN270" s="115"/>
      <c r="AO270" s="115"/>
      <c r="AP270" s="116"/>
      <c r="AQ270" s="117">
        <v>2</v>
      </c>
      <c r="AR270" s="113"/>
      <c r="AS270" s="113"/>
      <c r="AT270" s="113"/>
      <c r="AU270" s="114">
        <v>93.2</v>
      </c>
      <c r="AV270" s="115"/>
      <c r="AW270" s="115"/>
      <c r="AX270" s="116"/>
    </row>
    <row r="271" spans="1:50" ht="24" customHeight="1" x14ac:dyDescent="0.15">
      <c r="A271" s="112">
        <v>3</v>
      </c>
      <c r="B271" s="112">
        <v>1</v>
      </c>
      <c r="C271" s="113" t="s">
        <v>423</v>
      </c>
      <c r="D271" s="113"/>
      <c r="E271" s="113"/>
      <c r="F271" s="113"/>
      <c r="G271" s="113"/>
      <c r="H271" s="113"/>
      <c r="I271" s="113"/>
      <c r="J271" s="113"/>
      <c r="K271" s="113"/>
      <c r="L271" s="113"/>
      <c r="M271" s="113" t="s">
        <v>426</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5</v>
      </c>
      <c r="AL271" s="115"/>
      <c r="AM271" s="115"/>
      <c r="AN271" s="115"/>
      <c r="AO271" s="115"/>
      <c r="AP271" s="116"/>
      <c r="AQ271" s="117">
        <v>2</v>
      </c>
      <c r="AR271" s="113"/>
      <c r="AS271" s="113"/>
      <c r="AT271" s="113"/>
      <c r="AU271" s="114">
        <v>97.8</v>
      </c>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365</v>
      </c>
      <c r="D301" s="118"/>
      <c r="E301" s="118"/>
      <c r="F301" s="118"/>
      <c r="G301" s="118"/>
      <c r="H301" s="118"/>
      <c r="I301" s="118"/>
      <c r="J301" s="118"/>
      <c r="K301" s="118"/>
      <c r="L301" s="118"/>
      <c r="M301" s="118" t="s">
        <v>366</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367</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t="s">
        <v>427</v>
      </c>
      <c r="D302" s="113"/>
      <c r="E302" s="113"/>
      <c r="F302" s="113"/>
      <c r="G302" s="113"/>
      <c r="H302" s="113"/>
      <c r="I302" s="113"/>
      <c r="J302" s="113"/>
      <c r="K302" s="113"/>
      <c r="L302" s="113"/>
      <c r="M302" s="117" t="s">
        <v>437</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2605</v>
      </c>
      <c r="AL302" s="115"/>
      <c r="AM302" s="115"/>
      <c r="AN302" s="115"/>
      <c r="AO302" s="115"/>
      <c r="AP302" s="116"/>
      <c r="AQ302" s="117" t="s">
        <v>388</v>
      </c>
      <c r="AR302" s="113"/>
      <c r="AS302" s="113"/>
      <c r="AT302" s="113"/>
      <c r="AU302" s="114" t="s">
        <v>387</v>
      </c>
      <c r="AV302" s="115"/>
      <c r="AW302" s="115"/>
      <c r="AX302" s="116"/>
    </row>
    <row r="303" spans="1:50" ht="24" customHeight="1" x14ac:dyDescent="0.15">
      <c r="A303" s="112">
        <v>2</v>
      </c>
      <c r="B303" s="112">
        <v>1</v>
      </c>
      <c r="C303" s="113" t="s">
        <v>428</v>
      </c>
      <c r="D303" s="113"/>
      <c r="E303" s="113"/>
      <c r="F303" s="113"/>
      <c r="G303" s="113"/>
      <c r="H303" s="113"/>
      <c r="I303" s="113"/>
      <c r="J303" s="113"/>
      <c r="K303" s="113"/>
      <c r="L303" s="113"/>
      <c r="M303" s="113" t="s">
        <v>437</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983</v>
      </c>
      <c r="AL303" s="115"/>
      <c r="AM303" s="115"/>
      <c r="AN303" s="115"/>
      <c r="AO303" s="115"/>
      <c r="AP303" s="116"/>
      <c r="AQ303" s="117" t="s">
        <v>387</v>
      </c>
      <c r="AR303" s="113"/>
      <c r="AS303" s="113"/>
      <c r="AT303" s="113"/>
      <c r="AU303" s="114" t="s">
        <v>387</v>
      </c>
      <c r="AV303" s="115"/>
      <c r="AW303" s="115"/>
      <c r="AX303" s="116"/>
    </row>
    <row r="304" spans="1:50" ht="24" customHeight="1" x14ac:dyDescent="0.15">
      <c r="A304" s="112">
        <v>3</v>
      </c>
      <c r="B304" s="112">
        <v>1</v>
      </c>
      <c r="C304" s="113" t="s">
        <v>429</v>
      </c>
      <c r="D304" s="113"/>
      <c r="E304" s="113"/>
      <c r="F304" s="113"/>
      <c r="G304" s="113"/>
      <c r="H304" s="113"/>
      <c r="I304" s="113"/>
      <c r="J304" s="113"/>
      <c r="K304" s="113"/>
      <c r="L304" s="113"/>
      <c r="M304" s="113" t="s">
        <v>437</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291</v>
      </c>
      <c r="AL304" s="115"/>
      <c r="AM304" s="115"/>
      <c r="AN304" s="115"/>
      <c r="AO304" s="115"/>
      <c r="AP304" s="116"/>
      <c r="AQ304" s="117" t="s">
        <v>387</v>
      </c>
      <c r="AR304" s="113"/>
      <c r="AS304" s="113"/>
      <c r="AT304" s="113"/>
      <c r="AU304" s="114" t="s">
        <v>387</v>
      </c>
      <c r="AV304" s="115"/>
      <c r="AW304" s="115"/>
      <c r="AX304" s="116"/>
    </row>
    <row r="305" spans="1:50" ht="24" customHeight="1" x14ac:dyDescent="0.15">
      <c r="A305" s="112">
        <v>4</v>
      </c>
      <c r="B305" s="112">
        <v>1</v>
      </c>
      <c r="C305" s="113" t="s">
        <v>430</v>
      </c>
      <c r="D305" s="113"/>
      <c r="E305" s="113"/>
      <c r="F305" s="113"/>
      <c r="G305" s="113"/>
      <c r="H305" s="113"/>
      <c r="I305" s="113"/>
      <c r="J305" s="113"/>
      <c r="K305" s="113"/>
      <c r="L305" s="113"/>
      <c r="M305" s="113" t="s">
        <v>437</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208</v>
      </c>
      <c r="AL305" s="115"/>
      <c r="AM305" s="115"/>
      <c r="AN305" s="115"/>
      <c r="AO305" s="115"/>
      <c r="AP305" s="116"/>
      <c r="AQ305" s="117" t="s">
        <v>387</v>
      </c>
      <c r="AR305" s="113"/>
      <c r="AS305" s="113"/>
      <c r="AT305" s="113"/>
      <c r="AU305" s="114" t="s">
        <v>387</v>
      </c>
      <c r="AV305" s="115"/>
      <c r="AW305" s="115"/>
      <c r="AX305" s="116"/>
    </row>
    <row r="306" spans="1:50" ht="24" customHeight="1" x14ac:dyDescent="0.15">
      <c r="A306" s="112">
        <v>5</v>
      </c>
      <c r="B306" s="112">
        <v>1</v>
      </c>
      <c r="C306" s="113" t="s">
        <v>431</v>
      </c>
      <c r="D306" s="113"/>
      <c r="E306" s="113"/>
      <c r="F306" s="113"/>
      <c r="G306" s="113"/>
      <c r="H306" s="113"/>
      <c r="I306" s="113"/>
      <c r="J306" s="113"/>
      <c r="K306" s="113"/>
      <c r="L306" s="113"/>
      <c r="M306" s="113" t="s">
        <v>437</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96</v>
      </c>
      <c r="AL306" s="115"/>
      <c r="AM306" s="115"/>
      <c r="AN306" s="115"/>
      <c r="AO306" s="115"/>
      <c r="AP306" s="116"/>
      <c r="AQ306" s="117" t="s">
        <v>387</v>
      </c>
      <c r="AR306" s="113"/>
      <c r="AS306" s="113"/>
      <c r="AT306" s="113"/>
      <c r="AU306" s="114" t="s">
        <v>387</v>
      </c>
      <c r="AV306" s="115"/>
      <c r="AW306" s="115"/>
      <c r="AX306" s="116"/>
    </row>
    <row r="307" spans="1:50" ht="24" customHeight="1" x14ac:dyDescent="0.15">
      <c r="A307" s="112">
        <v>6</v>
      </c>
      <c r="B307" s="112">
        <v>1</v>
      </c>
      <c r="C307" s="113" t="s">
        <v>432</v>
      </c>
      <c r="D307" s="113"/>
      <c r="E307" s="113"/>
      <c r="F307" s="113"/>
      <c r="G307" s="113"/>
      <c r="H307" s="113"/>
      <c r="I307" s="113"/>
      <c r="J307" s="113"/>
      <c r="K307" s="113"/>
      <c r="L307" s="113"/>
      <c r="M307" s="113" t="s">
        <v>437</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35</v>
      </c>
      <c r="AL307" s="115"/>
      <c r="AM307" s="115"/>
      <c r="AN307" s="115"/>
      <c r="AO307" s="115"/>
      <c r="AP307" s="116"/>
      <c r="AQ307" s="117" t="s">
        <v>387</v>
      </c>
      <c r="AR307" s="113"/>
      <c r="AS307" s="113"/>
      <c r="AT307" s="113"/>
      <c r="AU307" s="114" t="s">
        <v>387</v>
      </c>
      <c r="AV307" s="115"/>
      <c r="AW307" s="115"/>
      <c r="AX307" s="116"/>
    </row>
    <row r="308" spans="1:50" ht="24" customHeight="1" x14ac:dyDescent="0.15">
      <c r="A308" s="112">
        <v>7</v>
      </c>
      <c r="B308" s="112">
        <v>1</v>
      </c>
      <c r="C308" s="113" t="s">
        <v>433</v>
      </c>
      <c r="D308" s="113"/>
      <c r="E308" s="113"/>
      <c r="F308" s="113"/>
      <c r="G308" s="113"/>
      <c r="H308" s="113"/>
      <c r="I308" s="113"/>
      <c r="J308" s="113"/>
      <c r="K308" s="113"/>
      <c r="L308" s="113"/>
      <c r="M308" s="113" t="s">
        <v>437</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25</v>
      </c>
      <c r="AL308" s="115"/>
      <c r="AM308" s="115"/>
      <c r="AN308" s="115"/>
      <c r="AO308" s="115"/>
      <c r="AP308" s="116"/>
      <c r="AQ308" s="117" t="s">
        <v>387</v>
      </c>
      <c r="AR308" s="113"/>
      <c r="AS308" s="113"/>
      <c r="AT308" s="113"/>
      <c r="AU308" s="114" t="s">
        <v>387</v>
      </c>
      <c r="AV308" s="115"/>
      <c r="AW308" s="115"/>
      <c r="AX308" s="116"/>
    </row>
    <row r="309" spans="1:50" ht="24" customHeight="1" x14ac:dyDescent="0.15">
      <c r="A309" s="112">
        <v>8</v>
      </c>
      <c r="B309" s="112">
        <v>1</v>
      </c>
      <c r="C309" s="113" t="s">
        <v>434</v>
      </c>
      <c r="D309" s="113"/>
      <c r="E309" s="113"/>
      <c r="F309" s="113"/>
      <c r="G309" s="113"/>
      <c r="H309" s="113"/>
      <c r="I309" s="113"/>
      <c r="J309" s="113"/>
      <c r="K309" s="113"/>
      <c r="L309" s="113"/>
      <c r="M309" s="113" t="s">
        <v>437</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24</v>
      </c>
      <c r="AL309" s="115"/>
      <c r="AM309" s="115"/>
      <c r="AN309" s="115"/>
      <c r="AO309" s="115"/>
      <c r="AP309" s="116"/>
      <c r="AQ309" s="117" t="s">
        <v>387</v>
      </c>
      <c r="AR309" s="113"/>
      <c r="AS309" s="113"/>
      <c r="AT309" s="113"/>
      <c r="AU309" s="114" t="s">
        <v>387</v>
      </c>
      <c r="AV309" s="115"/>
      <c r="AW309" s="115"/>
      <c r="AX309" s="116"/>
    </row>
    <row r="310" spans="1:50" ht="24" customHeight="1" x14ac:dyDescent="0.15">
      <c r="A310" s="112">
        <v>9</v>
      </c>
      <c r="B310" s="112">
        <v>1</v>
      </c>
      <c r="C310" s="113" t="s">
        <v>435</v>
      </c>
      <c r="D310" s="113"/>
      <c r="E310" s="113"/>
      <c r="F310" s="113"/>
      <c r="G310" s="113"/>
      <c r="H310" s="113"/>
      <c r="I310" s="113"/>
      <c r="J310" s="113"/>
      <c r="K310" s="113"/>
      <c r="L310" s="113"/>
      <c r="M310" s="113" t="s">
        <v>437</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19</v>
      </c>
      <c r="AL310" s="115"/>
      <c r="AM310" s="115"/>
      <c r="AN310" s="115"/>
      <c r="AO310" s="115"/>
      <c r="AP310" s="116"/>
      <c r="AQ310" s="117" t="s">
        <v>387</v>
      </c>
      <c r="AR310" s="113"/>
      <c r="AS310" s="113"/>
      <c r="AT310" s="113"/>
      <c r="AU310" s="114" t="s">
        <v>387</v>
      </c>
      <c r="AV310" s="115"/>
      <c r="AW310" s="115"/>
      <c r="AX310" s="116"/>
    </row>
    <row r="311" spans="1:50" ht="24" customHeight="1" x14ac:dyDescent="0.15">
      <c r="A311" s="112">
        <v>10</v>
      </c>
      <c r="B311" s="112">
        <v>1</v>
      </c>
      <c r="C311" s="113" t="s">
        <v>436</v>
      </c>
      <c r="D311" s="113"/>
      <c r="E311" s="113"/>
      <c r="F311" s="113"/>
      <c r="G311" s="113"/>
      <c r="H311" s="113"/>
      <c r="I311" s="113"/>
      <c r="J311" s="113"/>
      <c r="K311" s="113"/>
      <c r="L311" s="113"/>
      <c r="M311" s="113" t="s">
        <v>437</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14</v>
      </c>
      <c r="AL311" s="115"/>
      <c r="AM311" s="115"/>
      <c r="AN311" s="115"/>
      <c r="AO311" s="115"/>
      <c r="AP311" s="116"/>
      <c r="AQ311" s="117" t="s">
        <v>387</v>
      </c>
      <c r="AR311" s="113"/>
      <c r="AS311" s="113"/>
      <c r="AT311" s="113"/>
      <c r="AU311" s="114" t="s">
        <v>387</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365</v>
      </c>
      <c r="D334" s="118"/>
      <c r="E334" s="118"/>
      <c r="F334" s="118"/>
      <c r="G334" s="118"/>
      <c r="H334" s="118"/>
      <c r="I334" s="118"/>
      <c r="J334" s="118"/>
      <c r="K334" s="118"/>
      <c r="L334" s="118"/>
      <c r="M334" s="118" t="s">
        <v>366</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367</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t="s">
        <v>438</v>
      </c>
      <c r="D335" s="113"/>
      <c r="E335" s="113"/>
      <c r="F335" s="113"/>
      <c r="G335" s="113"/>
      <c r="H335" s="113"/>
      <c r="I335" s="113"/>
      <c r="J335" s="113"/>
      <c r="K335" s="113"/>
      <c r="L335" s="113"/>
      <c r="M335" s="117" t="s">
        <v>463</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816</v>
      </c>
      <c r="AL335" s="115"/>
      <c r="AM335" s="115"/>
      <c r="AN335" s="115"/>
      <c r="AO335" s="115"/>
      <c r="AP335" s="116"/>
      <c r="AQ335" s="117">
        <v>1</v>
      </c>
      <c r="AR335" s="113"/>
      <c r="AS335" s="113"/>
      <c r="AT335" s="113"/>
      <c r="AU335" s="114">
        <v>94.6</v>
      </c>
      <c r="AV335" s="115"/>
      <c r="AW335" s="115"/>
      <c r="AX335" s="116"/>
    </row>
    <row r="336" spans="1:50" ht="24" customHeight="1" x14ac:dyDescent="0.15">
      <c r="A336" s="112">
        <v>2</v>
      </c>
      <c r="B336" s="112">
        <v>1</v>
      </c>
      <c r="C336" s="113" t="s">
        <v>439</v>
      </c>
      <c r="D336" s="113"/>
      <c r="E336" s="113"/>
      <c r="F336" s="113"/>
      <c r="G336" s="113"/>
      <c r="H336" s="113"/>
      <c r="I336" s="113"/>
      <c r="J336" s="113"/>
      <c r="K336" s="113"/>
      <c r="L336" s="113"/>
      <c r="M336" s="117" t="s">
        <v>463</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269</v>
      </c>
      <c r="AL336" s="115"/>
      <c r="AM336" s="115"/>
      <c r="AN336" s="115"/>
      <c r="AO336" s="115"/>
      <c r="AP336" s="116"/>
      <c r="AQ336" s="117">
        <v>1</v>
      </c>
      <c r="AR336" s="113"/>
      <c r="AS336" s="113"/>
      <c r="AT336" s="113"/>
      <c r="AU336" s="114">
        <v>88.8</v>
      </c>
      <c r="AV336" s="115"/>
      <c r="AW336" s="115"/>
      <c r="AX336" s="116"/>
    </row>
    <row r="337" spans="1:50" ht="24" customHeight="1" x14ac:dyDescent="0.15">
      <c r="A337" s="112">
        <v>3</v>
      </c>
      <c r="B337" s="112">
        <v>1</v>
      </c>
      <c r="C337" s="113" t="s">
        <v>440</v>
      </c>
      <c r="D337" s="113"/>
      <c r="E337" s="113"/>
      <c r="F337" s="113"/>
      <c r="G337" s="113"/>
      <c r="H337" s="113"/>
      <c r="I337" s="113"/>
      <c r="J337" s="113"/>
      <c r="K337" s="113"/>
      <c r="L337" s="113"/>
      <c r="M337" s="117" t="s">
        <v>464</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230</v>
      </c>
      <c r="AL337" s="115"/>
      <c r="AM337" s="115"/>
      <c r="AN337" s="115"/>
      <c r="AO337" s="115"/>
      <c r="AP337" s="116"/>
      <c r="AQ337" s="117">
        <v>1</v>
      </c>
      <c r="AR337" s="113"/>
      <c r="AS337" s="113"/>
      <c r="AT337" s="113"/>
      <c r="AU337" s="114">
        <v>94.8</v>
      </c>
      <c r="AV337" s="115"/>
      <c r="AW337" s="115"/>
      <c r="AX337" s="116"/>
    </row>
    <row r="338" spans="1:50" ht="24" customHeight="1" x14ac:dyDescent="0.15">
      <c r="A338" s="112">
        <v>4</v>
      </c>
      <c r="B338" s="112">
        <v>1</v>
      </c>
      <c r="C338" s="113" t="s">
        <v>443</v>
      </c>
      <c r="D338" s="113"/>
      <c r="E338" s="113"/>
      <c r="F338" s="113"/>
      <c r="G338" s="113"/>
      <c r="H338" s="113"/>
      <c r="I338" s="113"/>
      <c r="J338" s="113"/>
      <c r="K338" s="113"/>
      <c r="L338" s="113"/>
      <c r="M338" s="117" t="s">
        <v>465</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186</v>
      </c>
      <c r="AL338" s="115"/>
      <c r="AM338" s="115"/>
      <c r="AN338" s="115"/>
      <c r="AO338" s="115"/>
      <c r="AP338" s="116"/>
      <c r="AQ338" s="117">
        <v>3</v>
      </c>
      <c r="AR338" s="113"/>
      <c r="AS338" s="113"/>
      <c r="AT338" s="113"/>
      <c r="AU338" s="114">
        <v>96.8</v>
      </c>
      <c r="AV338" s="115"/>
      <c r="AW338" s="115"/>
      <c r="AX338" s="116"/>
    </row>
    <row r="339" spans="1:50" ht="24" customHeight="1" x14ac:dyDescent="0.15">
      <c r="A339" s="112">
        <v>5</v>
      </c>
      <c r="B339" s="112">
        <v>1</v>
      </c>
      <c r="C339" s="113" t="s">
        <v>442</v>
      </c>
      <c r="D339" s="113"/>
      <c r="E339" s="113"/>
      <c r="F339" s="113"/>
      <c r="G339" s="113"/>
      <c r="H339" s="113"/>
      <c r="I339" s="113"/>
      <c r="J339" s="113"/>
      <c r="K339" s="113"/>
      <c r="L339" s="113"/>
      <c r="M339" s="117" t="s">
        <v>466</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172</v>
      </c>
      <c r="AL339" s="115"/>
      <c r="AM339" s="115"/>
      <c r="AN339" s="115"/>
      <c r="AO339" s="115"/>
      <c r="AP339" s="116"/>
      <c r="AQ339" s="117">
        <v>1</v>
      </c>
      <c r="AR339" s="113"/>
      <c r="AS339" s="113"/>
      <c r="AT339" s="113"/>
      <c r="AU339" s="114">
        <v>94.8</v>
      </c>
      <c r="AV339" s="115"/>
      <c r="AW339" s="115"/>
      <c r="AX339" s="116"/>
    </row>
    <row r="340" spans="1:50" ht="24" customHeight="1" x14ac:dyDescent="0.15">
      <c r="A340" s="112">
        <v>6</v>
      </c>
      <c r="B340" s="112">
        <v>1</v>
      </c>
      <c r="C340" s="113" t="s">
        <v>441</v>
      </c>
      <c r="D340" s="113"/>
      <c r="E340" s="113"/>
      <c r="F340" s="113"/>
      <c r="G340" s="113"/>
      <c r="H340" s="113"/>
      <c r="I340" s="113"/>
      <c r="J340" s="113"/>
      <c r="K340" s="113"/>
      <c r="L340" s="113"/>
      <c r="M340" s="117" t="s">
        <v>467</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154</v>
      </c>
      <c r="AL340" s="115"/>
      <c r="AM340" s="115"/>
      <c r="AN340" s="115"/>
      <c r="AO340" s="115"/>
      <c r="AP340" s="116"/>
      <c r="AQ340" s="117">
        <v>1</v>
      </c>
      <c r="AR340" s="113"/>
      <c r="AS340" s="113"/>
      <c r="AT340" s="113"/>
      <c r="AU340" s="114">
        <v>93</v>
      </c>
      <c r="AV340" s="115"/>
      <c r="AW340" s="115"/>
      <c r="AX340" s="116"/>
    </row>
    <row r="341" spans="1:50" ht="24" customHeight="1" x14ac:dyDescent="0.15">
      <c r="A341" s="112">
        <v>7</v>
      </c>
      <c r="B341" s="112">
        <v>1</v>
      </c>
      <c r="C341" s="113" t="s">
        <v>444</v>
      </c>
      <c r="D341" s="113"/>
      <c r="E341" s="113"/>
      <c r="F341" s="113"/>
      <c r="G341" s="113"/>
      <c r="H341" s="113"/>
      <c r="I341" s="113"/>
      <c r="J341" s="113"/>
      <c r="K341" s="113"/>
      <c r="L341" s="113"/>
      <c r="M341" s="117" t="s">
        <v>468</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152</v>
      </c>
      <c r="AL341" s="115"/>
      <c r="AM341" s="115"/>
      <c r="AN341" s="115"/>
      <c r="AO341" s="115"/>
      <c r="AP341" s="116"/>
      <c r="AQ341" s="117">
        <v>3</v>
      </c>
      <c r="AR341" s="113"/>
      <c r="AS341" s="113"/>
      <c r="AT341" s="113"/>
      <c r="AU341" s="114">
        <v>94.9</v>
      </c>
      <c r="AV341" s="115"/>
      <c r="AW341" s="115"/>
      <c r="AX341" s="116"/>
    </row>
    <row r="342" spans="1:50" ht="24" customHeight="1" x14ac:dyDescent="0.15">
      <c r="A342" s="112">
        <v>8</v>
      </c>
      <c r="B342" s="112">
        <v>1</v>
      </c>
      <c r="C342" s="113" t="s">
        <v>445</v>
      </c>
      <c r="D342" s="113"/>
      <c r="E342" s="113"/>
      <c r="F342" s="113"/>
      <c r="G342" s="113"/>
      <c r="H342" s="113"/>
      <c r="I342" s="113"/>
      <c r="J342" s="113"/>
      <c r="K342" s="113"/>
      <c r="L342" s="113"/>
      <c r="M342" s="117" t="s">
        <v>469</v>
      </c>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v>109</v>
      </c>
      <c r="AL342" s="115"/>
      <c r="AM342" s="115"/>
      <c r="AN342" s="115"/>
      <c r="AO342" s="115"/>
      <c r="AP342" s="116"/>
      <c r="AQ342" s="117">
        <v>1</v>
      </c>
      <c r="AR342" s="113"/>
      <c r="AS342" s="113"/>
      <c r="AT342" s="113"/>
      <c r="AU342" s="114">
        <v>99.4</v>
      </c>
      <c r="AV342" s="115"/>
      <c r="AW342" s="115"/>
      <c r="AX342" s="116"/>
    </row>
    <row r="343" spans="1:50" ht="24" customHeight="1" x14ac:dyDescent="0.15">
      <c r="A343" s="112">
        <v>9</v>
      </c>
      <c r="B343" s="112">
        <v>1</v>
      </c>
      <c r="C343" s="113" t="s">
        <v>446</v>
      </c>
      <c r="D343" s="113"/>
      <c r="E343" s="113"/>
      <c r="F343" s="113"/>
      <c r="G343" s="113"/>
      <c r="H343" s="113"/>
      <c r="I343" s="113"/>
      <c r="J343" s="113"/>
      <c r="K343" s="113"/>
      <c r="L343" s="113"/>
      <c r="M343" s="117" t="s">
        <v>470</v>
      </c>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v>105</v>
      </c>
      <c r="AL343" s="115"/>
      <c r="AM343" s="115"/>
      <c r="AN343" s="115"/>
      <c r="AO343" s="115"/>
      <c r="AP343" s="116"/>
      <c r="AQ343" s="117">
        <v>3</v>
      </c>
      <c r="AR343" s="113"/>
      <c r="AS343" s="113"/>
      <c r="AT343" s="113"/>
      <c r="AU343" s="114">
        <v>96.9</v>
      </c>
      <c r="AV343" s="115"/>
      <c r="AW343" s="115"/>
      <c r="AX343" s="116"/>
    </row>
    <row r="344" spans="1:50" ht="24" customHeight="1" x14ac:dyDescent="0.15">
      <c r="A344" s="112">
        <v>10</v>
      </c>
      <c r="B344" s="112">
        <v>1</v>
      </c>
      <c r="C344" s="117" t="s">
        <v>471</v>
      </c>
      <c r="D344" s="113"/>
      <c r="E344" s="113"/>
      <c r="F344" s="113"/>
      <c r="G344" s="113"/>
      <c r="H344" s="113"/>
      <c r="I344" s="113"/>
      <c r="J344" s="113"/>
      <c r="K344" s="113"/>
      <c r="L344" s="113"/>
      <c r="M344" s="117" t="s">
        <v>472</v>
      </c>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v>99</v>
      </c>
      <c r="AL344" s="115"/>
      <c r="AM344" s="115"/>
      <c r="AN344" s="115"/>
      <c r="AO344" s="115"/>
      <c r="AP344" s="116"/>
      <c r="AQ344" s="117">
        <v>1</v>
      </c>
      <c r="AR344" s="113"/>
      <c r="AS344" s="113"/>
      <c r="AT344" s="113"/>
      <c r="AU344" s="114">
        <v>96.8</v>
      </c>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365</v>
      </c>
      <c r="D367" s="118"/>
      <c r="E367" s="118"/>
      <c r="F367" s="118"/>
      <c r="G367" s="118"/>
      <c r="H367" s="118"/>
      <c r="I367" s="118"/>
      <c r="J367" s="118"/>
      <c r="K367" s="118"/>
      <c r="L367" s="118"/>
      <c r="M367" s="118" t="s">
        <v>366</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367</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365</v>
      </c>
      <c r="D400" s="118"/>
      <c r="E400" s="118"/>
      <c r="F400" s="118"/>
      <c r="G400" s="118"/>
      <c r="H400" s="118"/>
      <c r="I400" s="118"/>
      <c r="J400" s="118"/>
      <c r="K400" s="118"/>
      <c r="L400" s="118"/>
      <c r="M400" s="118" t="s">
        <v>366</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367</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365</v>
      </c>
      <c r="D433" s="118"/>
      <c r="E433" s="118"/>
      <c r="F433" s="118"/>
      <c r="G433" s="118"/>
      <c r="H433" s="118"/>
      <c r="I433" s="118"/>
      <c r="J433" s="118"/>
      <c r="K433" s="118"/>
      <c r="L433" s="118"/>
      <c r="M433" s="118" t="s">
        <v>366</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367</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365</v>
      </c>
      <c r="D466" s="118"/>
      <c r="E466" s="118"/>
      <c r="F466" s="118"/>
      <c r="G466" s="118"/>
      <c r="H466" s="118"/>
      <c r="I466" s="118"/>
      <c r="J466" s="118"/>
      <c r="K466" s="118"/>
      <c r="L466" s="118"/>
      <c r="M466" s="118" t="s">
        <v>366</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367</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G219:K219"/>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J75:AN75"/>
    <mergeCell ref="AO75:AS75"/>
    <mergeCell ref="AT75:AX75"/>
    <mergeCell ref="AT70:AX70"/>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R101:W101"/>
    <mergeCell ref="R102:W102"/>
    <mergeCell ref="R103:W103"/>
    <mergeCell ref="AC221:AG221"/>
    <mergeCell ref="AH221:AT221"/>
    <mergeCell ref="AU221:AX221"/>
    <mergeCell ref="Y223:AB223"/>
    <mergeCell ref="AC223:AG223"/>
    <mergeCell ref="G223:K22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L223:X223"/>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5"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382</v>
      </c>
      <c r="M6" s="15" t="str">
        <f t="shared" si="2"/>
        <v>公共事業</v>
      </c>
      <c r="N6" s="15" t="str">
        <f t="shared" si="6"/>
        <v>公共事業</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t="s">
        <v>382</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公共事業</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382</v>
      </c>
      <c r="C19" s="15" t="str">
        <f t="shared" si="0"/>
        <v>ＩＴ戦略</v>
      </c>
      <c r="D19" s="15" t="str">
        <f t="shared" si="7"/>
        <v>交通安全対策、ＩＴ戦略</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交通安全対策、ＩＴ戦略</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交通安全対策、ＩＴ戦略</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交通安全対策、ＩＴ戦略</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交通安全対策、ＩＴ戦略</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交通安全対策、ＩＴ戦略</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交通安全対策、ＩＴ戦略</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t="s">
        <v>382</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自動車安全特別会計空港整備勘定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2015-06-09T14:46:10Z</cp:lastPrinted>
  <dcterms:created xsi:type="dcterms:W3CDTF">2012-03-13T00:50:25Z</dcterms:created>
  <dcterms:modified xsi:type="dcterms:W3CDTF">2015-07-03T08:45:39Z</dcterms:modified>
</cp:coreProperties>
</file>