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15" sheetId="1" r:id="rId1"/>
  </sheets>
  <definedNames>
    <definedName name="_xlnm.Print_Area" localSheetId="0">'115'!$A$1:$AX$829</definedName>
  </definedNames>
  <calcPr calcId="125725" calcMode="manual"/>
</workbook>
</file>

<file path=xl/calcChain.xml><?xml version="1.0" encoding="utf-8"?>
<calcChain xmlns="http://schemas.openxmlformats.org/spreadsheetml/2006/main">
  <c r="M808" i="1"/>
  <c r="AR17"/>
  <c r="M807"/>
  <c r="M806"/>
  <c r="M805"/>
  <c r="M804"/>
  <c r="M803"/>
  <c r="M802"/>
  <c r="M801"/>
  <c r="M800"/>
  <c r="M799"/>
  <c r="M602"/>
  <c r="M601"/>
  <c r="M411"/>
  <c r="M410"/>
  <c r="M409"/>
  <c r="M408"/>
  <c r="M407"/>
  <c r="M406"/>
  <c r="M405"/>
  <c r="M404"/>
  <c r="M403"/>
  <c r="Y199"/>
  <c r="Y188"/>
  <c r="AU177"/>
  <c r="Y177"/>
  <c r="AU166"/>
  <c r="Y166"/>
  <c r="AC156"/>
  <c r="AU152"/>
  <c r="Y152"/>
  <c r="AU141"/>
  <c r="Y141"/>
  <c r="AU130"/>
  <c r="Y130"/>
  <c r="AC120"/>
  <c r="AU119"/>
  <c r="Y119"/>
  <c r="L40"/>
  <c r="AK17"/>
  <c r="AD17"/>
  <c r="AD19" s="1"/>
  <c r="W17"/>
  <c r="W19" s="1"/>
  <c r="P17"/>
  <c r="P19" s="1"/>
</calcChain>
</file>

<file path=xl/sharedStrings.xml><?xml version="1.0" encoding="utf-8"?>
<sst xmlns="http://schemas.openxmlformats.org/spreadsheetml/2006/main" count="686" uniqueCount="334">
  <si>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</si>
  <si>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</si>
  <si>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5">
      <t>コウツウ</t>
    </rPh>
    <rPh sb="5" eb="6">
      <t>ショウ</t>
    </rPh>
    <phoneticPr fontId="3"/>
  </si>
  <si>
    <t>事業名</t>
    <rPh sb="0" eb="2">
      <t>ジギョウ</t>
    </rPh>
    <rPh sb="2" eb="3">
      <t>メイ</t>
    </rPh>
    <phoneticPr fontId="3"/>
  </si>
  <si>
    <t>ダム建設事業</t>
    <phoneticPr fontId="3"/>
  </si>
  <si>
    <t>担当部局庁</t>
    <phoneticPr fontId="3"/>
  </si>
  <si>
    <t>水管理・国土保全局</t>
    <phoneticPr fontId="3"/>
  </si>
  <si>
    <t>作成責任者</t>
    <rPh sb="0" eb="2">
      <t>サクセイ</t>
    </rPh>
    <rPh sb="2" eb="5">
      <t>セキニンシャ</t>
    </rPh>
    <phoneticPr fontId="3"/>
  </si>
  <si>
    <t>事業開始・
終了(予定）年度</t>
    <rPh sb="6" eb="8">
      <t>シュウリョウ</t>
    </rPh>
    <rPh sb="9" eb="11">
      <t>ヨテイ</t>
    </rPh>
    <phoneticPr fontId="3"/>
  </si>
  <si>
    <t>昭和２５年度（直轄）
昭和１５年度（補助）</t>
    <phoneticPr fontId="3"/>
  </si>
  <si>
    <t>担当課室</t>
    <rPh sb="0" eb="2">
      <t>タントウ</t>
    </rPh>
    <rPh sb="2" eb="3">
      <t>カ</t>
    </rPh>
    <rPh sb="3" eb="4">
      <t>シツ</t>
    </rPh>
    <phoneticPr fontId="3"/>
  </si>
  <si>
    <t>治水課</t>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</si>
  <si>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</si>
  <si>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</si>
  <si>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</si>
  <si>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</si>
  <si>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t>・河川法
　第１条、第９条、第１０条、第５９条、第６０条、第６２条、
　第６３条、第６６条、第７０条の２、第９６条
・特定多目的ダム法　第１条、第７条、第８条、第３３条
・沖縄振興特別措置法　第１０７条
・独立行政法人水資源機構法
　第１２条、第２１条、第２２条</t>
    <rPh sb="19" eb="20">
      <t>ダイ</t>
    </rPh>
    <rPh sb="22" eb="23">
      <t>ジョウ</t>
    </rPh>
    <rPh sb="36" eb="37">
      <t>ダイ</t>
    </rPh>
    <rPh sb="41" eb="42">
      <t>ダイ</t>
    </rPh>
    <rPh sb="44" eb="45">
      <t>ジョウ</t>
    </rPh>
    <rPh sb="46" eb="47">
      <t>ダイ</t>
    </rPh>
    <rPh sb="49" eb="50">
      <t>ジョウ</t>
    </rPh>
    <rPh sb="68" eb="69">
      <t>ダイ</t>
    </rPh>
    <rPh sb="70" eb="71">
      <t>ジョウ</t>
    </rPh>
    <rPh sb="72" eb="73">
      <t>ダイ</t>
    </rPh>
    <rPh sb="74" eb="75">
      <t>ジョウ</t>
    </rPh>
    <rPh sb="80" eb="81">
      <t>ダイ</t>
    </rPh>
    <rPh sb="83" eb="84">
      <t>ジョウ</t>
    </rPh>
    <phoneticPr fontId="3"/>
  </si>
  <si>
    <t>関係する計画、通知等</t>
    <phoneticPr fontId="3"/>
  </si>
  <si>
    <t>・河川整備計画
・社会資本整備重点計画　　　　等</t>
    <phoneticPr fontId="3"/>
  </si>
  <si>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3"/>
  </si>
  <si>
    <t>　ダム等の新設及び、既存ストックの有効活用（既設ダムの容量の再編や排砂バイパスの設置等）により、洪水を調節することで被害の軽減を図るとともに、貯留した水を活用して、渇水時に補給するなどによる流水の正常な機能の維持、都市用水・かんがい用水の開発、発電等を行う。
（直轄：国費率7/10等、補助：国費率1/2等）</t>
    <phoneticPr fontId="3"/>
  </si>
  <si>
    <t>実施方法</t>
    <rPh sb="0" eb="2">
      <t>ジッシ</t>
    </rPh>
    <rPh sb="2" eb="4">
      <t>ホウホウ</t>
    </rPh>
    <phoneticPr fontId="3"/>
  </si>
  <si>
    <t>■直接実施　　　　■委託・請負　　　　■補助　　　　□負担　　　　□交付　　　　□貸付　　　　■その他（水資源開発事業交付金）</t>
    <rPh sb="1" eb="3">
      <t>チョクセツ</t>
    </rPh>
    <rPh sb="3" eb="5">
      <t>ジッシ</t>
    </rPh>
    <rPh sb="10" eb="12">
      <t>イタク</t>
    </rPh>
    <rPh sb="13" eb="15">
      <t>ウケオイ</t>
    </rPh>
    <rPh sb="20" eb="22">
      <t>ホジョ</t>
    </rPh>
    <rPh sb="27" eb="29">
      <t>フタン</t>
    </rPh>
    <rPh sb="34" eb="36">
      <t>コウフ</t>
    </rPh>
    <rPh sb="41" eb="43">
      <t>カシツケ</t>
    </rPh>
    <rPh sb="50" eb="51">
      <t>タ</t>
    </rPh>
    <phoneticPr fontId="3"/>
  </si>
  <si>
    <t>23年度</t>
    <rPh sb="2" eb="4">
      <t>ネンド</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</si>
  <si>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</si>
  <si>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</si>
  <si>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</si>
  <si>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</si>
  <si>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</si>
  <si>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</si>
  <si>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</si>
  <si>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</si>
  <si>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</si>
  <si>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</si>
  <si>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</si>
  <si>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</si>
  <si>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</si>
  <si>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過去１０年間に床上浸水被害を受けた家屋のうち未だ浸水のおそれのある家屋数</t>
    <phoneticPr fontId="3"/>
  </si>
  <si>
    <t>成果実績</t>
    <rPh sb="0" eb="2">
      <t>セイカ</t>
    </rPh>
    <rPh sb="2" eb="4">
      <t>ジッセキ</t>
    </rPh>
    <phoneticPr fontId="3"/>
  </si>
  <si>
    <t>戸</t>
    <rPh sb="0" eb="1">
      <t>ト</t>
    </rPh>
    <phoneticPr fontId="3"/>
  </si>
  <si>
    <t>約6.1万</t>
    <rPh sb="0" eb="1">
      <t>ヤク</t>
    </rPh>
    <rPh sb="4" eb="5">
      <t>マン</t>
    </rPh>
    <phoneticPr fontId="3"/>
  </si>
  <si>
    <t>約5.6万</t>
    <rPh sb="0" eb="1">
      <t>ヤク</t>
    </rPh>
    <rPh sb="4" eb="5">
      <t>マン</t>
    </rPh>
    <phoneticPr fontId="3"/>
  </si>
  <si>
    <t>約5.0万</t>
    <rPh sb="0" eb="1">
      <t>ヤク</t>
    </rPh>
    <rPh sb="4" eb="5">
      <t>マン</t>
    </rPh>
    <phoneticPr fontId="3"/>
  </si>
  <si>
    <t>目標値</t>
    <rPh sb="0" eb="3">
      <t>モクヒョウチ</t>
    </rPh>
    <phoneticPr fontId="3"/>
  </si>
  <si>
    <t>％</t>
    <phoneticPr fontId="3"/>
  </si>
  <si>
    <t>－</t>
    <phoneticPr fontId="3"/>
  </si>
  <si>
    <t>約4.1万</t>
    <rPh sb="0" eb="1">
      <t>ヤク</t>
    </rPh>
    <rPh sb="4" eb="5">
      <t>マン</t>
    </rPh>
    <phoneticPr fontId="3"/>
  </si>
  <si>
    <t>達成度</t>
    <rPh sb="0" eb="2">
      <t>タッセイ</t>
    </rPh>
    <rPh sb="2" eb="3">
      <t>ド</t>
    </rPh>
    <phoneticPr fontId="3"/>
  </si>
  <si>
    <t>約26</t>
    <rPh sb="0" eb="1">
      <t>ヤク</t>
    </rPh>
    <phoneticPr fontId="3"/>
  </si>
  <si>
    <t>約56</t>
    <rPh sb="0" eb="1">
      <t>ヤク</t>
    </rPh>
    <phoneticPr fontId="3"/>
  </si>
  <si>
    <t>人口・資産集積地区等における中期的な目標に対する河川の整備率（①国管理区間、②県管理区間）</t>
    <phoneticPr fontId="3"/>
  </si>
  <si>
    <t>①約72
②約57</t>
    <rPh sb="1" eb="2">
      <t>ヤク</t>
    </rPh>
    <rPh sb="6" eb="7">
      <t>ヤク</t>
    </rPh>
    <phoneticPr fontId="3"/>
  </si>
  <si>
    <t>①約74
②約58</t>
    <rPh sb="1" eb="2">
      <t>ヤク</t>
    </rPh>
    <rPh sb="6" eb="7">
      <t>ヤク</t>
    </rPh>
    <phoneticPr fontId="3"/>
  </si>
  <si>
    <t>①約75
②約58</t>
    <rPh sb="1" eb="2">
      <t>ヤク</t>
    </rPh>
    <rPh sb="6" eb="7">
      <t>ヤク</t>
    </rPh>
    <phoneticPr fontId="3"/>
  </si>
  <si>
    <t>①約76
②約59</t>
    <rPh sb="1" eb="2">
      <t>ヤク</t>
    </rPh>
    <rPh sb="6" eb="7">
      <t>ヤク</t>
    </rPh>
    <phoneticPr fontId="3"/>
  </si>
  <si>
    <t>①約50
②約50</t>
    <rPh sb="1" eb="2">
      <t>ヤク</t>
    </rPh>
    <rPh sb="6" eb="7">
      <t>ヤク</t>
    </rPh>
    <phoneticPr fontId="3"/>
  </si>
  <si>
    <t>①約75
②約50</t>
    <rPh sb="1" eb="2">
      <t>ヤク</t>
    </rPh>
    <rPh sb="6" eb="7">
      <t>ヤク</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</si>
  <si>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</si>
  <si>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</si>
  <si>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</si>
  <si>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事業数
（直轄事業、水資源機構事業、補助事業）
※災害対策等緊急事業推進費による事業を含む、各年度末時点の事業数</t>
  </si>
  <si>
    <t>活動実績</t>
    <rPh sb="0" eb="2">
      <t>カツドウ</t>
    </rPh>
    <rPh sb="2" eb="4">
      <t>ジッセキ</t>
    </rPh>
    <phoneticPr fontId="3"/>
  </si>
  <si>
    <t>事業</t>
    <rPh sb="0" eb="2">
      <t>ジギョウ</t>
    </rPh>
    <phoneticPr fontId="3"/>
  </si>
  <si>
    <t>―</t>
  </si>
  <si>
    <t>当初見込み</t>
    <phoneticPr fontId="3"/>
  </si>
  <si>
    <t>(      126       )</t>
  </si>
  <si>
    <t>(      110       )</t>
  </si>
  <si>
    <t>(      89       )</t>
  </si>
  <si>
    <t>(      80       )</t>
  </si>
  <si>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</si>
  <si>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</si>
  <si>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</si>
  <si>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</si>
  <si>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</si>
  <si>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平成26・27年度予算内訳
（単位：百万円）</t>
    <rPh sb="0" eb="2">
      <t>ヘイセイ</t>
    </rPh>
    <rPh sb="7" eb="9">
      <t>ネンド</t>
    </rPh>
    <rPh sb="9" eb="11">
      <t>ヨサン</t>
    </rPh>
    <rPh sb="11" eb="13">
      <t>ウチワケ</t>
    </rPh>
    <rPh sb="15" eb="17">
      <t>タンイ</t>
    </rPh>
    <rPh sb="18" eb="19">
      <t>ヒャク</t>
    </rPh>
    <rPh sb="19" eb="21">
      <t>マンエン</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</si>
  <si>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</si>
  <si>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</si>
  <si>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</si>
  <si>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</si>
  <si>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6"/>
  </si>
  <si>
    <t>多目的ダム建設事業費</t>
    <rPh sb="0" eb="3">
      <t>タモクテキ</t>
    </rPh>
    <rPh sb="5" eb="7">
      <t>ケンセツ</t>
    </rPh>
    <rPh sb="7" eb="10">
      <t>ジギョウヒ</t>
    </rPh>
    <phoneticPr fontId="6"/>
  </si>
  <si>
    <t>電気事業者等工事費負担金還付金</t>
    <rPh sb="0" eb="2">
      <t>デンキ</t>
    </rPh>
    <rPh sb="2" eb="5">
      <t>ジギョウシャ</t>
    </rPh>
    <rPh sb="5" eb="6">
      <t>トウ</t>
    </rPh>
    <rPh sb="6" eb="9">
      <t>コウジヒ</t>
    </rPh>
    <rPh sb="9" eb="12">
      <t>フタンキン</t>
    </rPh>
    <rPh sb="12" eb="15">
      <t>カンプキン</t>
    </rPh>
    <phoneticPr fontId="6"/>
  </si>
  <si>
    <t>事業所管部局による点検</t>
    <rPh sb="0" eb="2">
      <t>ジギョウ</t>
    </rPh>
    <rPh sb="2" eb="4">
      <t>ショカン</t>
    </rPh>
    <rPh sb="4" eb="6">
      <t>ブキョク</t>
    </rPh>
    <rPh sb="9" eb="11">
      <t>テンケン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</si>
  <si>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</si>
  <si>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</si>
  <si>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</si>
  <si>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</si>
  <si>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</si>
  <si>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</si>
  <si>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</si>
  <si>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</si>
  <si>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</si>
  <si>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t>
  </si>
  <si>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</si>
  <si>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</si>
  <si>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</si>
  <si>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</si>
  <si>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</si>
  <si>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</si>
  <si>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引き続き、事業の効率性・透明性の確保を図るため、第三者による審議、適切な事業再評価の実施、地方自治体等関係者への説明等を継続して実施する。</t>
    <rPh sb="0" eb="1">
      <t>ヒ</t>
    </rPh>
    <rPh sb="2" eb="3">
      <t>ツヅ</t>
    </rPh>
    <rPh sb="5" eb="7">
      <t>ジギョウ</t>
    </rPh>
    <rPh sb="8" eb="11">
      <t>コウリツセイ</t>
    </rPh>
    <rPh sb="12" eb="15">
      <t>トウメイセイ</t>
    </rPh>
    <rPh sb="16" eb="18">
      <t>カクホ</t>
    </rPh>
    <rPh sb="19" eb="20">
      <t>ハカ</t>
    </rPh>
    <rPh sb="24" eb="27">
      <t>ダイサンシャ</t>
    </rPh>
    <rPh sb="30" eb="32">
      <t>シンギ</t>
    </rPh>
    <rPh sb="33" eb="35">
      <t>テキセツ</t>
    </rPh>
    <rPh sb="36" eb="38">
      <t>ジギョウ</t>
    </rPh>
    <rPh sb="38" eb="41">
      <t>サイヒョウカ</t>
    </rPh>
    <rPh sb="42" eb="44">
      <t>ジッシ</t>
    </rPh>
    <rPh sb="45" eb="47">
      <t>チホウ</t>
    </rPh>
    <rPh sb="47" eb="50">
      <t>ジチタイ</t>
    </rPh>
    <rPh sb="50" eb="51">
      <t>トウ</t>
    </rPh>
    <rPh sb="51" eb="53">
      <t>カンケイ</t>
    </rPh>
    <rPh sb="53" eb="54">
      <t>シャ</t>
    </rPh>
    <rPh sb="56" eb="58">
      <t>セツメイ</t>
    </rPh>
    <rPh sb="58" eb="59">
      <t>トウ</t>
    </rPh>
    <rPh sb="60" eb="62">
      <t>ケイゾク</t>
    </rPh>
    <rPh sb="64" eb="66">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</si>
  <si>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</si>
  <si>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</si>
  <si>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</si>
  <si>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</si>
  <si>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Ａ．関東地方整備局</t>
  </si>
  <si>
    <t>Ｅ．群馬県知事</t>
  </si>
  <si>
    <t>使　途</t>
    <rPh sb="0" eb="1">
      <t>ツカ</t>
    </rPh>
    <rPh sb="2" eb="3">
      <t>ト</t>
    </rPh>
    <phoneticPr fontId="3"/>
  </si>
  <si>
    <t>金　額
(百万円）</t>
    <rPh sb="0" eb="1">
      <t>キン</t>
    </rPh>
    <rPh sb="2" eb="3">
      <t>ガク</t>
    </rPh>
    <rPh sb="5" eb="7">
      <t>ヒャクマン</t>
    </rPh>
    <rPh sb="7" eb="8">
      <t>エン</t>
    </rPh>
    <phoneticPr fontId="3"/>
  </si>
  <si>
    <t>工事</t>
    <rPh sb="0" eb="2">
      <t>コウジ</t>
    </rPh>
    <phoneticPr fontId="3"/>
  </si>
  <si>
    <t>付替道路工事</t>
  </si>
  <si>
    <t>Ｂ．東日本旅客鉄道（株）上信越工事事務所</t>
  </si>
  <si>
    <t>付替鉄道工事</t>
  </si>
  <si>
    <t>用地補償</t>
    <phoneticPr fontId="3"/>
  </si>
  <si>
    <t>土地代金外</t>
  </si>
  <si>
    <t>Ｃ．（公財）群馬県埋蔵文化財調査事業団　理事長</t>
  </si>
  <si>
    <t>Ｇ．本省</t>
  </si>
  <si>
    <t>業務</t>
    <phoneticPr fontId="3"/>
  </si>
  <si>
    <t>埋蔵文化財調査</t>
  </si>
  <si>
    <t>直轄事業費</t>
    <phoneticPr fontId="3"/>
  </si>
  <si>
    <t>ダム事業に係る検討・研究</t>
    <rPh sb="2" eb="4">
      <t>ジギョウ</t>
    </rPh>
    <rPh sb="5" eb="6">
      <t>カカワ</t>
    </rPh>
    <rPh sb="7" eb="9">
      <t>ケントウ</t>
    </rPh>
    <rPh sb="10" eb="12">
      <t>ケンキュウ</t>
    </rPh>
    <phoneticPr fontId="3"/>
  </si>
  <si>
    <t>Ｄ．独立行政法人水資源機構　総合技術センター</t>
  </si>
  <si>
    <t>Ｈ．（一財）国土技術研究センター</t>
  </si>
  <si>
    <t>施工計画検討</t>
  </si>
  <si>
    <t>業務</t>
    <rPh sb="0" eb="2">
      <t>ギョウム</t>
    </rPh>
    <phoneticPr fontId="3"/>
  </si>
  <si>
    <t>諸外国における河川管理・危機管理のガバナンスに係る調査</t>
  </si>
  <si>
    <t>※B,C,D,E,Fについては、「Ａ．地方整備局等（9機関）」のうち、最も支出が大きい関東地方整備局を代表として、各ブロック（B,C,D,E,F）の上位1者を記載。
※Hについては、「G．本省等（2機関）」のうち、最も支出が大きい本省を代表として、ブロック（H）の上位1者を記載。
※Ｊ,K,L,Mについては、「Ｉ．独立行政法人水資源機構」のうち、各ブロック（Ｊ,K,L,M）の上位1者を記載。</t>
    <rPh sb="43" eb="45">
      <t>カントウ</t>
    </rPh>
    <phoneticPr fontId="3"/>
  </si>
  <si>
    <t>Ｉ．（独）水資源機構</t>
  </si>
  <si>
    <t>水資源開発
事業交付金</t>
    <rPh sb="0" eb="3">
      <t>ミズシゲン</t>
    </rPh>
    <rPh sb="3" eb="5">
      <t>カイハツ</t>
    </rPh>
    <rPh sb="6" eb="8">
      <t>ジギョウ</t>
    </rPh>
    <rPh sb="8" eb="11">
      <t>コウフキン</t>
    </rPh>
    <phoneticPr fontId="3"/>
  </si>
  <si>
    <t>工事の実施及び工事にかかる調査・設計・用地取得</t>
    <phoneticPr fontId="3"/>
  </si>
  <si>
    <t>水資源開発
事業交付金</t>
    <phoneticPr fontId="3"/>
  </si>
  <si>
    <t>人件費等</t>
    <rPh sb="0" eb="3">
      <t>ジンケンヒ</t>
    </rPh>
    <rPh sb="3" eb="4">
      <t>トウ</t>
    </rPh>
    <phoneticPr fontId="3"/>
  </si>
  <si>
    <t>Ｊ．鹿島建設（株）</t>
  </si>
  <si>
    <t>Ｎ．福岡県</t>
  </si>
  <si>
    <t>水路改築工事</t>
  </si>
  <si>
    <t>補助事業費</t>
    <rPh sb="0" eb="2">
      <t>ホジョ</t>
    </rPh>
    <rPh sb="2" eb="5">
      <t>ジギョウヒ</t>
    </rPh>
    <phoneticPr fontId="3"/>
  </si>
  <si>
    <t>Ｋ．（社）福岡県公共嘱託登記土地家屋調査士協会</t>
  </si>
  <si>
    <t>登記業務</t>
  </si>
  <si>
    <t>Ｌ．福岡県</t>
  </si>
  <si>
    <t>道路改良工事</t>
  </si>
  <si>
    <t>支出先上位１０者リスト</t>
    <phoneticPr fontId="3"/>
  </si>
  <si>
    <t>Ａ．地方整備局等</t>
    <rPh sb="2" eb="4">
      <t>チホウ</t>
    </rPh>
    <rPh sb="4" eb="6">
      <t>セイビ</t>
    </rPh>
    <rPh sb="6" eb="8">
      <t>キョクトウ</t>
    </rPh>
    <phoneticPr fontId="3"/>
  </si>
  <si>
    <t>支　出　先</t>
    <phoneticPr fontId="3"/>
  </si>
  <si>
    <t>業　務　概　要</t>
    <phoneticPr fontId="3"/>
  </si>
  <si>
    <t>支　出　額
（百万円）</t>
    <phoneticPr fontId="3"/>
  </si>
  <si>
    <t>入札者数</t>
  </si>
  <si>
    <t>落札率</t>
  </si>
  <si>
    <t>関東地方整備局</t>
  </si>
  <si>
    <t>中部地方整備局</t>
  </si>
  <si>
    <t>北海道開発局</t>
  </si>
  <si>
    <t>近畿地方整備局</t>
  </si>
  <si>
    <t>東北地方整備局</t>
  </si>
  <si>
    <t>九州地方整備局</t>
  </si>
  <si>
    <t>四国地方整備局</t>
  </si>
  <si>
    <t>北陸地方整備局</t>
  </si>
  <si>
    <t>沖縄総合事務局</t>
  </si>
  <si>
    <t>Ｂ．民間企業等</t>
    <rPh sb="2" eb="4">
      <t>ミンカン</t>
    </rPh>
    <rPh sb="4" eb="6">
      <t>キギョウ</t>
    </rPh>
    <rPh sb="6" eb="7">
      <t>トウ</t>
    </rPh>
    <phoneticPr fontId="3"/>
  </si>
  <si>
    <t>東日本旅客鉄道（株）上信越工事事務所</t>
  </si>
  <si>
    <t>随意契約</t>
  </si>
  <si>
    <t>石橋建設工業（株）</t>
  </si>
  <si>
    <t>土地造成工事</t>
  </si>
  <si>
    <t>（株）本間組東京支店</t>
  </si>
  <si>
    <t>（株）佐藤建設工業</t>
  </si>
  <si>
    <t>代替地整備工事</t>
  </si>
  <si>
    <t>日本工営（株）群馬営業所</t>
  </si>
  <si>
    <t>地盤性状検討</t>
  </si>
  <si>
    <t>プロポーザル方式　2</t>
  </si>
  <si>
    <t>（株）ニュージェック　関東支店</t>
  </si>
  <si>
    <t>地質調査</t>
  </si>
  <si>
    <t>岩田地崎建設（株）東京支店</t>
  </si>
  <si>
    <t>仮締切工事</t>
  </si>
  <si>
    <t>名工建設（株）　東京支店</t>
  </si>
  <si>
    <t>日本振興（株）東京支店</t>
  </si>
  <si>
    <t>発注者支援業務</t>
  </si>
  <si>
    <t>佐田建設（株）</t>
  </si>
  <si>
    <t>防災施設工事</t>
  </si>
  <si>
    <t>Ｃ．公益法人</t>
    <rPh sb="2" eb="4">
      <t>コウエキ</t>
    </rPh>
    <rPh sb="4" eb="6">
      <t>ホウジン</t>
    </rPh>
    <phoneticPr fontId="3"/>
  </si>
  <si>
    <t>（公財）群馬県埋蔵文化財調査事業団　理事長</t>
  </si>
  <si>
    <t>公益財団法人　中央温泉研究所</t>
  </si>
  <si>
    <t>温泉揚湯設備設計</t>
  </si>
  <si>
    <t>プロポーザル方式　1</t>
  </si>
  <si>
    <t>公益財団法人　日本生態系協会</t>
  </si>
  <si>
    <t>環境影響検討</t>
  </si>
  <si>
    <t>（公社）茨城県水質保全協会</t>
  </si>
  <si>
    <t>浄化槽点検</t>
  </si>
  <si>
    <t>Ｄ．独立行政法人</t>
    <rPh sb="2" eb="4">
      <t>ドクリツ</t>
    </rPh>
    <rPh sb="4" eb="6">
      <t>ギョウセイ</t>
    </rPh>
    <rPh sb="6" eb="8">
      <t>ホウジン</t>
    </rPh>
    <phoneticPr fontId="3"/>
  </si>
  <si>
    <t>独立行政法人水資源機構　総合技術センター</t>
  </si>
  <si>
    <t>独立行政法人　土木研究所</t>
  </si>
  <si>
    <t>水理模型実験</t>
  </si>
  <si>
    <t>※B,C,D,E,Fについては、「Ａ．地方整備局等（9機関）」のうち、最も支出が大きい関東地方整備局を代表として、各ブロック（B,C,D,E,F）の上位10者を記載。
※Hについては、「G．本省等（2機関）」のうち、最も支出が大きい本省を代表として、ブロック（H）の上位10者を記載。
※Ｊ,K,L,Mについては、「Ｉ．独立行政法人水資源機構」のうち、各ブロック（Ｊ,K,L,M）の上位10者を記載。
※B,C,D,E,F,H,Ｊ,K,L,Mについては、複数契約がある場合は、入札者数、落札率、業務概要は、最も契約額が大きいものを代表的に記載。プロポーザル方式の場合は、入札者数欄に、技術提案書提出者数を記載。</t>
    <rPh sb="24" eb="25">
      <t>トウ</t>
    </rPh>
    <rPh sb="43" eb="45">
      <t>カントウ</t>
    </rPh>
    <rPh sb="116" eb="118">
      <t>ホンショウ</t>
    </rPh>
    <rPh sb="160" eb="162">
      <t>ドクリツ</t>
    </rPh>
    <rPh sb="162" eb="164">
      <t>ギョウセイ</t>
    </rPh>
    <rPh sb="164" eb="166">
      <t>ホウジン</t>
    </rPh>
    <rPh sb="166" eb="169">
      <t>ミズシゲン</t>
    </rPh>
    <rPh sb="169" eb="171">
      <t>キコウ</t>
    </rPh>
    <rPh sb="176" eb="177">
      <t>カク</t>
    </rPh>
    <rPh sb="191" eb="193">
      <t>ジョウイ</t>
    </rPh>
    <rPh sb="195" eb="196">
      <t>シャ</t>
    </rPh>
    <rPh sb="197" eb="199">
      <t>キサイ</t>
    </rPh>
    <phoneticPr fontId="3"/>
  </si>
  <si>
    <t>Ｅ．地方公共団体</t>
    <rPh sb="2" eb="4">
      <t>チホウ</t>
    </rPh>
    <rPh sb="4" eb="6">
      <t>コウキョウ</t>
    </rPh>
    <rPh sb="6" eb="8">
      <t>ダンタイ</t>
    </rPh>
    <phoneticPr fontId="3"/>
  </si>
  <si>
    <t>群馬県知事</t>
  </si>
  <si>
    <t>長野原町長</t>
  </si>
  <si>
    <t>簡易水道補償工事</t>
  </si>
  <si>
    <t>東吾妻町長</t>
  </si>
  <si>
    <t>稲敷市長</t>
  </si>
  <si>
    <t>水道料</t>
  </si>
  <si>
    <t>水戸市水道事業管理者</t>
  </si>
  <si>
    <t>湖北水道企業団　企業長</t>
  </si>
  <si>
    <t>片品村長</t>
  </si>
  <si>
    <t>賃借料</t>
  </si>
  <si>
    <t>Ｆ．個人</t>
    <rPh sb="2" eb="4">
      <t>コジン</t>
    </rPh>
    <phoneticPr fontId="3"/>
  </si>
  <si>
    <t>個人Ａ</t>
    <rPh sb="0" eb="2">
      <t>コジン</t>
    </rPh>
    <phoneticPr fontId="3"/>
  </si>
  <si>
    <t>個人Ｃ</t>
    <rPh sb="0" eb="2">
      <t>コジン</t>
    </rPh>
    <phoneticPr fontId="3"/>
  </si>
  <si>
    <t>個人Ｅ</t>
    <rPh sb="0" eb="2">
      <t>コジン</t>
    </rPh>
    <phoneticPr fontId="3"/>
  </si>
  <si>
    <t>補償金外</t>
  </si>
  <si>
    <t>個人Ｇ</t>
    <rPh sb="0" eb="2">
      <t>コジン</t>
    </rPh>
    <phoneticPr fontId="3"/>
  </si>
  <si>
    <t>個人Ｉ</t>
    <rPh sb="0" eb="2">
      <t>コジン</t>
    </rPh>
    <phoneticPr fontId="3"/>
  </si>
  <si>
    <t>Ｇ．本省等</t>
    <rPh sb="2" eb="5">
      <t>ホンショウトウ</t>
    </rPh>
    <phoneticPr fontId="3"/>
  </si>
  <si>
    <t>本省</t>
    <rPh sb="0" eb="2">
      <t>ホンショウ</t>
    </rPh>
    <phoneticPr fontId="3"/>
  </si>
  <si>
    <t>国土政策総合技術研究所</t>
    <rPh sb="0" eb="2">
      <t>コクド</t>
    </rPh>
    <rPh sb="2" eb="4">
      <t>セイサク</t>
    </rPh>
    <rPh sb="4" eb="6">
      <t>ソウゴウ</t>
    </rPh>
    <rPh sb="6" eb="8">
      <t>ギジュツ</t>
    </rPh>
    <rPh sb="8" eb="11">
      <t>ケンキュウジョ</t>
    </rPh>
    <phoneticPr fontId="3"/>
  </si>
  <si>
    <t>Ｈ．民間企業等</t>
    <rPh sb="2" eb="4">
      <t>ミンカン</t>
    </rPh>
    <rPh sb="4" eb="6">
      <t>キギョウ</t>
    </rPh>
    <rPh sb="6" eb="7">
      <t>トウ</t>
    </rPh>
    <phoneticPr fontId="3"/>
  </si>
  <si>
    <t>（一財）国土技術研究センター</t>
  </si>
  <si>
    <t>河川行政を巡る国際動向把握及び対応検討業務特定非営利活動法人日本水フォーラム・（株）建設技術研究所共同体</t>
  </si>
  <si>
    <t>河川行政を巡る国際動向把握及び対応検討</t>
  </si>
  <si>
    <t>（株）拓和</t>
  </si>
  <si>
    <t>衛星通信回線の利用</t>
  </si>
  <si>
    <t>（一財）ダム技術センター</t>
  </si>
  <si>
    <t>既設ダムの有効活用による施設機能向上の検討</t>
  </si>
  <si>
    <t>プロポーザル方式　4</t>
  </si>
  <si>
    <t>一般社団法人国際建設技術協会</t>
  </si>
  <si>
    <t>大規模水害及び企業防災対策調査検討</t>
  </si>
  <si>
    <t>気候変動を踏まえた超過洪水対策調査検討業務一般財団法人国土技術研究センター・（株）建設技術研究所共同体</t>
  </si>
  <si>
    <t>気候変動を踏まえた超過洪水対策調査検討</t>
  </si>
  <si>
    <t>共同ピーアール株式会社</t>
  </si>
  <si>
    <t>治水行政における情報発信方策に関する検討</t>
  </si>
  <si>
    <t>（一社）国際建設技術協会</t>
  </si>
  <si>
    <t>災害対応プログラムの高度化に関する調査</t>
  </si>
  <si>
    <t>（株）ケー・シー・エス東京支社</t>
  </si>
  <si>
    <t>河川洪水における民間企業等の社会経済活動への影響評価手法に関する検討</t>
  </si>
  <si>
    <t>（株）建設技術研究所</t>
  </si>
  <si>
    <t>大規模水害時のリスク軽減策検討調査</t>
  </si>
  <si>
    <t>プロポーザル方式　3</t>
  </si>
  <si>
    <t>Ｊ．民間企業等</t>
    <rPh sb="2" eb="4">
      <t>ミンカン</t>
    </rPh>
    <rPh sb="4" eb="6">
      <t>キギョウ</t>
    </rPh>
    <rPh sb="6" eb="7">
      <t>トウ</t>
    </rPh>
    <phoneticPr fontId="3"/>
  </si>
  <si>
    <t>鹿島建設（株）</t>
  </si>
  <si>
    <t>清水建設（株）</t>
  </si>
  <si>
    <t>水路トンネル工事</t>
  </si>
  <si>
    <t>（株）奥村組</t>
  </si>
  <si>
    <t>梅林建設（株）</t>
  </si>
  <si>
    <t>（株）アイ・ディー・エー</t>
  </si>
  <si>
    <t>設計・監督等に係る補助業務</t>
  </si>
  <si>
    <t>東日本旅客鉄道（株）</t>
  </si>
  <si>
    <t>水路改築工事に係る委託契約</t>
  </si>
  <si>
    <t>株木建設（株）</t>
  </si>
  <si>
    <t>西松建設（株）</t>
  </si>
  <si>
    <t>日本振興（株）</t>
  </si>
  <si>
    <t>鉄建建設（株）</t>
  </si>
  <si>
    <t>Ｋ．公益法人</t>
    <rPh sb="2" eb="4">
      <t>コウエキ</t>
    </rPh>
    <rPh sb="4" eb="6">
      <t>ホウジン</t>
    </rPh>
    <phoneticPr fontId="3"/>
  </si>
  <si>
    <t>（社）福岡県公共嘱託登記土地家屋調査士協会</t>
  </si>
  <si>
    <t>（社）福岡県公共嘱託登記司法書士協会</t>
  </si>
  <si>
    <t>（社）大分県公共嘱託登記土地家屋調査士協会</t>
  </si>
  <si>
    <t>Ｌ．地方公共団体等</t>
    <rPh sb="2" eb="4">
      <t>チホウ</t>
    </rPh>
    <rPh sb="4" eb="6">
      <t>コウキョウ</t>
    </rPh>
    <rPh sb="6" eb="8">
      <t>ダンタイ</t>
    </rPh>
    <rPh sb="8" eb="9">
      <t>トウ</t>
    </rPh>
    <phoneticPr fontId="3"/>
  </si>
  <si>
    <t>福岡県</t>
  </si>
  <si>
    <t>福岡県朝倉市</t>
  </si>
  <si>
    <t>用地補償</t>
  </si>
  <si>
    <t>栃木県</t>
  </si>
  <si>
    <t>県道改良工事</t>
  </si>
  <si>
    <t>福岡県東峰村</t>
  </si>
  <si>
    <t>施設管理負担金</t>
  </si>
  <si>
    <t>埼玉県行田市</t>
  </si>
  <si>
    <t>借地料</t>
  </si>
  <si>
    <t>栃木県鹿沼市</t>
  </si>
  <si>
    <t>関東総合通信局外</t>
  </si>
  <si>
    <t>電波利用料</t>
  </si>
  <si>
    <t>滋賀県長浜市</t>
  </si>
  <si>
    <t>Ｍ．個人</t>
    <rPh sb="2" eb="4">
      <t>コジン</t>
    </rPh>
    <phoneticPr fontId="3"/>
  </si>
  <si>
    <t>Ｎ．地方公共団体</t>
    <rPh sb="2" eb="4">
      <t>チホウ</t>
    </rPh>
    <rPh sb="4" eb="6">
      <t>コウキョウ</t>
    </rPh>
    <rPh sb="6" eb="8">
      <t>ダンタイ</t>
    </rPh>
    <phoneticPr fontId="3"/>
  </si>
  <si>
    <t>兵庫県</t>
  </si>
  <si>
    <t>北海道</t>
  </si>
  <si>
    <t>島根県</t>
  </si>
  <si>
    <t>大阪府</t>
  </si>
  <si>
    <t>新潟県</t>
  </si>
  <si>
    <t>宮城県</t>
  </si>
  <si>
    <t>福井県</t>
  </si>
  <si>
    <t>長野県</t>
  </si>
  <si>
    <t>香川県</t>
  </si>
  <si>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・補助事業については、完了実績報告書等を提出してもらうほか、地方整備局職員による完了検査を実施し、把握に努めている。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実施中のダム事業のうちダム本体工事に着手していない等の８３事業（８４施設）については検証対象ダムとして、平成２２年９月２７日に有識者会議から示された「今後の治水対策のあり方について 中間とりまとめ」に基づき個別ダムの検証を進め、平成２６年４月１日現在、６３事業について国土交通省の対応方針（４３事業継続、２０事業中止※）を決定（※事業の一部を中止したものも含む。）。また、検証対象外のダムについても１事業を中止している。
・上記検証の対象外のダム建設事業についても、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phoneticPr fontId="3"/>
  </si>
  <si>
    <t>「今後の治水対策のあり方に関する有識者会議」の中間とりまとめに基づく個別ダムの検証については、約８割まで進捗しているが、引き続き早急に検証を進める。また、検証対象外のダム事業についても「ダム事業費等監理委員会」の適切な運営等を通じてコスト縮減に努めるとともに、既設ダムを有効活用したダム再生を推進するなど、効果的・効率的な事業実施に努める。</t>
    <rPh sb="1" eb="3">
      <t>コンゴ</t>
    </rPh>
    <rPh sb="4" eb="6">
      <t>チスイ</t>
    </rPh>
    <rPh sb="6" eb="8">
      <t>タイサク</t>
    </rPh>
    <rPh sb="11" eb="12">
      <t>カタ</t>
    </rPh>
    <rPh sb="13" eb="14">
      <t>カン</t>
    </rPh>
    <rPh sb="16" eb="19">
      <t>ユウシキシャ</t>
    </rPh>
    <rPh sb="19" eb="21">
      <t>カイギ</t>
    </rPh>
    <rPh sb="23" eb="25">
      <t>チュウカン</t>
    </rPh>
    <rPh sb="31" eb="32">
      <t>モト</t>
    </rPh>
    <rPh sb="34" eb="36">
      <t>コベツ</t>
    </rPh>
    <rPh sb="39" eb="41">
      <t>ケンショウ</t>
    </rPh>
    <rPh sb="47" eb="48">
      <t>ヤク</t>
    </rPh>
    <rPh sb="49" eb="50">
      <t>ワリ</t>
    </rPh>
    <rPh sb="52" eb="54">
      <t>シンチョク</t>
    </rPh>
    <rPh sb="60" eb="61">
      <t>ヒ</t>
    </rPh>
    <rPh sb="62" eb="63">
      <t>ツヅ</t>
    </rPh>
    <rPh sb="64" eb="66">
      <t>ソウキュウ</t>
    </rPh>
    <rPh sb="67" eb="69">
      <t>ケンショウ</t>
    </rPh>
    <rPh sb="70" eb="71">
      <t>スス</t>
    </rPh>
    <rPh sb="77" eb="79">
      <t>ケンショウ</t>
    </rPh>
    <rPh sb="79" eb="82">
      <t>タイショウガイ</t>
    </rPh>
    <rPh sb="85" eb="87">
      <t>ジギョウ</t>
    </rPh>
    <rPh sb="95" eb="98">
      <t>ジギョウヒ</t>
    </rPh>
    <rPh sb="98" eb="99">
      <t>トウ</t>
    </rPh>
    <rPh sb="99" eb="101">
      <t>カンリ</t>
    </rPh>
    <rPh sb="101" eb="104">
      <t>イインカイ</t>
    </rPh>
    <rPh sb="106" eb="108">
      <t>テキセツ</t>
    </rPh>
    <rPh sb="109" eb="111">
      <t>ウンエイ</t>
    </rPh>
    <rPh sb="111" eb="112">
      <t>トウ</t>
    </rPh>
    <rPh sb="113" eb="114">
      <t>ツウ</t>
    </rPh>
    <rPh sb="119" eb="121">
      <t>シュクゲン</t>
    </rPh>
    <rPh sb="122" eb="123">
      <t>ツト</t>
    </rPh>
    <rPh sb="130" eb="132">
      <t>キセツ</t>
    </rPh>
    <rPh sb="135" eb="137">
      <t>ユウコウ</t>
    </rPh>
    <rPh sb="137" eb="139">
      <t>カツヨウ</t>
    </rPh>
    <rPh sb="143" eb="145">
      <t>サイセイ</t>
    </rPh>
    <rPh sb="146" eb="148">
      <t>スイシン</t>
    </rPh>
    <rPh sb="153" eb="156">
      <t>コウカテキ</t>
    </rPh>
    <rPh sb="157" eb="160">
      <t>コウリツテキ</t>
    </rPh>
    <rPh sb="161" eb="163">
      <t>ジギョウ</t>
    </rPh>
    <rPh sb="163" eb="165">
      <t>ジッシ</t>
    </rPh>
    <rPh sb="166" eb="167">
      <t>ツト</t>
    </rPh>
    <phoneticPr fontId="3"/>
  </si>
  <si>
    <t>事業全体の
抜本的な改善</t>
    <rPh sb="0" eb="2">
      <t>ジギョウ</t>
    </rPh>
    <rPh sb="2" eb="4">
      <t>ゼンタイ</t>
    </rPh>
    <rPh sb="6" eb="9">
      <t>バッポンテキ</t>
    </rPh>
    <rPh sb="10" eb="12">
      <t>カイゼン</t>
    </rPh>
    <phoneticPr fontId="3"/>
  </si>
  <si>
    <t>引き続き「ダム事業費等監理委員会」の適切な運営等を通じてコスト縮減に努めるとともに、検証対象のダム事業については、「今後の治水対策のあり方に関する有識者会議」の中間とりまとめに基づき、個別ダムの検証を進める。また、既設ダムを有効活用したダム再生を推進することにより、コスト、工期、環境負荷などを抑制しつつ、未だ浸水被害や渇水被害が頻発する地域の治水・利水機能の向上を図る。</t>
    <rPh sb="0" eb="1">
      <t>ヒ</t>
    </rPh>
    <rPh sb="2" eb="3">
      <t>ツヅ</t>
    </rPh>
    <rPh sb="7" eb="10">
      <t>ジギョウヒ</t>
    </rPh>
    <rPh sb="10" eb="11">
      <t>トウ</t>
    </rPh>
    <rPh sb="11" eb="13">
      <t>カンリ</t>
    </rPh>
    <rPh sb="13" eb="16">
      <t>イインカイ</t>
    </rPh>
    <rPh sb="18" eb="20">
      <t>テキセツ</t>
    </rPh>
    <rPh sb="21" eb="23">
      <t>ウンエイ</t>
    </rPh>
    <rPh sb="23" eb="24">
      <t>トウ</t>
    </rPh>
    <rPh sb="25" eb="26">
      <t>ツウ</t>
    </rPh>
    <rPh sb="31" eb="33">
      <t>シュクゲン</t>
    </rPh>
    <rPh sb="34" eb="35">
      <t>ツト</t>
    </rPh>
    <rPh sb="42" eb="44">
      <t>ケンショウ</t>
    </rPh>
    <rPh sb="44" eb="46">
      <t>タイショウ</t>
    </rPh>
    <rPh sb="49" eb="51">
      <t>ジギョウ</t>
    </rPh>
    <rPh sb="58" eb="60">
      <t>コンゴ</t>
    </rPh>
    <rPh sb="61" eb="63">
      <t>チスイ</t>
    </rPh>
    <rPh sb="63" eb="65">
      <t>タイサク</t>
    </rPh>
    <rPh sb="68" eb="69">
      <t>カタ</t>
    </rPh>
    <rPh sb="70" eb="71">
      <t>カン</t>
    </rPh>
    <rPh sb="73" eb="76">
      <t>ユウシキシャ</t>
    </rPh>
    <rPh sb="76" eb="78">
      <t>カイギ</t>
    </rPh>
    <rPh sb="80" eb="82">
      <t>チュウカン</t>
    </rPh>
    <rPh sb="88" eb="89">
      <t>モト</t>
    </rPh>
    <rPh sb="92" eb="94">
      <t>コベツ</t>
    </rPh>
    <rPh sb="97" eb="99">
      <t>ケンショウ</t>
    </rPh>
    <rPh sb="100" eb="101">
      <t>スス</t>
    </rPh>
    <rPh sb="107" eb="109">
      <t>キセツ</t>
    </rPh>
    <rPh sb="112" eb="114">
      <t>ユウコウ</t>
    </rPh>
    <rPh sb="114" eb="116">
      <t>カツヨウ</t>
    </rPh>
    <rPh sb="120" eb="122">
      <t>サイセイ</t>
    </rPh>
    <rPh sb="123" eb="125">
      <t>スイシン</t>
    </rPh>
    <rPh sb="137" eb="139">
      <t>コウキ</t>
    </rPh>
    <rPh sb="140" eb="142">
      <t>カンキョウ</t>
    </rPh>
    <rPh sb="142" eb="144">
      <t>フカ</t>
    </rPh>
    <rPh sb="147" eb="149">
      <t>ヨクセイ</t>
    </rPh>
    <rPh sb="153" eb="154">
      <t>イマ</t>
    </rPh>
    <rPh sb="155" eb="157">
      <t>シンスイ</t>
    </rPh>
    <rPh sb="157" eb="159">
      <t>ヒガイ</t>
    </rPh>
    <rPh sb="160" eb="162">
      <t>カッスイ</t>
    </rPh>
    <rPh sb="162" eb="164">
      <t>ヒガイ</t>
    </rPh>
    <rPh sb="165" eb="167">
      <t>ヒンパツ</t>
    </rPh>
    <rPh sb="169" eb="171">
      <t>チイキ</t>
    </rPh>
    <rPh sb="172" eb="174">
      <t>チスイ</t>
    </rPh>
    <rPh sb="175" eb="177">
      <t>リスイ</t>
    </rPh>
    <rPh sb="177" eb="179">
      <t>キノウ</t>
    </rPh>
    <rPh sb="180" eb="182">
      <t>コウジョウ</t>
    </rPh>
    <rPh sb="183" eb="184">
      <t>ハカ</t>
    </rPh>
    <phoneticPr fontId="3"/>
  </si>
  <si>
    <t>執行等改善</t>
    <rPh sb="0" eb="2">
      <t>シッコウ</t>
    </rPh>
    <rPh sb="2" eb="3">
      <t>トウ</t>
    </rPh>
    <rPh sb="3" eb="5">
      <t>カイゼン</t>
    </rPh>
    <phoneticPr fontId="3"/>
  </si>
  <si>
    <t>課長　大西　亘</t>
    <rPh sb="3" eb="5">
      <t>オオニシ</t>
    </rPh>
    <rPh sb="6" eb="7">
      <t>ワタル</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</si>
  <si>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</si>
  <si>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</si>
  <si>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</si>
  <si>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</si>
  <si>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24年度</t>
    <rPh sb="2" eb="4">
      <t>ネンド</t>
    </rPh>
    <phoneticPr fontId="3"/>
  </si>
  <si>
    <t>25年度</t>
    <rPh sb="2" eb="4">
      <t>ネンド</t>
    </rPh>
    <phoneticPr fontId="3"/>
  </si>
  <si>
    <t>26年度</t>
    <rPh sb="2" eb="4">
      <t>ネンド</t>
    </rPh>
    <phoneticPr fontId="3"/>
  </si>
  <si>
    <t>①0
②0</t>
    <phoneticPr fontId="3"/>
  </si>
  <si>
    <t>　　/</t>
    <phoneticPr fontId="3"/>
  </si>
  <si>
    <t>河川法等の関係法令に基づき、公共の安全を保持し、
かつ、公共の福祉を増進することを目的に国が実施し
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</si>
  <si>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</si>
  <si>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</si>
  <si>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</si>
  <si>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</si>
  <si>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直轄事業及び水資源機構事業については、関係都道府県及び電気事業者等に対して、毎年度、事業費や実施内容等を説明するなど、効率的な事業執行及び透明性の確保に努めている。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</si>
  <si>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</si>
  <si>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</si>
  <si>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</si>
  <si>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</si>
  <si>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</si>
  <si>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整備した施設は洪水時などに十分に機能を発揮している。
※検証中の事業については、検証の結論が得られていないため△として評価。</t>
    <phoneticPr fontId="3"/>
  </si>
  <si>
    <t>活動実績は見込みに見合ったものであるか。</t>
    <phoneticPr fontId="3"/>
  </si>
  <si>
    <t>整備された施設や成果物は十分に活用されているか。</t>
    <phoneticPr fontId="3"/>
  </si>
  <si>
    <t>所管府省・部局名</t>
    <phoneticPr fontId="3"/>
  </si>
  <si>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</si>
  <si>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</si>
  <si>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</si>
  <si>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</si>
  <si>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</si>
  <si>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</si>
  <si>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業務</t>
    <phoneticPr fontId="3"/>
  </si>
  <si>
    <t>業　務　概　要</t>
    <phoneticPr fontId="3"/>
  </si>
  <si>
    <t>支　出　先</t>
    <phoneticPr fontId="3"/>
  </si>
  <si>
    <t>業　務　概　要</t>
    <phoneticPr fontId="3"/>
  </si>
  <si>
    <t>支　出　額
（百万円）</t>
    <phoneticPr fontId="3"/>
  </si>
  <si>
    <t>個人Ｂ</t>
    <phoneticPr fontId="3"/>
  </si>
  <si>
    <t>個人Ｄ</t>
    <phoneticPr fontId="3"/>
  </si>
  <si>
    <t>個人Ｆ</t>
    <phoneticPr fontId="3"/>
  </si>
  <si>
    <t>個人Ｈ</t>
    <phoneticPr fontId="3"/>
  </si>
  <si>
    <t>個人Ｊ</t>
    <phoneticPr fontId="3"/>
  </si>
  <si>
    <t>支　出　先</t>
    <phoneticPr fontId="3"/>
  </si>
  <si>
    <t>業　務　概　要</t>
    <phoneticPr fontId="3"/>
  </si>
  <si>
    <t>支　出　額
（百万円）</t>
    <phoneticPr fontId="3"/>
  </si>
  <si>
    <t>－</t>
    <phoneticPr fontId="3"/>
  </si>
  <si>
    <t>－</t>
    <phoneticPr fontId="3"/>
  </si>
  <si>
    <t>支　出　先</t>
    <phoneticPr fontId="3"/>
  </si>
  <si>
    <t>業　務　概　要</t>
    <phoneticPr fontId="3"/>
  </si>
  <si>
    <t>支　出　額
（百万円）</t>
    <phoneticPr fontId="3"/>
  </si>
  <si>
    <t>※B,C,D,E,Fについては、「Ａ．地方整備局等（9機関）」のうち、最も支出が大きい関東地方整備局を代表として、各ブロック（B,C,D,E,F）の上位10者を記載。
※Hについては、「G．本省等（2機関）」のうち、最も支出が大きい本省を代表として、ブロック（H）の上位10者を記載。
※Ｊ,K,L,Mについては、「Ｉ．独立行政法人水資源機構」のうち、各ブロック（Ｊ,K,L,M）の上位10者を記載。
※B,C,D,E,F,H,Ｊ,K,L,Mについては、複数契約がある場合は、入札者数、落札率、業務概要は、最も契約額が大きいものを代表的に記載。プロポーザル方式の場合は、入札者数欄に、技術提案書提出者数を記載。</t>
    <phoneticPr fontId="3"/>
  </si>
  <si>
    <t>－</t>
    <phoneticPr fontId="3"/>
  </si>
  <si>
    <t>－</t>
    <phoneticPr fontId="3"/>
  </si>
  <si>
    <t>－</t>
    <phoneticPr fontId="3"/>
  </si>
  <si>
    <t>※B,C,D,E,Fについては、「Ａ．地方整備局等（9機関）」のうち、最も支出が大きい関東地方整備局を代表として、各ブロック（B,C,D,E,F）の上位10者を記載。
※Hについては、「G．本省等（2機関）」のうち、最も支出が大きい本省を代表として、ブロック（H）の上位10者を記載。
※Ｊ,K,L,Mについては、「Ｉ．独立行政法人水資源機構」のうち、各ブロック（Ｊ,K,L,M）の上位10者を記載。
※B,C,D,E,F,H,Ｊ,K,L,Mについては、複数契約がある場合は、入札者数、落札率、業務概要は、最も契約額が大きいものを代表的に記載。プロポーザル方式の場合は、入札者数欄に、技術提案書提出者数を記載。</t>
    <phoneticPr fontId="3"/>
  </si>
</sst>
</file>

<file path=xl/styles.xml><?xml version="1.0" encoding="utf-8"?>
<styleSheet xmlns="http://schemas.openxmlformats.org/spreadsheetml/2006/main">
  <numFmts count="7">
    <numFmt numFmtId="176" formatCode="_(* #,##0_);_(* \(#,##0\);_(* &quot;-&quot;_);_(@_)"/>
    <numFmt numFmtId="177" formatCode="#,##0;&quot;▲ &quot;#,##0"/>
    <numFmt numFmtId="178" formatCode="#,##0.00;&quot;▲ &quot;#,##0.00"/>
    <numFmt numFmtId="179" formatCode="#,##0_ "/>
    <numFmt numFmtId="180" formatCode="0.0%"/>
    <numFmt numFmtId="181" formatCode="#,##0.0;[Red]\-#,##0.0"/>
    <numFmt numFmtId="182" formatCode="#,##0.000;[Red]\-#,##0.000"/>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Ｐゴシック"/>
      <family val="3"/>
      <charset val="128"/>
      <scheme val="minor"/>
    </font>
    <font>
      <sz val="10"/>
      <color theme="1"/>
      <name val="ＭＳ Ｐゴシック"/>
      <family val="3"/>
      <charset val="128"/>
    </font>
    <font>
      <b/>
      <sz val="9"/>
      <color theme="1"/>
      <name val="ＭＳ ゴシック"/>
      <family val="3"/>
      <charset val="128"/>
    </font>
    <font>
      <b/>
      <sz val="11"/>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8"/>
      <color theme="1"/>
      <name val="ＭＳ Ｐゴシック"/>
      <family val="3"/>
      <charset val="128"/>
    </font>
    <font>
      <sz val="5"/>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5" fillId="0" borderId="0">
      <alignment vertical="center"/>
    </xf>
    <xf numFmtId="0" fontId="2" fillId="0" borderId="0">
      <alignment vertical="center"/>
    </xf>
    <xf numFmtId="0" fontId="7"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5" fillId="0" borderId="0">
      <alignment vertical="center"/>
    </xf>
  </cellStyleXfs>
  <cellXfs count="617">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8" fillId="0" borderId="1" xfId="0" applyFont="1" applyFill="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2" applyFont="1" applyFill="1" applyBorder="1" applyAlignment="1">
      <alignment vertical="center"/>
    </xf>
    <xf numFmtId="0" fontId="8" fillId="0" borderId="3" xfId="2" applyFont="1" applyBorder="1" applyAlignment="1">
      <alignment vertical="center"/>
    </xf>
    <xf numFmtId="0" fontId="8" fillId="0" borderId="4" xfId="2" applyFont="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4" fillId="0" borderId="7" xfId="3" applyFont="1" applyFill="1" applyBorder="1" applyAlignment="1" applyProtection="1">
      <alignment horizontal="center" vertical="center" wrapText="1" shrinkToFit="1"/>
    </xf>
    <xf numFmtId="0" fontId="14" fillId="0" borderId="6" xfId="0" applyFont="1" applyFill="1" applyBorder="1" applyAlignment="1">
      <alignment horizontal="center" vertical="center"/>
    </xf>
    <xf numFmtId="0" fontId="13" fillId="2" borderId="8" xfId="3"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3" fillId="2" borderId="8" xfId="3" applyFont="1" applyFill="1" applyBorder="1" applyAlignment="1" applyProtection="1">
      <alignment horizontal="center" vertical="center"/>
    </xf>
    <xf numFmtId="0" fontId="8" fillId="0" borderId="10" xfId="0" applyFont="1" applyBorder="1" applyAlignment="1">
      <alignment horizontal="center" vertical="center"/>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xf>
    <xf numFmtId="0" fontId="14" fillId="0" borderId="12" xfId="0" applyFont="1" applyBorder="1" applyAlignment="1">
      <alignment horizontal="center" vertical="center"/>
    </xf>
    <xf numFmtId="0" fontId="13" fillId="2" borderId="15" xfId="3"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wrapText="1" shrinkToFit="1"/>
    </xf>
    <xf numFmtId="0" fontId="14" fillId="0" borderId="16" xfId="3"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7" fillId="2" borderId="18" xfId="1" applyFont="1" applyFill="1" applyBorder="1" applyAlignment="1" applyProtection="1">
      <alignment horizontal="center" vertical="center" wrapText="1" shrinkToFit="1"/>
    </xf>
    <xf numFmtId="0" fontId="17" fillId="2"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13" fillId="2" borderId="15" xfId="3" applyNumberFormat="1" applyFont="1" applyFill="1" applyBorder="1" applyAlignment="1" applyProtection="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14" fillId="0" borderId="15" xfId="3" applyFont="1" applyFill="1" applyBorder="1" applyAlignment="1">
      <alignment horizontal="left" vertical="center" wrapText="1" shrinkToFit="1"/>
    </xf>
    <xf numFmtId="0" fontId="14" fillId="0" borderId="12" xfId="0" applyFont="1" applyBorder="1" applyAlignment="1">
      <alignment horizontal="left" vertical="center" shrinkToFit="1"/>
    </xf>
    <xf numFmtId="0" fontId="14" fillId="0" borderId="17" xfId="0" applyFont="1" applyBorder="1" applyAlignment="1">
      <alignment horizontal="left"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5" fillId="0" borderId="14"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13" fillId="2" borderId="13" xfId="1" applyFont="1" applyFill="1" applyBorder="1" applyAlignment="1" applyProtection="1">
      <alignment horizontal="center" vertical="center" wrapText="1"/>
    </xf>
    <xf numFmtId="0" fontId="8" fillId="0" borderId="14" xfId="3" applyFont="1" applyFill="1" applyBorder="1" applyAlignment="1" applyProtection="1">
      <alignment vertical="center" wrapText="1"/>
    </xf>
    <xf numFmtId="0" fontId="8" fillId="0" borderId="12" xfId="3" applyFont="1" applyFill="1" applyBorder="1" applyAlignment="1" applyProtection="1">
      <alignment vertical="center" wrapText="1"/>
    </xf>
    <xf numFmtId="0" fontId="8" fillId="0" borderId="17" xfId="3"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13" fillId="0" borderId="21" xfId="1" applyFont="1" applyFill="1" applyBorder="1" applyAlignment="1" applyProtection="1">
      <alignment horizontal="center" vertical="center" wrapText="1"/>
    </xf>
    <xf numFmtId="0" fontId="13" fillId="0" borderId="22"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3"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4" xfId="1" applyFont="1" applyFill="1" applyBorder="1" applyAlignment="1" applyProtection="1">
      <alignment horizontal="center" vertical="center" wrapText="1"/>
    </xf>
    <xf numFmtId="0" fontId="18" fillId="2" borderId="25" xfId="1" applyFont="1" applyFill="1" applyBorder="1" applyAlignment="1" applyProtection="1">
      <alignment horizontal="center" vertical="center" wrapText="1"/>
    </xf>
    <xf numFmtId="0" fontId="8" fillId="2" borderId="26" xfId="0" applyFont="1" applyFill="1" applyBorder="1" applyAlignment="1">
      <alignment horizontal="center" vertical="center" wrapText="1"/>
    </xf>
    <xf numFmtId="0" fontId="18" fillId="2" borderId="27"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26" xfId="1" applyFont="1" applyFill="1" applyBorder="1" applyAlignment="1" applyProtection="1">
      <alignment horizontal="center" vertical="center" wrapText="1"/>
    </xf>
    <xf numFmtId="177" fontId="8" fillId="0" borderId="28" xfId="0" applyNumberFormat="1" applyFont="1" applyFill="1" applyBorder="1" applyAlignment="1">
      <alignment vertical="center"/>
    </xf>
    <xf numFmtId="38" fontId="8" fillId="0" borderId="28" xfId="5" applyFont="1" applyFill="1" applyBorder="1" applyAlignment="1">
      <alignment vertical="center"/>
    </xf>
    <xf numFmtId="177" fontId="8" fillId="0" borderId="29" xfId="0" applyNumberFormat="1" applyFont="1" applyFill="1" applyBorder="1" applyAlignment="1">
      <alignment vertical="center"/>
    </xf>
    <xf numFmtId="177" fontId="8" fillId="0" borderId="30" xfId="0" applyNumberFormat="1" applyFont="1" applyFill="1" applyBorder="1" applyAlignment="1">
      <alignment vertical="center"/>
    </xf>
    <xf numFmtId="177" fontId="8" fillId="0" borderId="31" xfId="0" applyNumberFormat="1" applyFont="1" applyFill="1" applyBorder="1" applyAlignment="1">
      <alignment vertical="center"/>
    </xf>
    <xf numFmtId="177" fontId="8" fillId="0" borderId="32" xfId="0" applyNumberFormat="1" applyFont="1" applyFill="1" applyBorder="1" applyAlignment="1">
      <alignment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8" fillId="2" borderId="35" xfId="1" applyFont="1" applyFill="1" applyBorder="1" applyAlignment="1" applyProtection="1">
      <alignment horizontal="center" vertical="center" wrapText="1"/>
    </xf>
    <xf numFmtId="0" fontId="18" fillId="2" borderId="36" xfId="1" applyFont="1" applyFill="1" applyBorder="1" applyAlignment="1" applyProtection="1">
      <alignment horizontal="center" vertical="center" wrapText="1"/>
    </xf>
    <xf numFmtId="0" fontId="18" fillId="2" borderId="37" xfId="1" applyFont="1" applyFill="1" applyBorder="1" applyAlignment="1" applyProtection="1">
      <alignment horizontal="center" vertical="center" wrapText="1"/>
    </xf>
    <xf numFmtId="176" fontId="8" fillId="0" borderId="35" xfId="0" applyNumberFormat="1" applyFont="1" applyFill="1" applyBorder="1" applyAlignment="1">
      <alignment vertical="center"/>
    </xf>
    <xf numFmtId="176" fontId="8" fillId="0" borderId="36" xfId="0" applyNumberFormat="1" applyFont="1" applyFill="1" applyBorder="1" applyAlignment="1">
      <alignment vertical="center"/>
    </xf>
    <xf numFmtId="176" fontId="8" fillId="0" borderId="37" xfId="0" applyNumberFormat="1" applyFont="1" applyFill="1" applyBorder="1" applyAlignment="1">
      <alignment vertical="center"/>
    </xf>
    <xf numFmtId="177" fontId="8" fillId="0" borderId="35" xfId="0" applyNumberFormat="1" applyFont="1" applyFill="1" applyBorder="1" applyAlignment="1">
      <alignment vertical="center"/>
    </xf>
    <xf numFmtId="177" fontId="8" fillId="0" borderId="36" xfId="0" applyNumberFormat="1" applyFont="1" applyFill="1" applyBorder="1" applyAlignment="1">
      <alignment vertical="center"/>
    </xf>
    <xf numFmtId="177" fontId="8" fillId="0" borderId="37" xfId="0" applyNumberFormat="1" applyFont="1" applyFill="1" applyBorder="1" applyAlignment="1">
      <alignment vertical="center"/>
    </xf>
    <xf numFmtId="176" fontId="8" fillId="0" borderId="38" xfId="0" applyNumberFormat="1" applyFont="1" applyFill="1" applyBorder="1" applyAlignment="1">
      <alignment vertical="center"/>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42"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8" fillId="2" borderId="45" xfId="1" applyFont="1" applyFill="1" applyBorder="1" applyAlignment="1" applyProtection="1">
      <alignment horizontal="center" vertical="center" wrapText="1"/>
    </xf>
    <xf numFmtId="0" fontId="18" fillId="2" borderId="46" xfId="1" applyFont="1" applyFill="1" applyBorder="1" applyAlignment="1" applyProtection="1">
      <alignment horizontal="center" vertical="center" wrapText="1"/>
    </xf>
    <xf numFmtId="0" fontId="18" fillId="2" borderId="44" xfId="1" applyFont="1" applyFill="1" applyBorder="1" applyAlignment="1" applyProtection="1">
      <alignment horizontal="center" vertical="center" wrapText="1"/>
    </xf>
    <xf numFmtId="177" fontId="8" fillId="0" borderId="47" xfId="0" applyNumberFormat="1" applyFont="1" applyFill="1" applyBorder="1" applyAlignment="1">
      <alignment vertical="center"/>
    </xf>
    <xf numFmtId="177" fontId="8" fillId="0" borderId="48" xfId="0" applyNumberFormat="1" applyFont="1" applyFill="1" applyBorder="1" applyAlignment="1">
      <alignment vertical="center"/>
    </xf>
    <xf numFmtId="177" fontId="8" fillId="0" borderId="49" xfId="0" applyNumberFormat="1" applyFont="1" applyFill="1" applyBorder="1" applyAlignment="1">
      <alignment vertical="center"/>
    </xf>
    <xf numFmtId="177" fontId="8" fillId="0" borderId="50" xfId="0" applyNumberFormat="1" applyFont="1" applyFill="1" applyBorder="1" applyAlignment="1">
      <alignment vertical="center"/>
    </xf>
    <xf numFmtId="0" fontId="18" fillId="2" borderId="51" xfId="1" applyFont="1" applyFill="1" applyBorder="1" applyAlignment="1" applyProtection="1">
      <alignment horizontal="center" vertical="center" wrapText="1"/>
    </xf>
    <xf numFmtId="0" fontId="18" fillId="2" borderId="52" xfId="1" applyFont="1" applyFill="1" applyBorder="1" applyAlignment="1" applyProtection="1">
      <alignment horizontal="center" vertical="center" wrapText="1"/>
    </xf>
    <xf numFmtId="177" fontId="8" fillId="0" borderId="15"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6" xfId="0" applyNumberFormat="1" applyFont="1" applyFill="1" applyBorder="1" applyAlignment="1">
      <alignment horizontal="right" vertical="center"/>
    </xf>
    <xf numFmtId="177" fontId="8" fillId="0" borderId="52" xfId="0" applyNumberFormat="1" applyFont="1" applyFill="1" applyBorder="1" applyAlignment="1">
      <alignment horizontal="right" vertical="center"/>
    </xf>
    <xf numFmtId="38" fontId="8" fillId="0" borderId="52" xfId="5" applyFont="1" applyFill="1" applyBorder="1" applyAlignment="1">
      <alignment horizontal="right" vertical="center"/>
    </xf>
    <xf numFmtId="0" fontId="8" fillId="0" borderId="22" xfId="0" applyFont="1" applyFill="1" applyBorder="1" applyAlignment="1">
      <alignment horizontal="right" vertical="center"/>
    </xf>
    <xf numFmtId="177" fontId="8" fillId="0" borderId="53" xfId="0" applyNumberFormat="1" applyFont="1" applyFill="1" applyBorder="1" applyAlignment="1">
      <alignment horizontal="center" vertical="center"/>
    </xf>
    <xf numFmtId="177" fontId="8" fillId="0" borderId="54" xfId="0" applyNumberFormat="1" applyFont="1" applyFill="1" applyBorder="1" applyAlignment="1">
      <alignment horizontal="center" vertical="center"/>
    </xf>
    <xf numFmtId="177" fontId="8" fillId="0" borderId="55" xfId="0" applyNumberFormat="1" applyFont="1" applyFill="1" applyBorder="1" applyAlignment="1">
      <alignment horizontal="center" vertical="center"/>
    </xf>
    <xf numFmtId="0" fontId="13" fillId="2" borderId="56"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178" fontId="8" fillId="0" borderId="52" xfId="0" applyNumberFormat="1" applyFont="1" applyFill="1" applyBorder="1" applyAlignment="1">
      <alignment vertical="center"/>
    </xf>
    <xf numFmtId="0" fontId="17" fillId="2" borderId="58" xfId="0" applyFont="1" applyFill="1" applyBorder="1" applyAlignment="1">
      <alignment horizontal="center" vertical="center" wrapText="1"/>
    </xf>
    <xf numFmtId="0" fontId="17" fillId="2" borderId="52" xfId="0" applyFont="1" applyFill="1" applyBorder="1" applyAlignment="1">
      <alignment horizontal="center" vertical="center"/>
    </xf>
    <xf numFmtId="0" fontId="17" fillId="2" borderId="59"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60" xfId="0" applyFont="1" applyBorder="1" applyAlignment="1">
      <alignment horizontal="center" vertical="center"/>
    </xf>
    <xf numFmtId="0" fontId="8" fillId="4" borderId="15"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2" xfId="6" applyFont="1" applyFill="1" applyBorder="1" applyAlignment="1">
      <alignment horizontal="center" vertical="center" wrapText="1"/>
    </xf>
    <xf numFmtId="0" fontId="8" fillId="2" borderId="52" xfId="6" applyFont="1" applyFill="1" applyBorder="1" applyAlignment="1">
      <alignment horizontal="center" vertical="center"/>
    </xf>
    <xf numFmtId="0" fontId="8" fillId="2" borderId="61" xfId="6" applyFont="1" applyFill="1" applyBorder="1" applyAlignment="1">
      <alignment horizontal="center" vertical="center"/>
    </xf>
    <xf numFmtId="0" fontId="17" fillId="2" borderId="58" xfId="0" applyFont="1" applyFill="1" applyBorder="1" applyAlignment="1">
      <alignment horizontal="center" vertical="center"/>
    </xf>
    <xf numFmtId="0" fontId="8" fillId="0" borderId="25" xfId="0" applyFont="1" applyBorder="1" applyAlignment="1">
      <alignment horizontal="left" vertical="center" wrapText="1"/>
    </xf>
    <xf numFmtId="0" fontId="8" fillId="0" borderId="19" xfId="0" applyFont="1" applyBorder="1" applyAlignment="1">
      <alignment horizontal="left" vertical="center"/>
    </xf>
    <xf numFmtId="0" fontId="8" fillId="0" borderId="26" xfId="0" applyFont="1" applyBorder="1" applyAlignment="1">
      <alignment horizontal="left"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15" xfId="0" applyFont="1" applyBorder="1" applyAlignment="1">
      <alignment horizontal="center" vertical="center"/>
    </xf>
    <xf numFmtId="0" fontId="8" fillId="0" borderId="52" xfId="0" applyFont="1" applyBorder="1" applyAlignment="1">
      <alignment horizontal="center" vertical="center"/>
    </xf>
    <xf numFmtId="0" fontId="8" fillId="0" borderId="22" xfId="0" applyFont="1" applyBorder="1" applyAlignment="1">
      <alignment horizontal="center" vertical="center"/>
    </xf>
    <xf numFmtId="0" fontId="8" fillId="0" borderId="62" xfId="0" applyFont="1" applyBorder="1" applyAlignment="1">
      <alignment horizontal="center" vertical="center"/>
    </xf>
    <xf numFmtId="0" fontId="17" fillId="2" borderId="63" xfId="0" applyFont="1" applyFill="1" applyBorder="1" applyAlignment="1">
      <alignment horizontal="center" vertical="center"/>
    </xf>
    <xf numFmtId="0" fontId="17" fillId="2" borderId="64" xfId="0" applyFont="1" applyFill="1" applyBorder="1" applyAlignment="1">
      <alignment horizontal="center" vertical="center"/>
    </xf>
    <xf numFmtId="0" fontId="17" fillId="2" borderId="65" xfId="0" applyFont="1" applyFill="1" applyBorder="1" applyAlignment="1">
      <alignment horizontal="center" vertical="center"/>
    </xf>
    <xf numFmtId="0" fontId="8" fillId="0" borderId="33"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64"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43" xfId="0" applyFont="1" applyBorder="1" applyAlignment="1">
      <alignment horizontal="left" vertical="center"/>
    </xf>
    <xf numFmtId="0" fontId="8" fillId="0" borderId="46" xfId="0" applyFont="1" applyBorder="1" applyAlignment="1">
      <alignment horizontal="left" vertical="center"/>
    </xf>
    <xf numFmtId="0" fontId="8" fillId="0" borderId="44" xfId="0" applyFont="1" applyBorder="1" applyAlignment="1">
      <alignment horizontal="lef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52" xfId="0" applyFont="1" applyBorder="1" applyAlignment="1">
      <alignment horizontal="center" vertical="center" wrapText="1"/>
    </xf>
    <xf numFmtId="0" fontId="8" fillId="0" borderId="5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7" fillId="2" borderId="2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20" fillId="2" borderId="27"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64"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lignment vertical="center"/>
    </xf>
    <xf numFmtId="0" fontId="8" fillId="0" borderId="0" xfId="0" applyFont="1" applyBorder="1">
      <alignment vertical="center"/>
    </xf>
    <xf numFmtId="0" fontId="17" fillId="2" borderId="5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20" fillId="2" borderId="15"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8" fillId="0" borderId="6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12" xfId="0" applyFont="1" applyFill="1" applyBorder="1" applyAlignment="1">
      <alignment horizontal="center" vertical="center"/>
    </xf>
    <xf numFmtId="0" fontId="20" fillId="0" borderId="5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17" fillId="0" borderId="19" xfId="0" quotePrefix="1"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46"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69"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6" xfId="0" applyFont="1" applyFill="1" applyBorder="1" applyAlignment="1">
      <alignment horizontal="center" vertical="center"/>
    </xf>
    <xf numFmtId="0" fontId="15" fillId="3" borderId="52"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9" xfId="0" applyFont="1" applyFill="1" applyBorder="1" applyAlignment="1">
      <alignment horizontal="center" vertical="center"/>
    </xf>
    <xf numFmtId="0" fontId="22" fillId="2" borderId="23" xfId="0" applyFont="1" applyFill="1" applyBorder="1" applyAlignment="1">
      <alignment horizontal="center" vertical="center" textRotation="255" wrapText="1"/>
    </xf>
    <xf numFmtId="0" fontId="22" fillId="2" borderId="70" xfId="0" applyFont="1" applyFill="1" applyBorder="1" applyAlignment="1">
      <alignment horizontal="center" vertical="center" textRotation="255" wrapText="1"/>
    </xf>
    <xf numFmtId="0" fontId="8" fillId="0" borderId="71"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1" xfId="0" applyFont="1" applyFill="1" applyBorder="1" applyAlignment="1">
      <alignment horizontal="left" vertical="center" shrinkToFit="1"/>
    </xf>
    <xf numFmtId="179" fontId="8" fillId="0" borderId="28" xfId="0" applyNumberFormat="1" applyFont="1" applyFill="1" applyBorder="1" applyAlignment="1">
      <alignment vertical="top"/>
    </xf>
    <xf numFmtId="0" fontId="8" fillId="0" borderId="27" xfId="0" applyFont="1" applyFill="1" applyBorder="1" applyAlignment="1">
      <alignment horizontal="center" vertical="top"/>
    </xf>
    <xf numFmtId="0" fontId="8" fillId="0" borderId="19" xfId="0" applyFont="1" applyFill="1" applyBorder="1" applyAlignment="1">
      <alignment horizontal="center" vertical="top"/>
    </xf>
    <xf numFmtId="0" fontId="8" fillId="0" borderId="69" xfId="0" applyFont="1" applyFill="1" applyBorder="1" applyAlignment="1">
      <alignment horizontal="center" vertical="top"/>
    </xf>
    <xf numFmtId="0" fontId="8" fillId="0" borderId="72"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37" xfId="0" applyFont="1" applyFill="1" applyBorder="1" applyAlignment="1">
      <alignment horizontal="left" vertical="center" shrinkToFit="1"/>
    </xf>
    <xf numFmtId="179" fontId="8" fillId="0" borderId="38" xfId="0" applyNumberFormat="1" applyFont="1" applyFill="1" applyBorder="1" applyAlignment="1">
      <alignment vertical="top"/>
    </xf>
    <xf numFmtId="0" fontId="8" fillId="0" borderId="73" xfId="0" applyFont="1" applyFill="1" applyBorder="1" applyAlignment="1">
      <alignment horizontal="center" vertical="top"/>
    </xf>
    <xf numFmtId="0" fontId="8" fillId="0" borderId="0" xfId="0" applyFont="1" applyFill="1" applyBorder="1" applyAlignment="1">
      <alignment horizontal="center" vertical="top"/>
    </xf>
    <xf numFmtId="0" fontId="8" fillId="0" borderId="70" xfId="0" applyFont="1" applyFill="1" applyBorder="1" applyAlignment="1">
      <alignment horizontal="center" vertical="top"/>
    </xf>
    <xf numFmtId="38" fontId="8" fillId="0" borderId="38" xfId="5" applyFont="1" applyFill="1" applyBorder="1" applyAlignment="1">
      <alignment horizontal="right" vertical="center"/>
    </xf>
    <xf numFmtId="0" fontId="8" fillId="0" borderId="38" xfId="0" applyFont="1" applyFill="1" applyBorder="1" applyAlignment="1">
      <alignment horizontal="center" vertical="top"/>
    </xf>
    <xf numFmtId="0" fontId="8" fillId="0" borderId="74"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8" fillId="0" borderId="75" xfId="0" applyFont="1" applyFill="1" applyBorder="1" applyAlignment="1">
      <alignment horizontal="left" vertical="center" shrinkToFit="1"/>
    </xf>
    <xf numFmtId="38" fontId="8" fillId="0" borderId="48" xfId="5" applyFont="1" applyFill="1" applyBorder="1" applyAlignment="1">
      <alignment horizontal="right" vertical="center"/>
    </xf>
    <xf numFmtId="38" fontId="8" fillId="0" borderId="49" xfId="5" applyFont="1" applyFill="1" applyBorder="1" applyAlignment="1">
      <alignment horizontal="right" vertical="center"/>
    </xf>
    <xf numFmtId="38" fontId="8" fillId="0" borderId="75" xfId="5" applyFont="1" applyFill="1" applyBorder="1" applyAlignment="1">
      <alignment horizontal="right" vertical="center"/>
    </xf>
    <xf numFmtId="0" fontId="8" fillId="0" borderId="48" xfId="0" applyFont="1" applyFill="1" applyBorder="1" applyAlignment="1">
      <alignment horizontal="center" vertical="top"/>
    </xf>
    <xf numFmtId="0" fontId="8" fillId="0" borderId="49" xfId="0" applyFont="1" applyFill="1" applyBorder="1" applyAlignment="1">
      <alignment horizontal="center" vertical="top"/>
    </xf>
    <xf numFmtId="0" fontId="8" fillId="0" borderId="75" xfId="0"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38" fontId="8" fillId="0" borderId="81" xfId="0" applyNumberFormat="1" applyFont="1" applyFill="1" applyBorder="1" applyAlignment="1">
      <alignment horizontal="right" vertical="center"/>
    </xf>
    <xf numFmtId="0" fontId="8" fillId="0" borderId="79" xfId="0" applyFont="1" applyFill="1" applyBorder="1" applyAlignment="1">
      <alignment horizontal="right" vertical="center"/>
    </xf>
    <xf numFmtId="0" fontId="8" fillId="0" borderId="80" xfId="0" applyFont="1" applyFill="1" applyBorder="1" applyAlignment="1">
      <alignment horizontal="right" vertical="center"/>
    </xf>
    <xf numFmtId="0" fontId="8" fillId="0" borderId="82" xfId="0" applyFont="1" applyFill="1" applyBorder="1" applyAlignment="1">
      <alignment horizontal="center" vertical="top"/>
    </xf>
    <xf numFmtId="0" fontId="8" fillId="0" borderId="1" xfId="0" applyFont="1" applyFill="1" applyBorder="1" applyAlignment="1">
      <alignment horizontal="center" vertical="top"/>
    </xf>
    <xf numFmtId="0" fontId="8" fillId="0" borderId="77" xfId="0" applyFont="1" applyFill="1" applyBorder="1" applyAlignment="1">
      <alignment horizontal="center" vertical="top"/>
    </xf>
    <xf numFmtId="0" fontId="22" fillId="0" borderId="83" xfId="0" applyFont="1" applyFill="1" applyBorder="1" applyAlignment="1">
      <alignment horizontal="center" vertical="center" textRotation="255" wrapText="1"/>
    </xf>
    <xf numFmtId="0" fontId="8" fillId="0" borderId="83" xfId="0" applyFont="1" applyFill="1" applyBorder="1" applyAlignment="1">
      <alignment horizontal="center" vertical="center"/>
    </xf>
    <xf numFmtId="0" fontId="8" fillId="0" borderId="83" xfId="0" applyFont="1" applyFill="1" applyBorder="1" applyAlignment="1">
      <alignment horizontal="center" vertical="top"/>
    </xf>
    <xf numFmtId="38" fontId="8" fillId="0" borderId="83" xfId="0" applyNumberFormat="1" applyFont="1" applyFill="1" applyBorder="1" applyAlignment="1">
      <alignment horizontal="right" vertical="center"/>
    </xf>
    <xf numFmtId="0" fontId="8" fillId="0" borderId="83" xfId="0" applyFont="1" applyFill="1" applyBorder="1" applyAlignment="1">
      <alignment horizontal="right" vertical="center"/>
    </xf>
    <xf numFmtId="0" fontId="22" fillId="0" borderId="1"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1" xfId="0" applyFont="1" applyFill="1" applyBorder="1" applyAlignment="1">
      <alignment horizontal="center" vertical="top"/>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7" fillId="2" borderId="84" xfId="0" applyFont="1" applyFill="1" applyBorder="1" applyAlignment="1">
      <alignment horizontal="center" vertical="center" textRotation="255" wrapText="1"/>
    </xf>
    <xf numFmtId="0" fontId="17" fillId="2" borderId="85" xfId="0" applyFont="1" applyFill="1" applyBorder="1" applyAlignment="1">
      <alignment horizontal="center" vertical="center" textRotation="255" wrapText="1"/>
    </xf>
    <xf numFmtId="0" fontId="8" fillId="0" borderId="86" xfId="0" applyFont="1" applyFill="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Border="1" applyAlignment="1">
      <alignment horizontal="center" vertical="center"/>
    </xf>
    <xf numFmtId="0" fontId="17" fillId="2" borderId="91" xfId="0" applyFont="1" applyFill="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93" xfId="0" applyFont="1" applyFill="1" applyBorder="1" applyAlignment="1">
      <alignment vertical="center" wrapText="1"/>
    </xf>
    <xf numFmtId="0" fontId="8" fillId="0" borderId="94" xfId="0" applyFont="1" applyBorder="1" applyAlignment="1">
      <alignment vertical="center" wrapText="1"/>
    </xf>
    <xf numFmtId="0" fontId="8" fillId="0" borderId="94" xfId="0" applyFont="1" applyBorder="1" applyAlignment="1">
      <alignment vertical="center"/>
    </xf>
    <xf numFmtId="0" fontId="8" fillId="0" borderId="95" xfId="0" applyFont="1" applyBorder="1" applyAlignment="1">
      <alignment horizontal="center" vertical="center"/>
    </xf>
    <xf numFmtId="0" fontId="8" fillId="0" borderId="94" xfId="0" applyFont="1" applyBorder="1" applyAlignment="1">
      <alignment horizontal="center" vertical="center"/>
    </xf>
    <xf numFmtId="0" fontId="8" fillId="0" borderId="96" xfId="0" applyFont="1" applyFill="1" applyBorder="1" applyAlignment="1">
      <alignment horizontal="left" vertical="center" wrapText="1"/>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23"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36" xfId="0" applyFont="1" applyBorder="1" applyAlignment="1">
      <alignment vertical="center" wrapText="1"/>
    </xf>
    <xf numFmtId="0" fontId="8" fillId="0" borderId="36" xfId="0" applyFont="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3" xfId="0" applyFont="1" applyBorder="1" applyAlignment="1">
      <alignment horizontal="left" vertical="center"/>
    </xf>
    <xf numFmtId="0" fontId="8" fillId="0" borderId="70" xfId="0" applyFont="1" applyBorder="1" applyAlignment="1">
      <alignment horizontal="left" vertical="center"/>
    </xf>
    <xf numFmtId="0" fontId="8" fillId="0" borderId="56"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100" xfId="0" applyFont="1" applyFill="1" applyBorder="1" applyAlignment="1">
      <alignment vertical="center" wrapText="1"/>
    </xf>
    <xf numFmtId="0" fontId="8" fillId="0" borderId="49" xfId="0" applyFont="1" applyBorder="1" applyAlignment="1">
      <alignment vertical="center" wrapText="1"/>
    </xf>
    <xf numFmtId="0" fontId="8" fillId="0" borderId="75" xfId="0" applyFont="1" applyBorder="1" applyAlignment="1">
      <alignment vertical="center" wrapText="1"/>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5" xfId="0" applyFont="1" applyBorder="1" applyAlignment="1">
      <alignment horizontal="left" vertical="center"/>
    </xf>
    <xf numFmtId="0" fontId="8" fillId="0" borderId="68" xfId="0" applyFont="1" applyBorder="1" applyAlignment="1">
      <alignment horizontal="left" vertical="center"/>
    </xf>
    <xf numFmtId="0" fontId="17" fillId="2" borderId="18" xfId="0" applyFont="1" applyFill="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01" xfId="0" applyFont="1" applyFill="1" applyBorder="1" applyAlignment="1">
      <alignment vertical="center"/>
    </xf>
    <xf numFmtId="0" fontId="8" fillId="0" borderId="30"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7" xfId="0" applyFont="1" applyFill="1" applyBorder="1" applyAlignment="1">
      <alignment horizontal="left" vertical="center" wrapText="1"/>
    </xf>
    <xf numFmtId="0" fontId="8" fillId="0" borderId="69" xfId="0" applyFont="1" applyBorder="1" applyAlignment="1">
      <alignment horizontal="left" vertical="center"/>
    </xf>
    <xf numFmtId="0" fontId="8" fillId="0" borderId="99" xfId="0" applyFont="1" applyFill="1" applyBorder="1" applyAlignment="1">
      <alignment vertical="center"/>
    </xf>
    <xf numFmtId="0" fontId="8" fillId="0" borderId="37" xfId="0" applyFont="1" applyBorder="1" applyAlignment="1">
      <alignment vertical="center"/>
    </xf>
    <xf numFmtId="0" fontId="8" fillId="0" borderId="100" xfId="0" applyFont="1" applyFill="1" applyBorder="1" applyAlignment="1">
      <alignment vertical="center"/>
    </xf>
    <xf numFmtId="0" fontId="8" fillId="0" borderId="49" xfId="0" applyFont="1" applyBorder="1" applyAlignment="1">
      <alignment vertical="center"/>
    </xf>
    <xf numFmtId="0" fontId="8" fillId="0" borderId="101" xfId="0" applyFont="1" applyFill="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101" xfId="0" applyFont="1" applyFill="1" applyBorder="1" applyAlignment="1">
      <alignment horizontal="left" vertical="center" wrapText="1"/>
    </xf>
    <xf numFmtId="0" fontId="8" fillId="0" borderId="30" xfId="0" applyFont="1" applyBorder="1" applyAlignment="1">
      <alignment horizontal="left" vertical="center" wrapText="1"/>
    </xf>
    <xf numFmtId="0" fontId="8" fillId="0" borderId="19" xfId="0" applyFont="1" applyBorder="1" applyAlignment="1">
      <alignment horizontal="left" vertical="center" wrapText="1"/>
    </xf>
    <xf numFmtId="0" fontId="8" fillId="0" borderId="69" xfId="0" applyFont="1" applyBorder="1" applyAlignment="1">
      <alignment horizontal="left" vertical="center" wrapText="1"/>
    </xf>
    <xf numFmtId="0" fontId="24"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3" borderId="107" xfId="0" applyFont="1" applyFill="1" applyBorder="1" applyAlignment="1">
      <alignment horizontal="center" vertical="center" wrapText="1"/>
    </xf>
    <xf numFmtId="0" fontId="8" fillId="0" borderId="0" xfId="0" applyFont="1" applyBorder="1" applyAlignment="1">
      <alignment vertical="center"/>
    </xf>
    <xf numFmtId="0" fontId="8" fillId="0" borderId="73" xfId="0" applyFont="1" applyBorder="1" applyAlignment="1">
      <alignment horizontal="left" vertical="center" wrapText="1"/>
    </xf>
    <xf numFmtId="0" fontId="8" fillId="0" borderId="0" xfId="0" applyFont="1" applyBorder="1" applyAlignment="1">
      <alignment horizontal="left" vertical="center" wrapText="1"/>
    </xf>
    <xf numFmtId="0" fontId="8" fillId="0" borderId="70" xfId="0" applyFont="1" applyBorder="1" applyAlignment="1">
      <alignment horizontal="left" vertical="center" wrapText="1"/>
    </xf>
    <xf numFmtId="0" fontId="24" fillId="0" borderId="108" xfId="0" applyFont="1" applyFill="1" applyBorder="1" applyAlignment="1">
      <alignment vertical="center"/>
    </xf>
    <xf numFmtId="0" fontId="8" fillId="0" borderId="109" xfId="0" applyFont="1" applyBorder="1" applyAlignment="1">
      <alignment vertical="center"/>
    </xf>
    <xf numFmtId="0" fontId="24" fillId="0" borderId="110" xfId="0" applyFont="1" applyFill="1" applyBorder="1" applyAlignment="1">
      <alignment horizontal="center" vertical="center"/>
    </xf>
    <xf numFmtId="0" fontId="8" fillId="0" borderId="111" xfId="0" applyFont="1" applyBorder="1" applyAlignment="1">
      <alignment horizontal="center" vertical="center"/>
    </xf>
    <xf numFmtId="0" fontId="8" fillId="0" borderId="110" xfId="0" applyFont="1" applyBorder="1" applyAlignment="1">
      <alignment horizontal="center" vertical="center"/>
    </xf>
    <xf numFmtId="0" fontId="24" fillId="0" borderId="112" xfId="0" applyFont="1" applyFill="1" applyBorder="1" applyAlignment="1">
      <alignment vertical="center"/>
    </xf>
    <xf numFmtId="0" fontId="8" fillId="0" borderId="113" xfId="0" applyFont="1" applyBorder="1" applyAlignment="1">
      <alignment vertical="center"/>
    </xf>
    <xf numFmtId="0" fontId="24" fillId="0" borderId="114" xfId="0" applyFont="1" applyFill="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6" xfId="0" applyFont="1" applyBorder="1" applyAlignment="1">
      <alignment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68" xfId="0" applyFont="1" applyBorder="1" applyAlignment="1">
      <alignment horizontal="left" vertical="center" wrapText="1"/>
    </xf>
    <xf numFmtId="0" fontId="17" fillId="2" borderId="20" xfId="0" applyFont="1" applyFill="1" applyBorder="1" applyAlignment="1">
      <alignment horizontal="center" vertical="center" textRotation="255"/>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69" xfId="0" applyFont="1" applyFill="1" applyBorder="1" applyAlignment="1">
      <alignment vertical="center"/>
    </xf>
    <xf numFmtId="0" fontId="8" fillId="0" borderId="76"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vertical="center" wrapText="1"/>
    </xf>
    <xf numFmtId="0" fontId="8" fillId="0" borderId="119" xfId="0" applyFont="1" applyFill="1" applyBorder="1" applyAlignment="1">
      <alignment vertical="center" wrapText="1"/>
    </xf>
    <xf numFmtId="0" fontId="8" fillId="0" borderId="122"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7" fillId="0" borderId="78" xfId="0" applyFont="1" applyFill="1" applyBorder="1" applyAlignment="1">
      <alignment vertical="center" textRotation="255"/>
    </xf>
    <xf numFmtId="0" fontId="8" fillId="0" borderId="79" xfId="0" applyFont="1" applyFill="1" applyBorder="1" applyAlignment="1">
      <alignment vertical="center"/>
    </xf>
    <xf numFmtId="0" fontId="8" fillId="0" borderId="123" xfId="0" applyFont="1" applyFill="1" applyBorder="1" applyAlignment="1">
      <alignment vertical="center"/>
    </xf>
    <xf numFmtId="0" fontId="23" fillId="2" borderId="56"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17" fillId="0" borderId="78" xfId="0" applyFont="1" applyFill="1" applyBorder="1" applyAlignment="1">
      <alignment vertical="center" textRotation="255" wrapText="1"/>
    </xf>
    <xf numFmtId="0" fontId="8" fillId="0" borderId="124" xfId="0" applyFont="1" applyFill="1" applyBorder="1" applyAlignment="1">
      <alignment vertical="center"/>
    </xf>
    <xf numFmtId="0" fontId="17" fillId="0" borderId="125" xfId="0" applyFont="1" applyFill="1" applyBorder="1" applyAlignment="1">
      <alignment vertical="center" wrapText="1"/>
    </xf>
    <xf numFmtId="0" fontId="8" fillId="0" borderId="79" xfId="0" applyFont="1" applyFill="1" applyBorder="1" applyAlignment="1">
      <alignment vertical="center" wrapText="1"/>
    </xf>
    <xf numFmtId="0" fontId="8" fillId="0" borderId="123" xfId="0" applyFont="1" applyFill="1" applyBorder="1" applyAlignment="1">
      <alignment vertical="center" wrapText="1"/>
    </xf>
    <xf numFmtId="0" fontId="8" fillId="0" borderId="79" xfId="0" applyFont="1" applyFill="1" applyBorder="1" applyAlignment="1">
      <alignment vertical="center" textRotation="255"/>
    </xf>
    <xf numFmtId="0" fontId="8" fillId="0" borderId="124" xfId="0" applyFont="1" applyFill="1" applyBorder="1" applyAlignment="1">
      <alignment vertical="center" textRotation="255"/>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8" fillId="5" borderId="78" xfId="0" applyFont="1" applyFill="1" applyBorder="1" applyAlignment="1">
      <alignment horizontal="left" vertical="center" wrapText="1"/>
    </xf>
    <xf numFmtId="0" fontId="8" fillId="5" borderId="79" xfId="0" applyFont="1" applyFill="1" applyBorder="1" applyAlignment="1">
      <alignment horizontal="left" vertical="center"/>
    </xf>
    <xf numFmtId="0" fontId="8" fillId="5" borderId="123" xfId="0" applyFont="1" applyFill="1" applyBorder="1" applyAlignment="1">
      <alignment horizontal="left" vertical="center"/>
    </xf>
    <xf numFmtId="0" fontId="23" fillId="6" borderId="5"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10" xfId="0" applyFont="1" applyFill="1" applyBorder="1" applyAlignment="1">
      <alignment horizontal="center" vertical="center"/>
    </xf>
    <xf numFmtId="0" fontId="8" fillId="0" borderId="126" xfId="0" applyFont="1" applyFill="1" applyBorder="1" applyAlignment="1">
      <alignment horizontal="left" vertical="center"/>
    </xf>
    <xf numFmtId="0" fontId="8" fillId="0" borderId="127" xfId="0" applyFont="1" applyFill="1" applyBorder="1" applyAlignment="1">
      <alignment horizontal="left" vertical="center"/>
    </xf>
    <xf numFmtId="0" fontId="8" fillId="3" borderId="81" xfId="0"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0" fontId="8" fillId="0" borderId="123" xfId="0" applyFont="1" applyFill="1" applyBorder="1" applyAlignment="1">
      <alignment horizontal="center" vertical="center"/>
    </xf>
    <xf numFmtId="0" fontId="8" fillId="5" borderId="83" xfId="0" applyFont="1" applyFill="1" applyBorder="1" applyAlignment="1">
      <alignment horizontal="left" vertical="center"/>
    </xf>
    <xf numFmtId="0" fontId="8" fillId="5" borderId="0" xfId="0" applyFont="1" applyFill="1" applyBorder="1" applyAlignment="1">
      <alignment horizontal="left" vertical="center"/>
    </xf>
    <xf numFmtId="0" fontId="8" fillId="5" borderId="0" xfId="0" applyFont="1" applyFill="1" applyBorder="1" applyAlignment="1">
      <alignment horizontal="center" vertical="center"/>
    </xf>
    <xf numFmtId="0" fontId="8" fillId="5" borderId="1"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83"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5" fillId="0" borderId="130" xfId="3" applyFont="1" applyFill="1" applyBorder="1" applyAlignment="1" applyProtection="1">
      <alignment vertical="top"/>
    </xf>
    <xf numFmtId="0" fontId="15" fillId="0" borderId="8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33" xfId="3" applyFont="1" applyFill="1" applyBorder="1" applyAlignment="1" applyProtection="1">
      <alignment vertical="top"/>
    </xf>
    <xf numFmtId="0" fontId="15" fillId="0" borderId="0" xfId="3" applyFont="1" applyFill="1" applyBorder="1" applyAlignment="1" applyProtection="1">
      <alignment vertical="top"/>
    </xf>
    <xf numFmtId="0" fontId="15" fillId="0" borderId="70" xfId="3" applyFont="1" applyFill="1" applyBorder="1" applyAlignment="1" applyProtection="1">
      <alignment vertical="top"/>
    </xf>
    <xf numFmtId="0" fontId="8"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7" xfId="0" applyFont="1" applyBorder="1" applyAlignment="1">
      <alignment horizontal="center" vertical="center" wrapText="1"/>
    </xf>
    <xf numFmtId="0" fontId="13" fillId="0" borderId="8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7" fillId="2" borderId="128"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8" fillId="0" borderId="101" xfId="0" applyFont="1" applyBorder="1" applyAlignment="1">
      <alignment horizontal="center" vertical="center"/>
    </xf>
    <xf numFmtId="0" fontId="8" fillId="0" borderId="31" xfId="0" applyFont="1" applyBorder="1" applyAlignment="1">
      <alignment horizontal="center" vertical="center"/>
    </xf>
    <xf numFmtId="0" fontId="15" fillId="0" borderId="29" xfId="0" applyFont="1" applyBorder="1" applyAlignment="1">
      <alignment horizontal="left" vertical="center" wrapText="1"/>
    </xf>
    <xf numFmtId="0" fontId="8" fillId="0" borderId="31" xfId="0" applyFont="1" applyBorder="1" applyAlignment="1">
      <alignment horizontal="left" vertical="center" wrapText="1"/>
    </xf>
    <xf numFmtId="179" fontId="8" fillId="0" borderId="29" xfId="0" applyNumberFormat="1" applyFont="1" applyBorder="1" applyAlignment="1">
      <alignment horizontal="right" vertical="center"/>
    </xf>
    <xf numFmtId="179" fontId="8" fillId="0" borderId="30" xfId="0" applyNumberFormat="1" applyFont="1" applyBorder="1" applyAlignment="1">
      <alignment horizontal="right" vertical="center"/>
    </xf>
    <xf numFmtId="179" fontId="8" fillId="0" borderId="31" xfId="0" applyNumberFormat="1" applyFont="1" applyBorder="1" applyAlignment="1">
      <alignment horizontal="righ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179" fontId="8" fillId="0" borderId="32" xfId="0" applyNumberFormat="1" applyFont="1" applyBorder="1" applyAlignment="1">
      <alignment horizontal="right" vertical="center"/>
    </xf>
    <xf numFmtId="0" fontId="8" fillId="0" borderId="99" xfId="0" applyFont="1" applyBorder="1" applyAlignment="1">
      <alignment horizontal="center" vertical="center"/>
    </xf>
    <xf numFmtId="0" fontId="8" fillId="0" borderId="37" xfId="0" applyFont="1" applyBorder="1" applyAlignment="1">
      <alignment horizontal="center" vertical="center"/>
    </xf>
    <xf numFmtId="0" fontId="15" fillId="0" borderId="35" xfId="0" applyFont="1" applyBorder="1" applyAlignment="1">
      <alignment horizontal="left"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179" fontId="8" fillId="0" borderId="35" xfId="0" applyNumberFormat="1" applyFont="1" applyBorder="1" applyAlignment="1">
      <alignment horizontal="right" vertical="center"/>
    </xf>
    <xf numFmtId="179" fontId="8" fillId="0" borderId="36" xfId="0" applyNumberFormat="1" applyFont="1" applyBorder="1" applyAlignment="1">
      <alignment horizontal="right" vertical="center"/>
    </xf>
    <xf numFmtId="179" fontId="8" fillId="0" borderId="37" xfId="0" applyNumberFormat="1" applyFont="1" applyBorder="1" applyAlignment="1">
      <alignment horizontal="right" vertical="center"/>
    </xf>
    <xf numFmtId="179" fontId="8" fillId="0" borderId="42" xfId="0" applyNumberFormat="1" applyFont="1" applyBorder="1" applyAlignment="1">
      <alignment horizontal="right" vertical="center"/>
    </xf>
    <xf numFmtId="0" fontId="8" fillId="0" borderId="100" xfId="0" applyFont="1" applyBorder="1" applyAlignment="1">
      <alignment horizontal="center" vertical="center"/>
    </xf>
    <xf numFmtId="0" fontId="8" fillId="0" borderId="75" xfId="0" applyFont="1" applyBorder="1" applyAlignment="1">
      <alignment horizontal="center" vertical="center"/>
    </xf>
    <xf numFmtId="0" fontId="15" fillId="0" borderId="48" xfId="0" applyFont="1" applyBorder="1" applyAlignment="1">
      <alignment horizontal="left" vertical="center" wrapText="1"/>
    </xf>
    <xf numFmtId="0" fontId="8" fillId="0" borderId="49" xfId="0" applyFont="1" applyBorder="1" applyAlignment="1">
      <alignment horizontal="left" vertical="center"/>
    </xf>
    <xf numFmtId="0" fontId="8" fillId="0" borderId="75" xfId="0" applyFont="1" applyBorder="1" applyAlignment="1">
      <alignment horizontal="left" vertical="center"/>
    </xf>
    <xf numFmtId="179" fontId="8" fillId="0" borderId="48" xfId="0" applyNumberFormat="1" applyFont="1" applyBorder="1" applyAlignment="1">
      <alignment horizontal="right" vertical="center"/>
    </xf>
    <xf numFmtId="179" fontId="8" fillId="0" borderId="49" xfId="0" applyNumberFormat="1" applyFont="1" applyBorder="1" applyAlignment="1">
      <alignment horizontal="right" vertical="center"/>
    </xf>
    <xf numFmtId="179" fontId="8" fillId="0" borderId="50" xfId="0" applyNumberFormat="1" applyFont="1" applyBorder="1" applyAlignment="1">
      <alignment horizontal="right" vertical="center"/>
    </xf>
    <xf numFmtId="0" fontId="8" fillId="0" borderId="14" xfId="0" applyFont="1" applyBorder="1" applyAlignment="1">
      <alignment horizontal="center" vertical="center"/>
    </xf>
    <xf numFmtId="0" fontId="15" fillId="0" borderId="53" xfId="0" applyFont="1" applyBorder="1" applyAlignment="1">
      <alignment horizontal="center" vertical="center" wrapText="1"/>
    </xf>
    <xf numFmtId="179" fontId="8" fillId="0" borderId="15"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26" fillId="0" borderId="14" xfId="0" applyFont="1" applyFill="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8" fillId="0" borderId="10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7" fillId="2" borderId="7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8" fillId="0" borderId="132" xfId="0" applyFont="1" applyBorder="1" applyAlignment="1">
      <alignment horizontal="center" vertical="center"/>
    </xf>
    <xf numFmtId="0" fontId="15" fillId="0" borderId="133" xfId="0" applyFont="1" applyBorder="1" applyAlignment="1">
      <alignment horizontal="center" vertical="center" wrapText="1"/>
    </xf>
    <xf numFmtId="0" fontId="8" fillId="0" borderId="127" xfId="0" applyFont="1" applyBorder="1" applyAlignment="1">
      <alignment horizontal="center" vertical="center"/>
    </xf>
    <xf numFmtId="0" fontId="8" fillId="0" borderId="134" xfId="0" applyFont="1" applyBorder="1" applyAlignment="1">
      <alignment horizontal="center" vertical="center"/>
    </xf>
    <xf numFmtId="179" fontId="8" fillId="0" borderId="81" xfId="0" applyNumberFormat="1" applyFont="1" applyBorder="1" applyAlignment="1">
      <alignment horizontal="right" vertical="center"/>
    </xf>
    <xf numFmtId="179" fontId="8" fillId="0" borderId="79" xfId="0" applyNumberFormat="1" applyFont="1" applyBorder="1" applyAlignment="1">
      <alignment horizontal="right" vertical="center"/>
    </xf>
    <xf numFmtId="179" fontId="8" fillId="0" borderId="80" xfId="0" applyNumberFormat="1" applyFont="1" applyBorder="1" applyAlignment="1">
      <alignment horizontal="right" vertical="center"/>
    </xf>
    <xf numFmtId="179" fontId="8" fillId="0" borderId="123" xfId="0" applyNumberFormat="1" applyFont="1" applyBorder="1" applyAlignment="1">
      <alignment horizontal="right" vertical="center"/>
    </xf>
    <xf numFmtId="0" fontId="17" fillId="0" borderId="0" xfId="0" applyFont="1" applyFill="1" applyBorder="1" applyAlignment="1">
      <alignment horizontal="center" vertical="center" wrapText="1"/>
    </xf>
    <xf numFmtId="0" fontId="20" fillId="0" borderId="8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15" fillId="0" borderId="10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26" fillId="0" borderId="16" xfId="0" applyFont="1" applyBorder="1" applyAlignment="1">
      <alignment horizontal="center" vertical="center"/>
    </xf>
    <xf numFmtId="0" fontId="23" fillId="0" borderId="0" xfId="0" applyFont="1">
      <alignment vertical="center"/>
    </xf>
    <xf numFmtId="0" fontId="8" fillId="4" borderId="15" xfId="0" applyFont="1" applyFill="1" applyBorder="1" applyAlignment="1">
      <alignment vertical="center"/>
    </xf>
    <xf numFmtId="0" fontId="8" fillId="4" borderId="16" xfId="0" applyFont="1" applyFill="1" applyBorder="1" applyAlignment="1">
      <alignment vertical="center"/>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0" borderId="15"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38" fontId="8" fillId="0" borderId="15" xfId="5" applyFont="1" applyBorder="1" applyAlignment="1">
      <alignment vertical="center" wrapText="1"/>
    </xf>
    <xf numFmtId="38" fontId="8" fillId="0" borderId="12" xfId="5" applyFont="1" applyBorder="1" applyAlignment="1">
      <alignment vertical="center" wrapText="1"/>
    </xf>
    <xf numFmtId="38" fontId="8" fillId="0" borderId="16" xfId="5" applyFont="1" applyBorder="1" applyAlignment="1">
      <alignment vertical="center" wrapText="1"/>
    </xf>
    <xf numFmtId="0" fontId="27" fillId="0" borderId="15" xfId="0" applyFont="1" applyBorder="1" applyAlignment="1">
      <alignment vertical="center" wrapText="1"/>
    </xf>
    <xf numFmtId="0" fontId="27" fillId="0" borderId="12" xfId="0" applyFont="1" applyBorder="1" applyAlignment="1">
      <alignment vertical="center" wrapText="1"/>
    </xf>
    <xf numFmtId="0" fontId="27" fillId="0" borderId="16" xfId="0" applyFont="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right" vertical="center"/>
    </xf>
    <xf numFmtId="0" fontId="8" fillId="0" borderId="12" xfId="0" applyFont="1" applyBorder="1" applyAlignment="1">
      <alignment horizontal="right" vertical="center"/>
    </xf>
    <xf numFmtId="0" fontId="8" fillId="0" borderId="16" xfId="0" applyFont="1" applyBorder="1" applyAlignment="1">
      <alignment horizontal="right" vertical="center"/>
    </xf>
    <xf numFmtId="9" fontId="8" fillId="0" borderId="15" xfId="7" applyNumberFormat="1" applyFont="1" applyBorder="1" applyAlignment="1">
      <alignment horizontal="right" vertical="center"/>
    </xf>
    <xf numFmtId="9" fontId="8" fillId="0" borderId="12" xfId="7" applyNumberFormat="1" applyFont="1" applyBorder="1" applyAlignment="1">
      <alignment horizontal="right" vertical="center"/>
    </xf>
    <xf numFmtId="9" fontId="8" fillId="0" borderId="16" xfId="7" applyNumberFormat="1" applyFont="1" applyBorder="1" applyAlignment="1">
      <alignment horizontal="right" vertical="center"/>
    </xf>
    <xf numFmtId="0" fontId="8" fillId="0" borderId="15" xfId="0" applyFont="1" applyBorder="1" applyAlignment="1">
      <alignment horizontal="right" vertical="center" shrinkToFit="1"/>
    </xf>
    <xf numFmtId="0" fontId="8" fillId="0" borderId="12" xfId="0" applyFont="1" applyBorder="1" applyAlignment="1">
      <alignment horizontal="right" vertical="center" shrinkToFit="1"/>
    </xf>
    <xf numFmtId="0" fontId="8" fillId="0" borderId="16" xfId="0" applyFont="1" applyBorder="1" applyAlignment="1">
      <alignment horizontal="right" vertical="center" shrinkToFit="1"/>
    </xf>
    <xf numFmtId="180" fontId="8" fillId="0" borderId="15" xfId="7" applyNumberFormat="1" applyFont="1" applyBorder="1" applyAlignment="1">
      <alignment horizontal="center" vertical="center"/>
    </xf>
    <xf numFmtId="180" fontId="8" fillId="0" borderId="12" xfId="7" applyNumberFormat="1" applyFont="1" applyBorder="1" applyAlignment="1">
      <alignment horizontal="center" vertical="center"/>
    </xf>
    <xf numFmtId="180" fontId="8" fillId="0" borderId="16" xfId="7" applyNumberFormat="1" applyFont="1" applyBorder="1" applyAlignment="1">
      <alignment horizontal="center" vertical="center"/>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6" xfId="0" applyFont="1" applyBorder="1" applyAlignment="1">
      <alignment vertical="center" wrapText="1"/>
    </xf>
    <xf numFmtId="38" fontId="8" fillId="0" borderId="15" xfId="5" applyNumberFormat="1" applyFont="1" applyBorder="1" applyAlignment="1">
      <alignment vertical="center" wrapText="1"/>
    </xf>
    <xf numFmtId="38" fontId="8" fillId="0" borderId="12" xfId="5" applyNumberFormat="1" applyFont="1" applyBorder="1" applyAlignment="1">
      <alignment vertical="center" wrapText="1"/>
    </xf>
    <xf numFmtId="38" fontId="8" fillId="0" borderId="16" xfId="5" applyNumberFormat="1" applyFont="1" applyBorder="1" applyAlignment="1">
      <alignment vertical="center" wrapText="1"/>
    </xf>
    <xf numFmtId="9" fontId="8" fillId="0" borderId="15" xfId="0" applyNumberFormat="1" applyFont="1" applyBorder="1" applyAlignment="1">
      <alignment vertical="center"/>
    </xf>
    <xf numFmtId="9" fontId="8" fillId="0" borderId="12" xfId="0" applyNumberFormat="1" applyFont="1" applyBorder="1" applyAlignment="1">
      <alignment vertical="center"/>
    </xf>
    <xf numFmtId="9" fontId="8" fillId="0" borderId="16" xfId="0" applyNumberFormat="1" applyFont="1" applyBorder="1" applyAlignment="1">
      <alignment vertical="center"/>
    </xf>
    <xf numFmtId="40" fontId="8" fillId="0" borderId="15" xfId="5" applyNumberFormat="1" applyFont="1" applyBorder="1" applyAlignment="1">
      <alignment vertical="center" wrapText="1"/>
    </xf>
    <xf numFmtId="40" fontId="8" fillId="0" borderId="12" xfId="5" applyNumberFormat="1" applyFont="1" applyBorder="1" applyAlignment="1">
      <alignment vertical="center" wrapText="1"/>
    </xf>
    <xf numFmtId="40" fontId="8" fillId="0" borderId="16" xfId="5" applyNumberFormat="1" applyFont="1" applyBorder="1" applyAlignment="1">
      <alignment vertical="center" wrapText="1"/>
    </xf>
    <xf numFmtId="180" fontId="8" fillId="0" borderId="15" xfId="0" applyNumberFormat="1" applyFont="1" applyBorder="1" applyAlignment="1">
      <alignment horizontal="center" vertical="center"/>
    </xf>
    <xf numFmtId="180" fontId="8" fillId="0" borderId="12" xfId="0" applyNumberFormat="1" applyFont="1" applyBorder="1" applyAlignment="1">
      <alignment horizontal="center" vertical="center"/>
    </xf>
    <xf numFmtId="180" fontId="8" fillId="0" borderId="16" xfId="0" applyNumberFormat="1" applyFont="1" applyBorder="1" applyAlignment="1">
      <alignment horizontal="center" vertical="center"/>
    </xf>
    <xf numFmtId="180" fontId="8" fillId="0" borderId="15" xfId="0" applyNumberFormat="1" applyFont="1" applyBorder="1" applyAlignment="1">
      <alignment vertical="center"/>
    </xf>
    <xf numFmtId="180" fontId="8" fillId="0" borderId="12" xfId="0" applyNumberFormat="1" applyFont="1" applyBorder="1" applyAlignment="1">
      <alignment vertical="center"/>
    </xf>
    <xf numFmtId="180" fontId="8" fillId="0" borderId="16" xfId="0" applyNumberFormat="1" applyFont="1" applyBorder="1" applyAlignment="1">
      <alignment vertical="center"/>
    </xf>
    <xf numFmtId="0" fontId="20" fillId="0" borderId="15" xfId="0" applyFont="1" applyBorder="1" applyAlignment="1">
      <alignment vertical="center" wrapText="1"/>
    </xf>
    <xf numFmtId="0" fontId="20" fillId="0" borderId="12" xfId="0" applyFont="1" applyBorder="1" applyAlignment="1">
      <alignment vertical="center" wrapText="1"/>
    </xf>
    <xf numFmtId="0" fontId="20" fillId="0" borderId="16" xfId="0" applyFont="1" applyBorder="1" applyAlignment="1">
      <alignment vertical="center" wrapText="1"/>
    </xf>
    <xf numFmtId="181" fontId="8" fillId="0" borderId="15" xfId="5" applyNumberFormat="1" applyFont="1" applyBorder="1" applyAlignment="1">
      <alignment vertical="center" wrapText="1"/>
    </xf>
    <xf numFmtId="181" fontId="8" fillId="0" borderId="12" xfId="5" applyNumberFormat="1" applyFont="1" applyBorder="1" applyAlignment="1">
      <alignment vertical="center" wrapText="1"/>
    </xf>
    <xf numFmtId="181" fontId="8" fillId="0" borderId="16" xfId="5" applyNumberFormat="1" applyFont="1" applyBorder="1" applyAlignment="1">
      <alignment vertical="center" wrapText="1"/>
    </xf>
    <xf numFmtId="0" fontId="20" fillId="0" borderId="19" xfId="0" applyFont="1" applyBorder="1" applyAlignment="1">
      <alignment horizontal="left" vertical="center" wrapText="1"/>
    </xf>
    <xf numFmtId="182" fontId="8" fillId="0" borderId="15" xfId="5" applyNumberFormat="1" applyFont="1" applyBorder="1" applyAlignment="1">
      <alignment vertical="center" wrapText="1"/>
    </xf>
    <xf numFmtId="182" fontId="8" fillId="0" borderId="12" xfId="5" applyNumberFormat="1" applyFont="1" applyBorder="1" applyAlignment="1">
      <alignment vertical="center" wrapText="1"/>
    </xf>
    <xf numFmtId="182" fontId="8" fillId="0" borderId="16" xfId="5" applyNumberFormat="1" applyFont="1" applyBorder="1" applyAlignment="1">
      <alignment vertical="center" wrapText="1"/>
    </xf>
    <xf numFmtId="9" fontId="8" fillId="0" borderId="15" xfId="0" applyNumberFormat="1" applyFont="1" applyBorder="1" applyAlignment="1">
      <alignment horizontal="center" vertical="center"/>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0" fontId="28" fillId="0" borderId="15" xfId="0" applyFont="1" applyBorder="1" applyAlignment="1">
      <alignment vertical="center" wrapText="1"/>
    </xf>
    <xf numFmtId="0" fontId="28" fillId="0" borderId="12" xfId="0" applyFont="1" applyBorder="1" applyAlignment="1">
      <alignment vertical="center" wrapText="1"/>
    </xf>
    <xf numFmtId="0" fontId="28" fillId="0" borderId="16" xfId="0" applyFont="1" applyBorder="1" applyAlignment="1">
      <alignment vertical="center" wrapText="1"/>
    </xf>
    <xf numFmtId="0" fontId="8" fillId="0" borderId="0" xfId="0" applyFont="1" applyFill="1">
      <alignment vertical="center"/>
    </xf>
    <xf numFmtId="0" fontId="8" fillId="0" borderId="15" xfId="0" applyFont="1" applyFill="1" applyBorder="1" applyAlignment="1">
      <alignmen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38" fontId="8" fillId="0" borderId="15" xfId="5" applyFont="1" applyFill="1" applyBorder="1" applyAlignment="1">
      <alignment vertical="center" wrapText="1"/>
    </xf>
    <xf numFmtId="38" fontId="8" fillId="0" borderId="12" xfId="5" applyFont="1" applyFill="1" applyBorder="1" applyAlignment="1">
      <alignment vertical="center" wrapText="1"/>
    </xf>
    <xf numFmtId="38" fontId="8" fillId="0" borderId="16" xfId="5" applyFont="1" applyFill="1" applyBorder="1" applyAlignment="1">
      <alignment vertical="center" wrapText="1"/>
    </xf>
    <xf numFmtId="0" fontId="8" fillId="0" borderId="15"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16" xfId="0" applyFont="1" applyFill="1" applyBorder="1" applyAlignment="1">
      <alignment horizontal="right" vertical="center"/>
    </xf>
    <xf numFmtId="9" fontId="8" fillId="0" borderId="15" xfId="0" applyNumberFormat="1" applyFont="1" applyFill="1" applyBorder="1" applyAlignment="1">
      <alignment horizontal="right" vertical="center"/>
    </xf>
    <xf numFmtId="9" fontId="8" fillId="0" borderId="12" xfId="0" applyNumberFormat="1" applyFont="1" applyFill="1" applyBorder="1" applyAlignment="1">
      <alignment horizontal="right" vertical="center"/>
    </xf>
    <xf numFmtId="9" fontId="8" fillId="0" borderId="16" xfId="0" applyNumberFormat="1" applyFont="1" applyFill="1" applyBorder="1" applyAlignment="1">
      <alignment horizontal="right" vertical="center"/>
    </xf>
    <xf numFmtId="180" fontId="8" fillId="0" borderId="15" xfId="0" applyNumberFormat="1" applyFont="1" applyFill="1" applyBorder="1" applyAlignment="1">
      <alignment horizontal="center" vertical="center"/>
    </xf>
    <xf numFmtId="180" fontId="8" fillId="0" borderId="12" xfId="0" applyNumberFormat="1" applyFont="1" applyFill="1" applyBorder="1" applyAlignment="1">
      <alignment horizontal="center" vertical="center"/>
    </xf>
    <xf numFmtId="180" fontId="8" fillId="0" borderId="16" xfId="0" applyNumberFormat="1" applyFont="1" applyFill="1" applyBorder="1" applyAlignment="1">
      <alignment horizontal="center" vertical="center"/>
    </xf>
    <xf numFmtId="0" fontId="27" fillId="0" borderId="15" xfId="0" applyFont="1" applyFill="1" applyBorder="1" applyAlignment="1">
      <alignment vertical="center" wrapText="1"/>
    </xf>
    <xf numFmtId="0" fontId="27" fillId="0" borderId="12" xfId="0" applyFont="1" applyFill="1" applyBorder="1" applyAlignment="1">
      <alignment vertical="center" wrapText="1"/>
    </xf>
    <xf numFmtId="0" fontId="27" fillId="0" borderId="16"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6" xfId="0" applyFont="1" applyFill="1" applyBorder="1" applyAlignment="1">
      <alignment vertical="center" wrapText="1"/>
    </xf>
    <xf numFmtId="180" fontId="8" fillId="0" borderId="15"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8" fillId="0" borderId="16" xfId="0" applyNumberFormat="1" applyFont="1" applyFill="1" applyBorder="1" applyAlignment="1">
      <alignment horizontal="right" vertical="center"/>
    </xf>
    <xf numFmtId="181" fontId="8" fillId="0" borderId="15" xfId="5" applyNumberFormat="1" applyFont="1" applyFill="1" applyBorder="1" applyAlignment="1">
      <alignment vertical="center" wrapText="1"/>
    </xf>
    <xf numFmtId="181" fontId="8" fillId="0" borderId="12" xfId="5" applyNumberFormat="1" applyFont="1" applyFill="1" applyBorder="1" applyAlignment="1">
      <alignment vertical="center" wrapText="1"/>
    </xf>
    <xf numFmtId="181" fontId="8" fillId="0" borderId="16" xfId="5" applyNumberFormat="1" applyFont="1" applyFill="1" applyBorder="1" applyAlignment="1">
      <alignment vertical="center" wrapText="1"/>
    </xf>
    <xf numFmtId="0" fontId="8" fillId="0" borderId="15" xfId="0" applyFont="1" applyFill="1" applyBorder="1" applyAlignment="1">
      <alignment vertical="center" wrapText="1"/>
    </xf>
    <xf numFmtId="0" fontId="8" fillId="0" borderId="12" xfId="0" applyFont="1" applyFill="1" applyBorder="1" applyAlignment="1">
      <alignment vertical="center" wrapText="1"/>
    </xf>
    <xf numFmtId="0" fontId="8" fillId="0" borderId="16" xfId="0" applyFont="1" applyFill="1" applyBorder="1" applyAlignment="1">
      <alignment vertical="center" wrapText="1"/>
    </xf>
    <xf numFmtId="180" fontId="8" fillId="0" borderId="15" xfId="0" applyNumberFormat="1" applyFont="1" applyFill="1" applyBorder="1" applyAlignment="1">
      <alignment vertical="center"/>
    </xf>
    <xf numFmtId="180" fontId="8" fillId="0" borderId="12" xfId="0" applyNumberFormat="1" applyFont="1" applyFill="1" applyBorder="1" applyAlignment="1">
      <alignment vertical="center"/>
    </xf>
    <xf numFmtId="180" fontId="8" fillId="0" borderId="16" xfId="0" applyNumberFormat="1" applyFont="1" applyFill="1" applyBorder="1" applyAlignment="1">
      <alignment vertical="center"/>
    </xf>
    <xf numFmtId="0" fontId="23" fillId="0" borderId="0" xfId="0" applyFont="1" applyFill="1">
      <alignment vertical="center"/>
    </xf>
    <xf numFmtId="38" fontId="8" fillId="0" borderId="15" xfId="5" applyFont="1" applyFill="1" applyBorder="1" applyAlignment="1">
      <alignment horizontal="center" vertical="center"/>
    </xf>
    <xf numFmtId="38" fontId="8" fillId="0" borderId="12" xfId="5" applyFont="1" applyFill="1" applyBorder="1" applyAlignment="1">
      <alignment horizontal="center" vertical="center"/>
    </xf>
    <xf numFmtId="38" fontId="8" fillId="0" borderId="16" xfId="5"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19" xfId="0" applyFont="1" applyFill="1" applyBorder="1" applyAlignment="1">
      <alignment horizontal="left" vertical="center"/>
    </xf>
  </cellXfs>
  <cellStyles count="29">
    <cellStyle name="Excel Built-in Normal" xfId="8"/>
    <cellStyle name="パーセント 2" xfId="9"/>
    <cellStyle name="パーセント 2 2" xfId="7"/>
    <cellStyle name="パーセント 3" xfId="10"/>
    <cellStyle name="パーセント 3 2" xfId="11"/>
    <cellStyle name="パーセント 4" xfId="12"/>
    <cellStyle name="パーセント 5" xfId="13"/>
    <cellStyle name="桁区切り 2" xfId="14"/>
    <cellStyle name="桁区切り 2 2" xfId="5"/>
    <cellStyle name="桁区切り 3" xfId="15"/>
    <cellStyle name="桁区切り 3 2" xfId="16"/>
    <cellStyle name="桁区切り 4" xfId="17"/>
    <cellStyle name="標準" xfId="0" builtinId="0"/>
    <cellStyle name="標準 2" xfId="18"/>
    <cellStyle name="標準 2 3" xfId="19"/>
    <cellStyle name="標準 3" xfId="20"/>
    <cellStyle name="標準 3 2" xfId="21"/>
    <cellStyle name="標準 3 3" xfId="22"/>
    <cellStyle name="標準 4" xfId="23"/>
    <cellStyle name="標準 4 2" xfId="6"/>
    <cellStyle name="標準 5" xfId="24"/>
    <cellStyle name="標準 5 2" xfId="2"/>
    <cellStyle name="標準 5 3" xfId="25"/>
    <cellStyle name="標準 6" xfId="26"/>
    <cellStyle name="標準 7" xfId="27"/>
    <cellStyle name="標準 8" xfId="28"/>
    <cellStyle name="標準_01【みんまち】（地区まちづくり推進事業）" xfId="3"/>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74</xdr:row>
      <xdr:rowOff>200025</xdr:rowOff>
    </xdr:from>
    <xdr:to>
      <xdr:col>49</xdr:col>
      <xdr:colOff>28575</xdr:colOff>
      <xdr:row>105</xdr:row>
      <xdr:rowOff>19050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66825" y="31137225"/>
          <a:ext cx="7629525" cy="145542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829"/>
  <sheetViews>
    <sheetView tabSelected="1" view="pageBreakPreview" zoomScale="85" zoomScaleNormal="75" zoomScaleSheetLayoutView="85" workbookViewId="0">
      <selection activeCell="C541" sqref="C541:L541"/>
    </sheetView>
  </sheetViews>
  <sheetFormatPr defaultRowHeight="13.5"/>
  <cols>
    <col min="1"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115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8" t="s">
        <v>6</v>
      </c>
      <c r="AF4" s="18"/>
      <c r="AG4" s="18"/>
      <c r="AH4" s="18"/>
      <c r="AI4" s="18"/>
      <c r="AJ4" s="18"/>
      <c r="AK4" s="18"/>
      <c r="AL4" s="18"/>
      <c r="AM4" s="18"/>
      <c r="AN4" s="18"/>
      <c r="AO4" s="18"/>
      <c r="AP4" s="19"/>
      <c r="AQ4" s="20" t="s">
        <v>7</v>
      </c>
      <c r="AR4" s="16"/>
      <c r="AS4" s="16"/>
      <c r="AT4" s="16"/>
      <c r="AU4" s="16"/>
      <c r="AV4" s="16"/>
      <c r="AW4" s="16"/>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280</v>
      </c>
      <c r="AR5" s="34"/>
      <c r="AS5" s="34"/>
      <c r="AT5" s="34"/>
      <c r="AU5" s="34"/>
      <c r="AV5" s="34"/>
      <c r="AW5" s="34"/>
      <c r="AX5" s="35"/>
    </row>
    <row r="6" spans="1:50" ht="30" customHeight="1">
      <c r="A6" s="36" t="s">
        <v>12</v>
      </c>
      <c r="B6" s="37"/>
      <c r="C6" s="37"/>
      <c r="D6" s="37"/>
      <c r="E6" s="37"/>
      <c r="F6" s="37"/>
      <c r="G6" s="38" t="s">
        <v>13</v>
      </c>
      <c r="H6" s="39"/>
      <c r="I6" s="39"/>
      <c r="J6" s="39"/>
      <c r="K6" s="39"/>
      <c r="L6" s="39"/>
      <c r="M6" s="39"/>
      <c r="N6" s="39"/>
      <c r="O6" s="39"/>
      <c r="P6" s="39"/>
      <c r="Q6" s="39"/>
      <c r="R6" s="39"/>
      <c r="S6" s="39"/>
      <c r="T6" s="39"/>
      <c r="U6" s="39"/>
      <c r="V6" s="39"/>
      <c r="W6" s="39"/>
      <c r="X6" s="40"/>
      <c r="Y6" s="41" t="s">
        <v>14</v>
      </c>
      <c r="Z6" s="42"/>
      <c r="AA6" s="42"/>
      <c r="AB6" s="42"/>
      <c r="AC6" s="42"/>
      <c r="AD6" s="43"/>
      <c r="AE6" s="44" t="s">
        <v>15</v>
      </c>
      <c r="AF6" s="45"/>
      <c r="AG6" s="45"/>
      <c r="AH6" s="45"/>
      <c r="AI6" s="45"/>
      <c r="AJ6" s="45"/>
      <c r="AK6" s="45"/>
      <c r="AL6" s="45"/>
      <c r="AM6" s="45"/>
      <c r="AN6" s="45"/>
      <c r="AO6" s="45"/>
      <c r="AP6" s="45"/>
      <c r="AQ6" s="46"/>
      <c r="AR6" s="46"/>
      <c r="AS6" s="46"/>
      <c r="AT6" s="46"/>
      <c r="AU6" s="46"/>
      <c r="AV6" s="46"/>
      <c r="AW6" s="46"/>
      <c r="AX6" s="47"/>
    </row>
    <row r="7" spans="1:50" ht="111.75" customHeight="1">
      <c r="A7" s="48" t="s">
        <v>281</v>
      </c>
      <c r="B7" s="49"/>
      <c r="C7" s="49"/>
      <c r="D7" s="49"/>
      <c r="E7" s="49"/>
      <c r="F7" s="49"/>
      <c r="G7" s="50" t="s">
        <v>16</v>
      </c>
      <c r="H7" s="51"/>
      <c r="I7" s="51"/>
      <c r="J7" s="51"/>
      <c r="K7" s="51"/>
      <c r="L7" s="51"/>
      <c r="M7" s="51"/>
      <c r="N7" s="51"/>
      <c r="O7" s="51"/>
      <c r="P7" s="51"/>
      <c r="Q7" s="51"/>
      <c r="R7" s="51"/>
      <c r="S7" s="51"/>
      <c r="T7" s="51"/>
      <c r="U7" s="51"/>
      <c r="V7" s="52"/>
      <c r="W7" s="52"/>
      <c r="X7" s="53"/>
      <c r="Y7" s="54" t="s">
        <v>17</v>
      </c>
      <c r="Z7" s="55"/>
      <c r="AA7" s="55"/>
      <c r="AB7" s="55"/>
      <c r="AC7" s="55"/>
      <c r="AD7" s="56"/>
      <c r="AE7" s="57" t="s">
        <v>18</v>
      </c>
      <c r="AF7" s="58"/>
      <c r="AG7" s="58"/>
      <c r="AH7" s="58"/>
      <c r="AI7" s="58"/>
      <c r="AJ7" s="58"/>
      <c r="AK7" s="58"/>
      <c r="AL7" s="58"/>
      <c r="AM7" s="58"/>
      <c r="AN7" s="58"/>
      <c r="AO7" s="58"/>
      <c r="AP7" s="58"/>
      <c r="AQ7" s="58"/>
      <c r="AR7" s="58"/>
      <c r="AS7" s="58"/>
      <c r="AT7" s="58"/>
      <c r="AU7" s="58"/>
      <c r="AV7" s="58"/>
      <c r="AW7" s="58"/>
      <c r="AX7" s="59"/>
    </row>
    <row r="8" spans="1:50" ht="73.5" customHeight="1">
      <c r="A8" s="60" t="s">
        <v>282</v>
      </c>
      <c r="B8" s="61"/>
      <c r="C8" s="61"/>
      <c r="D8" s="61"/>
      <c r="E8" s="61"/>
      <c r="F8" s="61"/>
      <c r="G8" s="62" t="s">
        <v>19</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69.75" customHeight="1">
      <c r="A9" s="60" t="s">
        <v>283</v>
      </c>
      <c r="B9" s="61"/>
      <c r="C9" s="61"/>
      <c r="D9" s="61"/>
      <c r="E9" s="61"/>
      <c r="F9" s="61"/>
      <c r="G9" s="62" t="s">
        <v>20</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21</v>
      </c>
      <c r="B10" s="61"/>
      <c r="C10" s="61"/>
      <c r="D10" s="61"/>
      <c r="E10" s="61"/>
      <c r="F10" s="65"/>
      <c r="G10" s="66" t="s">
        <v>22</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284</v>
      </c>
      <c r="B11" s="70"/>
      <c r="C11" s="70"/>
      <c r="D11" s="70"/>
      <c r="E11" s="70"/>
      <c r="F11" s="71"/>
      <c r="G11" s="72"/>
      <c r="H11" s="73"/>
      <c r="I11" s="73"/>
      <c r="J11" s="73"/>
      <c r="K11" s="73"/>
      <c r="L11" s="73"/>
      <c r="M11" s="73"/>
      <c r="N11" s="73"/>
      <c r="O11" s="73"/>
      <c r="P11" s="74" t="s">
        <v>23</v>
      </c>
      <c r="Q11" s="75"/>
      <c r="R11" s="75"/>
      <c r="S11" s="75"/>
      <c r="T11" s="75"/>
      <c r="U11" s="75"/>
      <c r="V11" s="76"/>
      <c r="W11" s="74" t="s">
        <v>285</v>
      </c>
      <c r="X11" s="75"/>
      <c r="Y11" s="75"/>
      <c r="Z11" s="75"/>
      <c r="AA11" s="75"/>
      <c r="AB11" s="75"/>
      <c r="AC11" s="76"/>
      <c r="AD11" s="74" t="s">
        <v>286</v>
      </c>
      <c r="AE11" s="75"/>
      <c r="AF11" s="75"/>
      <c r="AG11" s="75"/>
      <c r="AH11" s="75"/>
      <c r="AI11" s="75"/>
      <c r="AJ11" s="76"/>
      <c r="AK11" s="74" t="s">
        <v>287</v>
      </c>
      <c r="AL11" s="75"/>
      <c r="AM11" s="75"/>
      <c r="AN11" s="75"/>
      <c r="AO11" s="75"/>
      <c r="AP11" s="75"/>
      <c r="AQ11" s="76"/>
      <c r="AR11" s="74" t="s">
        <v>77</v>
      </c>
      <c r="AS11" s="75"/>
      <c r="AT11" s="75"/>
      <c r="AU11" s="75"/>
      <c r="AV11" s="75"/>
      <c r="AW11" s="75"/>
      <c r="AX11" s="77"/>
    </row>
    <row r="12" spans="1:50" ht="21" customHeight="1">
      <c r="A12" s="78"/>
      <c r="B12" s="79"/>
      <c r="C12" s="79"/>
      <c r="D12" s="79"/>
      <c r="E12" s="79"/>
      <c r="F12" s="80"/>
      <c r="G12" s="81" t="s">
        <v>24</v>
      </c>
      <c r="H12" s="82"/>
      <c r="I12" s="83" t="s">
        <v>25</v>
      </c>
      <c r="J12" s="84"/>
      <c r="K12" s="84"/>
      <c r="L12" s="84"/>
      <c r="M12" s="84"/>
      <c r="N12" s="84"/>
      <c r="O12" s="85"/>
      <c r="P12" s="86">
        <v>190593.32199999999</v>
      </c>
      <c r="Q12" s="86"/>
      <c r="R12" s="86"/>
      <c r="S12" s="86"/>
      <c r="T12" s="86"/>
      <c r="U12" s="86"/>
      <c r="V12" s="86"/>
      <c r="W12" s="86">
        <v>140774.20800000001</v>
      </c>
      <c r="X12" s="86"/>
      <c r="Y12" s="86"/>
      <c r="Z12" s="86"/>
      <c r="AA12" s="86"/>
      <c r="AB12" s="86"/>
      <c r="AC12" s="86"/>
      <c r="AD12" s="87">
        <v>138272.29</v>
      </c>
      <c r="AE12" s="87"/>
      <c r="AF12" s="87"/>
      <c r="AG12" s="87"/>
      <c r="AH12" s="87"/>
      <c r="AI12" s="87"/>
      <c r="AJ12" s="87"/>
      <c r="AK12" s="88">
        <v>126254.181</v>
      </c>
      <c r="AL12" s="89"/>
      <c r="AM12" s="89"/>
      <c r="AN12" s="89"/>
      <c r="AO12" s="89"/>
      <c r="AP12" s="89"/>
      <c r="AQ12" s="90"/>
      <c r="AR12" s="88">
        <v>137415.65</v>
      </c>
      <c r="AS12" s="89"/>
      <c r="AT12" s="89"/>
      <c r="AU12" s="89"/>
      <c r="AV12" s="89"/>
      <c r="AW12" s="89"/>
      <c r="AX12" s="91"/>
    </row>
    <row r="13" spans="1:50" ht="21" customHeight="1">
      <c r="A13" s="78"/>
      <c r="B13" s="79"/>
      <c r="C13" s="79"/>
      <c r="D13" s="79"/>
      <c r="E13" s="79"/>
      <c r="F13" s="80"/>
      <c r="G13" s="92"/>
      <c r="H13" s="93"/>
      <c r="I13" s="94" t="s">
        <v>26</v>
      </c>
      <c r="J13" s="95"/>
      <c r="K13" s="95"/>
      <c r="L13" s="95"/>
      <c r="M13" s="95"/>
      <c r="N13" s="95"/>
      <c r="O13" s="96"/>
      <c r="P13" s="97">
        <v>0</v>
      </c>
      <c r="Q13" s="98"/>
      <c r="R13" s="98"/>
      <c r="S13" s="98"/>
      <c r="T13" s="98"/>
      <c r="U13" s="98"/>
      <c r="V13" s="99"/>
      <c r="W13" s="100">
        <v>-141.20500000000001</v>
      </c>
      <c r="X13" s="101"/>
      <c r="Y13" s="101"/>
      <c r="Z13" s="101"/>
      <c r="AA13" s="101"/>
      <c r="AB13" s="101"/>
      <c r="AC13" s="102"/>
      <c r="AD13" s="103">
        <v>0</v>
      </c>
      <c r="AE13" s="103"/>
      <c r="AF13" s="103"/>
      <c r="AG13" s="103"/>
      <c r="AH13" s="103"/>
      <c r="AI13" s="103"/>
      <c r="AJ13" s="103"/>
      <c r="AK13" s="104"/>
      <c r="AL13" s="104"/>
      <c r="AM13" s="104"/>
      <c r="AN13" s="104"/>
      <c r="AO13" s="104"/>
      <c r="AP13" s="104"/>
      <c r="AQ13" s="104"/>
      <c r="AR13" s="105"/>
      <c r="AS13" s="106"/>
      <c r="AT13" s="106"/>
      <c r="AU13" s="106"/>
      <c r="AV13" s="106"/>
      <c r="AW13" s="106"/>
      <c r="AX13" s="107"/>
    </row>
    <row r="14" spans="1:50" ht="21" customHeight="1">
      <c r="A14" s="78"/>
      <c r="B14" s="79"/>
      <c r="C14" s="79"/>
      <c r="D14" s="79"/>
      <c r="E14" s="79"/>
      <c r="F14" s="80"/>
      <c r="G14" s="92"/>
      <c r="H14" s="93"/>
      <c r="I14" s="94" t="s">
        <v>27</v>
      </c>
      <c r="J14" s="108"/>
      <c r="K14" s="108"/>
      <c r="L14" s="108"/>
      <c r="M14" s="108"/>
      <c r="N14" s="108"/>
      <c r="O14" s="109"/>
      <c r="P14" s="100">
        <v>38961.043103999997</v>
      </c>
      <c r="Q14" s="101"/>
      <c r="R14" s="101"/>
      <c r="S14" s="101"/>
      <c r="T14" s="101"/>
      <c r="U14" s="101"/>
      <c r="V14" s="102"/>
      <c r="W14" s="100">
        <v>53120.809157999996</v>
      </c>
      <c r="X14" s="101"/>
      <c r="Y14" s="101"/>
      <c r="Z14" s="101"/>
      <c r="AA14" s="101"/>
      <c r="AB14" s="101"/>
      <c r="AC14" s="102"/>
      <c r="AD14" s="100">
        <v>42521.561817000002</v>
      </c>
      <c r="AE14" s="101"/>
      <c r="AF14" s="101"/>
      <c r="AG14" s="101"/>
      <c r="AH14" s="101"/>
      <c r="AI14" s="101"/>
      <c r="AJ14" s="102"/>
      <c r="AK14" s="100">
        <v>41750.424254999998</v>
      </c>
      <c r="AL14" s="101"/>
      <c r="AM14" s="101"/>
      <c r="AN14" s="101"/>
      <c r="AO14" s="101"/>
      <c r="AP14" s="101"/>
      <c r="AQ14" s="102"/>
      <c r="AR14" s="110"/>
      <c r="AS14" s="111"/>
      <c r="AT14" s="111"/>
      <c r="AU14" s="111"/>
      <c r="AV14" s="111"/>
      <c r="AW14" s="111"/>
      <c r="AX14" s="112"/>
    </row>
    <row r="15" spans="1:50" ht="21" customHeight="1">
      <c r="A15" s="78"/>
      <c r="B15" s="79"/>
      <c r="C15" s="79"/>
      <c r="D15" s="79"/>
      <c r="E15" s="79"/>
      <c r="F15" s="80"/>
      <c r="G15" s="92"/>
      <c r="H15" s="93"/>
      <c r="I15" s="94" t="s">
        <v>28</v>
      </c>
      <c r="J15" s="108"/>
      <c r="K15" s="108"/>
      <c r="L15" s="108"/>
      <c r="M15" s="108"/>
      <c r="N15" s="108"/>
      <c r="O15" s="109"/>
      <c r="P15" s="100">
        <v>-53120.809157999996</v>
      </c>
      <c r="Q15" s="101"/>
      <c r="R15" s="101"/>
      <c r="S15" s="101"/>
      <c r="T15" s="101"/>
      <c r="U15" s="101"/>
      <c r="V15" s="102"/>
      <c r="W15" s="100">
        <v>-42521.561817000002</v>
      </c>
      <c r="X15" s="101"/>
      <c r="Y15" s="101"/>
      <c r="Z15" s="101"/>
      <c r="AA15" s="101"/>
      <c r="AB15" s="101"/>
      <c r="AC15" s="102"/>
      <c r="AD15" s="100">
        <v>-44291.128807000001</v>
      </c>
      <c r="AE15" s="101"/>
      <c r="AF15" s="101"/>
      <c r="AG15" s="101"/>
      <c r="AH15" s="101"/>
      <c r="AI15" s="101"/>
      <c r="AJ15" s="102"/>
      <c r="AK15" s="110"/>
      <c r="AL15" s="111"/>
      <c r="AM15" s="111"/>
      <c r="AN15" s="111"/>
      <c r="AO15" s="111"/>
      <c r="AP15" s="111"/>
      <c r="AQ15" s="113"/>
      <c r="AR15" s="105"/>
      <c r="AS15" s="106"/>
      <c r="AT15" s="106"/>
      <c r="AU15" s="106"/>
      <c r="AV15" s="106"/>
      <c r="AW15" s="106"/>
      <c r="AX15" s="107"/>
    </row>
    <row r="16" spans="1:50" ht="24.75" customHeight="1">
      <c r="A16" s="78"/>
      <c r="B16" s="79"/>
      <c r="C16" s="79"/>
      <c r="D16" s="79"/>
      <c r="E16" s="79"/>
      <c r="F16" s="80"/>
      <c r="G16" s="92"/>
      <c r="H16" s="93"/>
      <c r="I16" s="94" t="s">
        <v>29</v>
      </c>
      <c r="J16" s="95"/>
      <c r="K16" s="95"/>
      <c r="L16" s="95"/>
      <c r="M16" s="95"/>
      <c r="N16" s="95"/>
      <c r="O16" s="96"/>
      <c r="P16" s="103">
        <v>0</v>
      </c>
      <c r="Q16" s="103"/>
      <c r="R16" s="103"/>
      <c r="S16" s="103"/>
      <c r="T16" s="103"/>
      <c r="U16" s="103"/>
      <c r="V16" s="103"/>
      <c r="W16" s="103">
        <v>0</v>
      </c>
      <c r="X16" s="103"/>
      <c r="Y16" s="103"/>
      <c r="Z16" s="103"/>
      <c r="AA16" s="103"/>
      <c r="AB16" s="103"/>
      <c r="AC16" s="103"/>
      <c r="AD16" s="103">
        <v>0</v>
      </c>
      <c r="AE16" s="103"/>
      <c r="AF16" s="103"/>
      <c r="AG16" s="103"/>
      <c r="AH16" s="103"/>
      <c r="AI16" s="103"/>
      <c r="AJ16" s="103"/>
      <c r="AK16" s="104"/>
      <c r="AL16" s="104"/>
      <c r="AM16" s="104"/>
      <c r="AN16" s="104"/>
      <c r="AO16" s="104"/>
      <c r="AP16" s="104"/>
      <c r="AQ16" s="104"/>
      <c r="AR16" s="105"/>
      <c r="AS16" s="106"/>
      <c r="AT16" s="106"/>
      <c r="AU16" s="106"/>
      <c r="AV16" s="106"/>
      <c r="AW16" s="106"/>
      <c r="AX16" s="107"/>
    </row>
    <row r="17" spans="1:55" ht="24.75" customHeight="1">
      <c r="A17" s="78"/>
      <c r="B17" s="79"/>
      <c r="C17" s="79"/>
      <c r="D17" s="79"/>
      <c r="E17" s="79"/>
      <c r="F17" s="80"/>
      <c r="G17" s="114"/>
      <c r="H17" s="115"/>
      <c r="I17" s="116" t="s">
        <v>30</v>
      </c>
      <c r="J17" s="117"/>
      <c r="K17" s="117"/>
      <c r="L17" s="117"/>
      <c r="M17" s="117"/>
      <c r="N17" s="117"/>
      <c r="O17" s="118"/>
      <c r="P17" s="119">
        <f>SUM(P12:V16)</f>
        <v>176433.55594599998</v>
      </c>
      <c r="Q17" s="119"/>
      <c r="R17" s="119"/>
      <c r="S17" s="119"/>
      <c r="T17" s="119"/>
      <c r="U17" s="119"/>
      <c r="V17" s="119"/>
      <c r="W17" s="119">
        <f>SUM(W12:AC16)</f>
        <v>151232.25034100001</v>
      </c>
      <c r="X17" s="119"/>
      <c r="Y17" s="119"/>
      <c r="Z17" s="119"/>
      <c r="AA17" s="119"/>
      <c r="AB17" s="119"/>
      <c r="AC17" s="119"/>
      <c r="AD17" s="119">
        <f>SUM(AD12:AJ16)</f>
        <v>136502.72301000002</v>
      </c>
      <c r="AE17" s="119"/>
      <c r="AF17" s="119"/>
      <c r="AG17" s="119"/>
      <c r="AH17" s="119"/>
      <c r="AI17" s="119"/>
      <c r="AJ17" s="119"/>
      <c r="AK17" s="119">
        <f>SUM(AK12:AQ16)</f>
        <v>168004.605255</v>
      </c>
      <c r="AL17" s="119"/>
      <c r="AM17" s="119"/>
      <c r="AN17" s="119"/>
      <c r="AO17" s="119"/>
      <c r="AP17" s="119"/>
      <c r="AQ17" s="119"/>
      <c r="AR17" s="120">
        <f>SUM(AR12:AX16)</f>
        <v>137415.65</v>
      </c>
      <c r="AS17" s="121"/>
      <c r="AT17" s="121"/>
      <c r="AU17" s="121"/>
      <c r="AV17" s="121"/>
      <c r="AW17" s="121"/>
      <c r="AX17" s="122"/>
    </row>
    <row r="18" spans="1:55" ht="24.75" customHeight="1">
      <c r="A18" s="78"/>
      <c r="B18" s="79"/>
      <c r="C18" s="79"/>
      <c r="D18" s="79"/>
      <c r="E18" s="79"/>
      <c r="F18" s="80"/>
      <c r="G18" s="123" t="s">
        <v>31</v>
      </c>
      <c r="H18" s="124"/>
      <c r="I18" s="124"/>
      <c r="J18" s="124"/>
      <c r="K18" s="124"/>
      <c r="L18" s="124"/>
      <c r="M18" s="124"/>
      <c r="N18" s="124"/>
      <c r="O18" s="124"/>
      <c r="P18" s="125">
        <v>172168.38287999999</v>
      </c>
      <c r="Q18" s="126"/>
      <c r="R18" s="126"/>
      <c r="S18" s="126"/>
      <c r="T18" s="126"/>
      <c r="U18" s="126"/>
      <c r="V18" s="127"/>
      <c r="W18" s="128">
        <v>140279.762212</v>
      </c>
      <c r="X18" s="128"/>
      <c r="Y18" s="128"/>
      <c r="Z18" s="128"/>
      <c r="AA18" s="128"/>
      <c r="AB18" s="128"/>
      <c r="AC18" s="128"/>
      <c r="AD18" s="129">
        <v>134943.86077200001</v>
      </c>
      <c r="AE18" s="129"/>
      <c r="AF18" s="129"/>
      <c r="AG18" s="129"/>
      <c r="AH18" s="129"/>
      <c r="AI18" s="129"/>
      <c r="AJ18" s="129"/>
      <c r="AK18" s="130"/>
      <c r="AL18" s="130"/>
      <c r="AM18" s="130"/>
      <c r="AN18" s="130"/>
      <c r="AO18" s="130"/>
      <c r="AP18" s="130"/>
      <c r="AQ18" s="130"/>
      <c r="AR18" s="131"/>
      <c r="AS18" s="132"/>
      <c r="AT18" s="132"/>
      <c r="AU18" s="132"/>
      <c r="AV18" s="132"/>
      <c r="AW18" s="132"/>
      <c r="AX18" s="133"/>
    </row>
    <row r="19" spans="1:55" ht="24.75" customHeight="1">
      <c r="A19" s="134"/>
      <c r="B19" s="135"/>
      <c r="C19" s="135"/>
      <c r="D19" s="135"/>
      <c r="E19" s="135"/>
      <c r="F19" s="136"/>
      <c r="G19" s="123" t="s">
        <v>32</v>
      </c>
      <c r="H19" s="124"/>
      <c r="I19" s="124"/>
      <c r="J19" s="124"/>
      <c r="K19" s="124"/>
      <c r="L19" s="124"/>
      <c r="M19" s="124"/>
      <c r="N19" s="124"/>
      <c r="O19" s="124"/>
      <c r="P19" s="137">
        <f>ROUND(P18/P17*100,2)</f>
        <v>97.58</v>
      </c>
      <c r="Q19" s="137"/>
      <c r="R19" s="137"/>
      <c r="S19" s="137"/>
      <c r="T19" s="137"/>
      <c r="U19" s="137"/>
      <c r="V19" s="137"/>
      <c r="W19" s="137">
        <f>ROUND(W18/W17*100,2)</f>
        <v>92.76</v>
      </c>
      <c r="X19" s="137"/>
      <c r="Y19" s="137"/>
      <c r="Z19" s="137"/>
      <c r="AA19" s="137"/>
      <c r="AB19" s="137"/>
      <c r="AC19" s="137"/>
      <c r="AD19" s="137">
        <f>ROUND(AD18/AD17*100,2)</f>
        <v>98.86</v>
      </c>
      <c r="AE19" s="137"/>
      <c r="AF19" s="137"/>
      <c r="AG19" s="137"/>
      <c r="AH19" s="137"/>
      <c r="AI19" s="137"/>
      <c r="AJ19" s="137"/>
      <c r="AK19" s="130"/>
      <c r="AL19" s="130"/>
      <c r="AM19" s="130"/>
      <c r="AN19" s="130"/>
      <c r="AO19" s="130"/>
      <c r="AP19" s="130"/>
      <c r="AQ19" s="130"/>
      <c r="AR19" s="131"/>
      <c r="AS19" s="132"/>
      <c r="AT19" s="132"/>
      <c r="AU19" s="132"/>
      <c r="AV19" s="132"/>
      <c r="AW19" s="132"/>
      <c r="AX19" s="133"/>
    </row>
    <row r="20" spans="1:55" ht="31.7" customHeight="1">
      <c r="A20" s="138" t="s">
        <v>33</v>
      </c>
      <c r="B20" s="139"/>
      <c r="C20" s="139"/>
      <c r="D20" s="139"/>
      <c r="E20" s="139"/>
      <c r="F20" s="140"/>
      <c r="G20" s="141" t="s">
        <v>34</v>
      </c>
      <c r="H20" s="75"/>
      <c r="I20" s="75"/>
      <c r="J20" s="75"/>
      <c r="K20" s="75"/>
      <c r="L20" s="75"/>
      <c r="M20" s="75"/>
      <c r="N20" s="75"/>
      <c r="O20" s="75"/>
      <c r="P20" s="75"/>
      <c r="Q20" s="75"/>
      <c r="R20" s="75"/>
      <c r="S20" s="75"/>
      <c r="T20" s="75"/>
      <c r="U20" s="75"/>
      <c r="V20" s="75"/>
      <c r="W20" s="75"/>
      <c r="X20" s="76"/>
      <c r="Y20" s="142"/>
      <c r="Z20" s="143"/>
      <c r="AA20" s="144"/>
      <c r="AB20" s="145" t="s">
        <v>35</v>
      </c>
      <c r="AC20" s="75"/>
      <c r="AD20" s="76"/>
      <c r="AE20" s="146" t="s">
        <v>23</v>
      </c>
      <c r="AF20" s="146"/>
      <c r="AG20" s="146"/>
      <c r="AH20" s="146"/>
      <c r="AI20" s="146"/>
      <c r="AJ20" s="146" t="s">
        <v>285</v>
      </c>
      <c r="AK20" s="146"/>
      <c r="AL20" s="146"/>
      <c r="AM20" s="146"/>
      <c r="AN20" s="146"/>
      <c r="AO20" s="146" t="s">
        <v>286</v>
      </c>
      <c r="AP20" s="146"/>
      <c r="AQ20" s="146"/>
      <c r="AR20" s="146"/>
      <c r="AS20" s="146"/>
      <c r="AT20" s="147" t="s">
        <v>36</v>
      </c>
      <c r="AU20" s="148"/>
      <c r="AV20" s="148"/>
      <c r="AW20" s="148"/>
      <c r="AX20" s="149"/>
    </row>
    <row r="21" spans="1:55" ht="26.85" customHeight="1">
      <c r="A21" s="150"/>
      <c r="B21" s="139"/>
      <c r="C21" s="139"/>
      <c r="D21" s="139"/>
      <c r="E21" s="139"/>
      <c r="F21" s="140"/>
      <c r="G21" s="151" t="s">
        <v>37</v>
      </c>
      <c r="H21" s="152"/>
      <c r="I21" s="152"/>
      <c r="J21" s="152"/>
      <c r="K21" s="152"/>
      <c r="L21" s="152"/>
      <c r="M21" s="152"/>
      <c r="N21" s="152"/>
      <c r="O21" s="152"/>
      <c r="P21" s="152"/>
      <c r="Q21" s="152"/>
      <c r="R21" s="152"/>
      <c r="S21" s="152"/>
      <c r="T21" s="152"/>
      <c r="U21" s="152"/>
      <c r="V21" s="152"/>
      <c r="W21" s="152"/>
      <c r="X21" s="153"/>
      <c r="Y21" s="154" t="s">
        <v>38</v>
      </c>
      <c r="Z21" s="155"/>
      <c r="AA21" s="156"/>
      <c r="AB21" s="157" t="s">
        <v>39</v>
      </c>
      <c r="AC21" s="55"/>
      <c r="AD21" s="56"/>
      <c r="AE21" s="158" t="s">
        <v>40</v>
      </c>
      <c r="AF21" s="158"/>
      <c r="AG21" s="158"/>
      <c r="AH21" s="158"/>
      <c r="AI21" s="158"/>
      <c r="AJ21" s="158" t="s">
        <v>41</v>
      </c>
      <c r="AK21" s="158"/>
      <c r="AL21" s="158"/>
      <c r="AM21" s="158"/>
      <c r="AN21" s="158"/>
      <c r="AO21" s="158" t="s">
        <v>42</v>
      </c>
      <c r="AP21" s="158"/>
      <c r="AQ21" s="158"/>
      <c r="AR21" s="158"/>
      <c r="AS21" s="158"/>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4" t="s">
        <v>43</v>
      </c>
      <c r="Z22" s="75"/>
      <c r="AA22" s="76"/>
      <c r="AB22" s="157" t="s">
        <v>44</v>
      </c>
      <c r="AC22" s="55"/>
      <c r="AD22" s="56"/>
      <c r="AE22" s="167" t="s">
        <v>45</v>
      </c>
      <c r="AF22" s="167"/>
      <c r="AG22" s="167"/>
      <c r="AH22" s="167"/>
      <c r="AI22" s="167"/>
      <c r="AJ22" s="167" t="s">
        <v>45</v>
      </c>
      <c r="AK22" s="167"/>
      <c r="AL22" s="167"/>
      <c r="AM22" s="167"/>
      <c r="AN22" s="167"/>
      <c r="AO22" s="167" t="s">
        <v>45</v>
      </c>
      <c r="AP22" s="167"/>
      <c r="AQ22" s="167"/>
      <c r="AR22" s="167"/>
      <c r="AS22" s="167"/>
      <c r="AT22" s="168" t="s">
        <v>46</v>
      </c>
      <c r="AU22" s="168"/>
      <c r="AV22" s="168"/>
      <c r="AW22" s="168"/>
      <c r="AX22" s="169"/>
    </row>
    <row r="23" spans="1:55" ht="23.65" customHeight="1">
      <c r="A23" s="161"/>
      <c r="B23" s="162"/>
      <c r="C23" s="162"/>
      <c r="D23" s="162"/>
      <c r="E23" s="162"/>
      <c r="F23" s="163"/>
      <c r="G23" s="170"/>
      <c r="H23" s="171"/>
      <c r="I23" s="171"/>
      <c r="J23" s="171"/>
      <c r="K23" s="171"/>
      <c r="L23" s="171"/>
      <c r="M23" s="171"/>
      <c r="N23" s="171"/>
      <c r="O23" s="171"/>
      <c r="P23" s="171"/>
      <c r="Q23" s="171"/>
      <c r="R23" s="171"/>
      <c r="S23" s="171"/>
      <c r="T23" s="171"/>
      <c r="U23" s="171"/>
      <c r="V23" s="171"/>
      <c r="W23" s="171"/>
      <c r="X23" s="172"/>
      <c r="Y23" s="145" t="s">
        <v>47</v>
      </c>
      <c r="Z23" s="75"/>
      <c r="AA23" s="76"/>
      <c r="AB23" s="157" t="s">
        <v>44</v>
      </c>
      <c r="AC23" s="55"/>
      <c r="AD23" s="56"/>
      <c r="AE23" s="167">
        <v>0</v>
      </c>
      <c r="AF23" s="167"/>
      <c r="AG23" s="167"/>
      <c r="AH23" s="167"/>
      <c r="AI23" s="167"/>
      <c r="AJ23" s="167" t="s">
        <v>48</v>
      </c>
      <c r="AK23" s="167"/>
      <c r="AL23" s="167"/>
      <c r="AM23" s="167"/>
      <c r="AN23" s="167"/>
      <c r="AO23" s="167" t="s">
        <v>49</v>
      </c>
      <c r="AP23" s="167"/>
      <c r="AQ23" s="167"/>
      <c r="AR23" s="167"/>
      <c r="AS23" s="167"/>
      <c r="AT23" s="173"/>
      <c r="AU23" s="173"/>
      <c r="AV23" s="173"/>
      <c r="AW23" s="173"/>
      <c r="AX23" s="174"/>
    </row>
    <row r="24" spans="1:55" ht="33" customHeight="1">
      <c r="A24" s="161"/>
      <c r="B24" s="162"/>
      <c r="C24" s="162"/>
      <c r="D24" s="162"/>
      <c r="E24" s="162"/>
      <c r="F24" s="163"/>
      <c r="G24" s="151" t="s">
        <v>50</v>
      </c>
      <c r="H24" s="152"/>
      <c r="I24" s="152"/>
      <c r="J24" s="152"/>
      <c r="K24" s="152"/>
      <c r="L24" s="152"/>
      <c r="M24" s="152"/>
      <c r="N24" s="152"/>
      <c r="O24" s="152"/>
      <c r="P24" s="152"/>
      <c r="Q24" s="152"/>
      <c r="R24" s="152"/>
      <c r="S24" s="152"/>
      <c r="T24" s="152"/>
      <c r="U24" s="152"/>
      <c r="V24" s="152"/>
      <c r="W24" s="152"/>
      <c r="X24" s="153"/>
      <c r="Y24" s="154" t="s">
        <v>38</v>
      </c>
      <c r="Z24" s="155"/>
      <c r="AA24" s="156"/>
      <c r="AB24" s="157" t="s">
        <v>44</v>
      </c>
      <c r="AC24" s="55"/>
      <c r="AD24" s="56"/>
      <c r="AE24" s="175" t="s">
        <v>51</v>
      </c>
      <c r="AF24" s="158"/>
      <c r="AG24" s="158"/>
      <c r="AH24" s="158"/>
      <c r="AI24" s="158"/>
      <c r="AJ24" s="175" t="s">
        <v>52</v>
      </c>
      <c r="AK24" s="158"/>
      <c r="AL24" s="158"/>
      <c r="AM24" s="158"/>
      <c r="AN24" s="158"/>
      <c r="AO24" s="175" t="s">
        <v>53</v>
      </c>
      <c r="AP24" s="158"/>
      <c r="AQ24" s="158"/>
      <c r="AR24" s="158"/>
      <c r="AS24" s="158"/>
      <c r="AT24" s="159"/>
      <c r="AU24" s="159"/>
      <c r="AV24" s="159"/>
      <c r="AW24" s="159"/>
      <c r="AX24" s="160"/>
    </row>
    <row r="25" spans="1:55" ht="33" customHeight="1">
      <c r="A25" s="161"/>
      <c r="B25" s="162"/>
      <c r="C25" s="162"/>
      <c r="D25" s="162"/>
      <c r="E25" s="162"/>
      <c r="F25" s="163"/>
      <c r="G25" s="164"/>
      <c r="H25" s="165"/>
      <c r="I25" s="165"/>
      <c r="J25" s="165"/>
      <c r="K25" s="165"/>
      <c r="L25" s="165"/>
      <c r="M25" s="165"/>
      <c r="N25" s="165"/>
      <c r="O25" s="165"/>
      <c r="P25" s="165"/>
      <c r="Q25" s="165"/>
      <c r="R25" s="165"/>
      <c r="S25" s="165"/>
      <c r="T25" s="165"/>
      <c r="U25" s="165"/>
      <c r="V25" s="165"/>
      <c r="W25" s="165"/>
      <c r="X25" s="166"/>
      <c r="Y25" s="74" t="s">
        <v>43</v>
      </c>
      <c r="Z25" s="75"/>
      <c r="AA25" s="76"/>
      <c r="AB25" s="157" t="s">
        <v>44</v>
      </c>
      <c r="AC25" s="55"/>
      <c r="AD25" s="56"/>
      <c r="AE25" s="167" t="s">
        <v>45</v>
      </c>
      <c r="AF25" s="167"/>
      <c r="AG25" s="167"/>
      <c r="AH25" s="167"/>
      <c r="AI25" s="167"/>
      <c r="AJ25" s="167" t="s">
        <v>45</v>
      </c>
      <c r="AK25" s="167"/>
      <c r="AL25" s="167"/>
      <c r="AM25" s="167"/>
      <c r="AN25" s="167"/>
      <c r="AO25" s="167" t="s">
        <v>45</v>
      </c>
      <c r="AP25" s="167"/>
      <c r="AQ25" s="167"/>
      <c r="AR25" s="167"/>
      <c r="AS25" s="167"/>
      <c r="AT25" s="176" t="s">
        <v>54</v>
      </c>
      <c r="AU25" s="168"/>
      <c r="AV25" s="168"/>
      <c r="AW25" s="168"/>
      <c r="AX25" s="169"/>
    </row>
    <row r="26" spans="1:55" ht="32.25" customHeight="1">
      <c r="A26" s="161"/>
      <c r="B26" s="162"/>
      <c r="C26" s="162"/>
      <c r="D26" s="162"/>
      <c r="E26" s="162"/>
      <c r="F26" s="163"/>
      <c r="G26" s="170"/>
      <c r="H26" s="171"/>
      <c r="I26" s="171"/>
      <c r="J26" s="171"/>
      <c r="K26" s="171"/>
      <c r="L26" s="171"/>
      <c r="M26" s="171"/>
      <c r="N26" s="171"/>
      <c r="O26" s="171"/>
      <c r="P26" s="171"/>
      <c r="Q26" s="171"/>
      <c r="R26" s="171"/>
      <c r="S26" s="171"/>
      <c r="T26" s="171"/>
      <c r="U26" s="171"/>
      <c r="V26" s="171"/>
      <c r="W26" s="171"/>
      <c r="X26" s="172"/>
      <c r="Y26" s="145" t="s">
        <v>47</v>
      </c>
      <c r="Z26" s="75"/>
      <c r="AA26" s="76"/>
      <c r="AB26" s="157" t="s">
        <v>44</v>
      </c>
      <c r="AC26" s="55"/>
      <c r="AD26" s="56"/>
      <c r="AE26" s="175" t="s">
        <v>288</v>
      </c>
      <c r="AF26" s="158"/>
      <c r="AG26" s="158"/>
      <c r="AH26" s="158"/>
      <c r="AI26" s="158"/>
      <c r="AJ26" s="175" t="s">
        <v>55</v>
      </c>
      <c r="AK26" s="158"/>
      <c r="AL26" s="158"/>
      <c r="AM26" s="158"/>
      <c r="AN26" s="158"/>
      <c r="AO26" s="175" t="s">
        <v>56</v>
      </c>
      <c r="AP26" s="158"/>
      <c r="AQ26" s="158"/>
      <c r="AR26" s="158"/>
      <c r="AS26" s="158"/>
      <c r="AT26" s="173"/>
      <c r="AU26" s="173"/>
      <c r="AV26" s="173"/>
      <c r="AW26" s="173"/>
      <c r="AX26" s="174"/>
    </row>
    <row r="27" spans="1:55" ht="31.7" customHeight="1">
      <c r="A27" s="177" t="s">
        <v>57</v>
      </c>
      <c r="B27" s="178"/>
      <c r="C27" s="178"/>
      <c r="D27" s="178"/>
      <c r="E27" s="178"/>
      <c r="F27" s="179"/>
      <c r="G27" s="141" t="s">
        <v>58</v>
      </c>
      <c r="H27" s="75"/>
      <c r="I27" s="75"/>
      <c r="J27" s="75"/>
      <c r="K27" s="75"/>
      <c r="L27" s="75"/>
      <c r="M27" s="75"/>
      <c r="N27" s="75"/>
      <c r="O27" s="75"/>
      <c r="P27" s="75"/>
      <c r="Q27" s="75"/>
      <c r="R27" s="75"/>
      <c r="S27" s="75"/>
      <c r="T27" s="75"/>
      <c r="U27" s="75"/>
      <c r="V27" s="75"/>
      <c r="W27" s="75"/>
      <c r="X27" s="76"/>
      <c r="Y27" s="142"/>
      <c r="Z27" s="143"/>
      <c r="AA27" s="144"/>
      <c r="AB27" s="145" t="s">
        <v>35</v>
      </c>
      <c r="AC27" s="75"/>
      <c r="AD27" s="76"/>
      <c r="AE27" s="146" t="s">
        <v>23</v>
      </c>
      <c r="AF27" s="146"/>
      <c r="AG27" s="146"/>
      <c r="AH27" s="146"/>
      <c r="AI27" s="146"/>
      <c r="AJ27" s="146" t="s">
        <v>285</v>
      </c>
      <c r="AK27" s="146"/>
      <c r="AL27" s="146"/>
      <c r="AM27" s="146"/>
      <c r="AN27" s="146"/>
      <c r="AO27" s="146" t="s">
        <v>286</v>
      </c>
      <c r="AP27" s="146"/>
      <c r="AQ27" s="146"/>
      <c r="AR27" s="146"/>
      <c r="AS27" s="146"/>
      <c r="AT27" s="180" t="s">
        <v>59</v>
      </c>
      <c r="AU27" s="181"/>
      <c r="AV27" s="181"/>
      <c r="AW27" s="181"/>
      <c r="AX27" s="182"/>
    </row>
    <row r="28" spans="1:55" ht="39.950000000000003" customHeight="1">
      <c r="A28" s="183"/>
      <c r="B28" s="184"/>
      <c r="C28" s="184"/>
      <c r="D28" s="184"/>
      <c r="E28" s="184"/>
      <c r="F28" s="185"/>
      <c r="G28" s="186" t="s">
        <v>60</v>
      </c>
      <c r="H28" s="187"/>
      <c r="I28" s="187"/>
      <c r="J28" s="187"/>
      <c r="K28" s="187"/>
      <c r="L28" s="187"/>
      <c r="M28" s="187"/>
      <c r="N28" s="187"/>
      <c r="O28" s="187"/>
      <c r="P28" s="187"/>
      <c r="Q28" s="187"/>
      <c r="R28" s="187"/>
      <c r="S28" s="187"/>
      <c r="T28" s="187"/>
      <c r="U28" s="187"/>
      <c r="V28" s="187"/>
      <c r="W28" s="187"/>
      <c r="X28" s="188"/>
      <c r="Y28" s="189" t="s">
        <v>61</v>
      </c>
      <c r="Z28" s="190"/>
      <c r="AA28" s="191"/>
      <c r="AB28" s="192" t="s">
        <v>62</v>
      </c>
      <c r="AC28" s="190"/>
      <c r="AD28" s="191"/>
      <c r="AE28" s="193">
        <v>126</v>
      </c>
      <c r="AF28" s="193"/>
      <c r="AG28" s="193"/>
      <c r="AH28" s="193"/>
      <c r="AI28" s="193"/>
      <c r="AJ28" s="158">
        <v>110</v>
      </c>
      <c r="AK28" s="158"/>
      <c r="AL28" s="158"/>
      <c r="AM28" s="158"/>
      <c r="AN28" s="158"/>
      <c r="AO28" s="158">
        <v>89</v>
      </c>
      <c r="AP28" s="158"/>
      <c r="AQ28" s="158"/>
      <c r="AR28" s="158"/>
      <c r="AS28" s="158"/>
      <c r="AT28" s="157" t="s">
        <v>63</v>
      </c>
      <c r="AU28" s="55"/>
      <c r="AV28" s="55"/>
      <c r="AW28" s="55"/>
      <c r="AX28" s="194"/>
      <c r="AY28" s="195"/>
      <c r="AZ28" s="196"/>
      <c r="BA28" s="196"/>
      <c r="BB28" s="196"/>
      <c r="BC28" s="196"/>
    </row>
    <row r="29" spans="1:55" ht="32.25" customHeight="1">
      <c r="A29" s="197"/>
      <c r="B29" s="198"/>
      <c r="C29" s="198"/>
      <c r="D29" s="198"/>
      <c r="E29" s="198"/>
      <c r="F29" s="199"/>
      <c r="G29" s="200"/>
      <c r="H29" s="201"/>
      <c r="I29" s="201"/>
      <c r="J29" s="201"/>
      <c r="K29" s="201"/>
      <c r="L29" s="201"/>
      <c r="M29" s="201"/>
      <c r="N29" s="201"/>
      <c r="O29" s="201"/>
      <c r="P29" s="201"/>
      <c r="Q29" s="201"/>
      <c r="R29" s="201"/>
      <c r="S29" s="201"/>
      <c r="T29" s="201"/>
      <c r="U29" s="201"/>
      <c r="V29" s="201"/>
      <c r="W29" s="201"/>
      <c r="X29" s="202"/>
      <c r="Y29" s="203" t="s">
        <v>64</v>
      </c>
      <c r="Z29" s="29"/>
      <c r="AA29" s="30"/>
      <c r="AB29" s="204" t="s">
        <v>62</v>
      </c>
      <c r="AC29" s="29"/>
      <c r="AD29" s="30"/>
      <c r="AE29" s="157" t="s">
        <v>65</v>
      </c>
      <c r="AF29" s="55"/>
      <c r="AG29" s="55"/>
      <c r="AH29" s="55"/>
      <c r="AI29" s="56"/>
      <c r="AJ29" s="205" t="s">
        <v>66</v>
      </c>
      <c r="AK29" s="206"/>
      <c r="AL29" s="206"/>
      <c r="AM29" s="206"/>
      <c r="AN29" s="207"/>
      <c r="AO29" s="205" t="s">
        <v>67</v>
      </c>
      <c r="AP29" s="206"/>
      <c r="AQ29" s="206"/>
      <c r="AR29" s="206"/>
      <c r="AS29" s="207"/>
      <c r="AT29" s="205" t="s">
        <v>68</v>
      </c>
      <c r="AU29" s="206"/>
      <c r="AV29" s="206"/>
      <c r="AW29" s="206"/>
      <c r="AX29" s="208"/>
    </row>
    <row r="30" spans="1:55" ht="32.25" customHeight="1">
      <c r="A30" s="177" t="s">
        <v>69</v>
      </c>
      <c r="B30" s="209"/>
      <c r="C30" s="209"/>
      <c r="D30" s="209"/>
      <c r="E30" s="209"/>
      <c r="F30" s="210"/>
      <c r="G30" s="211" t="s">
        <v>70</v>
      </c>
      <c r="H30" s="75"/>
      <c r="I30" s="75"/>
      <c r="J30" s="75"/>
      <c r="K30" s="75"/>
      <c r="L30" s="75"/>
      <c r="M30" s="75"/>
      <c r="N30" s="75"/>
      <c r="O30" s="75"/>
      <c r="P30" s="75"/>
      <c r="Q30" s="75"/>
      <c r="R30" s="75"/>
      <c r="S30" s="75"/>
      <c r="T30" s="75"/>
      <c r="U30" s="75"/>
      <c r="V30" s="75"/>
      <c r="W30" s="75"/>
      <c r="X30" s="76"/>
      <c r="Y30" s="212"/>
      <c r="Z30" s="213"/>
      <c r="AA30" s="214"/>
      <c r="AB30" s="145" t="s">
        <v>35</v>
      </c>
      <c r="AC30" s="75"/>
      <c r="AD30" s="76"/>
      <c r="AE30" s="74" t="s">
        <v>23</v>
      </c>
      <c r="AF30" s="75"/>
      <c r="AG30" s="75"/>
      <c r="AH30" s="75"/>
      <c r="AI30" s="76"/>
      <c r="AJ30" s="74" t="s">
        <v>285</v>
      </c>
      <c r="AK30" s="75"/>
      <c r="AL30" s="75"/>
      <c r="AM30" s="75"/>
      <c r="AN30" s="76"/>
      <c r="AO30" s="74" t="s">
        <v>286</v>
      </c>
      <c r="AP30" s="75"/>
      <c r="AQ30" s="75"/>
      <c r="AR30" s="75"/>
      <c r="AS30" s="76"/>
      <c r="AT30" s="180" t="s">
        <v>71</v>
      </c>
      <c r="AU30" s="181"/>
      <c r="AV30" s="181"/>
      <c r="AW30" s="181"/>
      <c r="AX30" s="182"/>
    </row>
    <row r="31" spans="1:55" ht="32.25" customHeight="1">
      <c r="A31" s="215"/>
      <c r="B31" s="216"/>
      <c r="C31" s="216"/>
      <c r="D31" s="216"/>
      <c r="E31" s="216"/>
      <c r="F31" s="217"/>
      <c r="G31" s="218" t="s">
        <v>72</v>
      </c>
      <c r="H31" s="219"/>
      <c r="I31" s="219"/>
      <c r="J31" s="219"/>
      <c r="K31" s="219"/>
      <c r="L31" s="219"/>
      <c r="M31" s="219"/>
      <c r="N31" s="219"/>
      <c r="O31" s="219"/>
      <c r="P31" s="219"/>
      <c r="Q31" s="219"/>
      <c r="R31" s="219"/>
      <c r="S31" s="219"/>
      <c r="T31" s="219"/>
      <c r="U31" s="219"/>
      <c r="V31" s="219"/>
      <c r="W31" s="219"/>
      <c r="X31" s="219"/>
      <c r="Y31" s="220" t="s">
        <v>69</v>
      </c>
      <c r="Z31" s="221"/>
      <c r="AA31" s="222"/>
      <c r="AB31" s="223"/>
      <c r="AC31" s="224"/>
      <c r="AD31" s="225"/>
      <c r="AE31" s="223"/>
      <c r="AF31" s="224"/>
      <c r="AG31" s="224"/>
      <c r="AH31" s="224"/>
      <c r="AI31" s="225"/>
      <c r="AJ31" s="223"/>
      <c r="AK31" s="224"/>
      <c r="AL31" s="224"/>
      <c r="AM31" s="224"/>
      <c r="AN31" s="225"/>
      <c r="AO31" s="223"/>
      <c r="AP31" s="224"/>
      <c r="AQ31" s="224"/>
      <c r="AR31" s="224"/>
      <c r="AS31" s="225"/>
      <c r="AT31" s="223"/>
      <c r="AU31" s="224"/>
      <c r="AV31" s="224"/>
      <c r="AW31" s="224"/>
      <c r="AX31" s="226"/>
    </row>
    <row r="32" spans="1:55" ht="32.25" customHeight="1">
      <c r="A32" s="227"/>
      <c r="B32" s="206"/>
      <c r="C32" s="206"/>
      <c r="D32" s="206"/>
      <c r="E32" s="206"/>
      <c r="F32" s="228"/>
      <c r="G32" s="229"/>
      <c r="H32" s="229"/>
      <c r="I32" s="229"/>
      <c r="J32" s="229"/>
      <c r="K32" s="229"/>
      <c r="L32" s="229"/>
      <c r="M32" s="229"/>
      <c r="N32" s="229"/>
      <c r="O32" s="229"/>
      <c r="P32" s="229"/>
      <c r="Q32" s="229"/>
      <c r="R32" s="229"/>
      <c r="S32" s="229"/>
      <c r="T32" s="229"/>
      <c r="U32" s="229"/>
      <c r="V32" s="229"/>
      <c r="W32" s="229"/>
      <c r="X32" s="229"/>
      <c r="Y32" s="154" t="s">
        <v>73</v>
      </c>
      <c r="Z32" s="29"/>
      <c r="AA32" s="30"/>
      <c r="AB32" s="223" t="s">
        <v>289</v>
      </c>
      <c r="AC32" s="224"/>
      <c r="AD32" s="225"/>
      <c r="AE32" s="223"/>
      <c r="AF32" s="224"/>
      <c r="AG32" s="224"/>
      <c r="AH32" s="224"/>
      <c r="AI32" s="225"/>
      <c r="AJ32" s="223"/>
      <c r="AK32" s="224"/>
      <c r="AL32" s="224"/>
      <c r="AM32" s="224"/>
      <c r="AN32" s="225"/>
      <c r="AO32" s="223"/>
      <c r="AP32" s="224"/>
      <c r="AQ32" s="224"/>
      <c r="AR32" s="224"/>
      <c r="AS32" s="225"/>
      <c r="AT32" s="223"/>
      <c r="AU32" s="224"/>
      <c r="AV32" s="224"/>
      <c r="AW32" s="224"/>
      <c r="AX32" s="226"/>
    </row>
    <row r="33" spans="1:50" ht="23.1" customHeight="1">
      <c r="A33" s="230" t="s">
        <v>74</v>
      </c>
      <c r="B33" s="231"/>
      <c r="C33" s="232" t="s">
        <v>75</v>
      </c>
      <c r="D33" s="233"/>
      <c r="E33" s="233"/>
      <c r="F33" s="233"/>
      <c r="G33" s="233"/>
      <c r="H33" s="233"/>
      <c r="I33" s="233"/>
      <c r="J33" s="233"/>
      <c r="K33" s="234"/>
      <c r="L33" s="235" t="s">
        <v>76</v>
      </c>
      <c r="M33" s="235"/>
      <c r="N33" s="235"/>
      <c r="O33" s="235"/>
      <c r="P33" s="235"/>
      <c r="Q33" s="235"/>
      <c r="R33" s="236" t="s">
        <v>77</v>
      </c>
      <c r="S33" s="236"/>
      <c r="T33" s="236"/>
      <c r="U33" s="236"/>
      <c r="V33" s="236"/>
      <c r="W33" s="236"/>
      <c r="X33" s="237" t="s">
        <v>78</v>
      </c>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8"/>
    </row>
    <row r="34" spans="1:50" ht="23.1" customHeight="1">
      <c r="A34" s="239"/>
      <c r="B34" s="240"/>
      <c r="C34" s="241" t="s">
        <v>79</v>
      </c>
      <c r="D34" s="242"/>
      <c r="E34" s="242"/>
      <c r="F34" s="242"/>
      <c r="G34" s="242"/>
      <c r="H34" s="242"/>
      <c r="I34" s="242"/>
      <c r="J34" s="242"/>
      <c r="K34" s="243"/>
      <c r="L34" s="244">
        <v>79410.777000000002</v>
      </c>
      <c r="M34" s="244"/>
      <c r="N34" s="244"/>
      <c r="O34" s="244"/>
      <c r="P34" s="244"/>
      <c r="Q34" s="244"/>
      <c r="R34" s="244">
        <v>79608.562000000005</v>
      </c>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39"/>
      <c r="B35" s="240"/>
      <c r="C35" s="248" t="s">
        <v>80</v>
      </c>
      <c r="D35" s="249"/>
      <c r="E35" s="249"/>
      <c r="F35" s="249"/>
      <c r="G35" s="249"/>
      <c r="H35" s="249"/>
      <c r="I35" s="249"/>
      <c r="J35" s="249"/>
      <c r="K35" s="250"/>
      <c r="L35" s="251">
        <v>46238.67</v>
      </c>
      <c r="M35" s="251"/>
      <c r="N35" s="251"/>
      <c r="O35" s="251"/>
      <c r="P35" s="251"/>
      <c r="Q35" s="251"/>
      <c r="R35" s="251">
        <v>57617.088000000003</v>
      </c>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9"/>
      <c r="B36" s="240"/>
      <c r="C36" s="248" t="s">
        <v>81</v>
      </c>
      <c r="D36" s="249"/>
      <c r="E36" s="249"/>
      <c r="F36" s="249"/>
      <c r="G36" s="249"/>
      <c r="H36" s="249"/>
      <c r="I36" s="249"/>
      <c r="J36" s="249"/>
      <c r="K36" s="250"/>
      <c r="L36" s="251">
        <v>604.73400000000004</v>
      </c>
      <c r="M36" s="251"/>
      <c r="N36" s="251"/>
      <c r="O36" s="251"/>
      <c r="P36" s="251"/>
      <c r="Q36" s="251"/>
      <c r="R36" s="251">
        <v>190</v>
      </c>
      <c r="S36" s="251"/>
      <c r="T36" s="251"/>
      <c r="U36" s="251"/>
      <c r="V36" s="251"/>
      <c r="W36" s="25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3.1" customHeight="1">
      <c r="A37" s="239"/>
      <c r="B37" s="240"/>
      <c r="C37" s="248"/>
      <c r="D37" s="249"/>
      <c r="E37" s="249"/>
      <c r="F37" s="249"/>
      <c r="G37" s="249"/>
      <c r="H37" s="249"/>
      <c r="I37" s="249"/>
      <c r="J37" s="249"/>
      <c r="K37" s="250"/>
      <c r="L37" s="255"/>
      <c r="M37" s="255"/>
      <c r="N37" s="255"/>
      <c r="O37" s="255"/>
      <c r="P37" s="255"/>
      <c r="Q37" s="255"/>
      <c r="R37" s="256"/>
      <c r="S37" s="256"/>
      <c r="T37" s="256"/>
      <c r="U37" s="256"/>
      <c r="V37" s="256"/>
      <c r="W37" s="256"/>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39"/>
      <c r="B38" s="240"/>
      <c r="C38" s="248"/>
      <c r="D38" s="249"/>
      <c r="E38" s="249"/>
      <c r="F38" s="249"/>
      <c r="G38" s="249"/>
      <c r="H38" s="249"/>
      <c r="I38" s="249"/>
      <c r="J38" s="249"/>
      <c r="K38" s="250"/>
      <c r="L38" s="255"/>
      <c r="M38" s="255"/>
      <c r="N38" s="255"/>
      <c r="O38" s="255"/>
      <c r="P38" s="255"/>
      <c r="Q38" s="255"/>
      <c r="R38" s="256"/>
      <c r="S38" s="256"/>
      <c r="T38" s="256"/>
      <c r="U38" s="256"/>
      <c r="V38" s="256"/>
      <c r="W38" s="256"/>
      <c r="X38" s="252"/>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3.1" customHeight="1">
      <c r="A39" s="239"/>
      <c r="B39" s="240"/>
      <c r="C39" s="257"/>
      <c r="D39" s="258"/>
      <c r="E39" s="258"/>
      <c r="F39" s="258"/>
      <c r="G39" s="258"/>
      <c r="H39" s="258"/>
      <c r="I39" s="258"/>
      <c r="J39" s="258"/>
      <c r="K39" s="259"/>
      <c r="L39" s="260"/>
      <c r="M39" s="261"/>
      <c r="N39" s="261"/>
      <c r="O39" s="261"/>
      <c r="P39" s="261"/>
      <c r="Q39" s="262"/>
      <c r="R39" s="263"/>
      <c r="S39" s="264"/>
      <c r="T39" s="264"/>
      <c r="U39" s="264"/>
      <c r="V39" s="264"/>
      <c r="W39" s="265"/>
      <c r="X39" s="25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1" customHeight="1" thickBot="1">
      <c r="A40" s="266"/>
      <c r="B40" s="267"/>
      <c r="C40" s="268" t="s">
        <v>30</v>
      </c>
      <c r="D40" s="269"/>
      <c r="E40" s="269"/>
      <c r="F40" s="269"/>
      <c r="G40" s="269"/>
      <c r="H40" s="269"/>
      <c r="I40" s="269"/>
      <c r="J40" s="269"/>
      <c r="K40" s="270"/>
      <c r="L40" s="271">
        <f>SUM(L34:Q39)</f>
        <v>126254.181</v>
      </c>
      <c r="M40" s="272"/>
      <c r="N40" s="272"/>
      <c r="O40" s="272"/>
      <c r="P40" s="272"/>
      <c r="Q40" s="273"/>
      <c r="R40" s="271">
        <v>137415.65000000002</v>
      </c>
      <c r="S40" s="272"/>
      <c r="T40" s="272"/>
      <c r="U40" s="272"/>
      <c r="V40" s="272"/>
      <c r="W40" s="273"/>
      <c r="X40" s="274"/>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6"/>
    </row>
    <row r="41" spans="1:50" ht="5.0999999999999996" customHeight="1">
      <c r="A41" s="277"/>
      <c r="B41" s="277"/>
      <c r="C41" s="278"/>
      <c r="D41" s="278"/>
      <c r="E41" s="278"/>
      <c r="F41" s="278"/>
      <c r="G41" s="278"/>
      <c r="H41" s="278"/>
      <c r="I41" s="278"/>
      <c r="J41" s="278"/>
      <c r="K41" s="278"/>
      <c r="L41" s="279"/>
      <c r="M41" s="279"/>
      <c r="N41" s="279"/>
      <c r="O41" s="279"/>
      <c r="P41" s="279"/>
      <c r="Q41" s="279"/>
      <c r="R41" s="280"/>
      <c r="S41" s="281"/>
      <c r="T41" s="281"/>
      <c r="U41" s="281"/>
      <c r="V41" s="281"/>
      <c r="W41" s="281"/>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row>
    <row r="42" spans="1:50" ht="5.0999999999999996" customHeight="1" thickBot="1">
      <c r="A42" s="282"/>
      <c r="B42" s="283"/>
      <c r="C42" s="284"/>
      <c r="D42" s="284"/>
      <c r="E42" s="284"/>
      <c r="F42" s="284"/>
      <c r="G42" s="284"/>
      <c r="H42" s="284"/>
      <c r="I42" s="284"/>
      <c r="J42" s="284"/>
      <c r="K42" s="284"/>
      <c r="L42" s="285"/>
      <c r="M42" s="285"/>
      <c r="N42" s="285"/>
      <c r="O42" s="285"/>
      <c r="P42" s="285"/>
      <c r="Q42" s="285"/>
      <c r="R42" s="286"/>
      <c r="S42" s="287"/>
      <c r="T42" s="287"/>
      <c r="U42" s="287"/>
      <c r="V42" s="287"/>
      <c r="W42" s="287"/>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8"/>
    </row>
    <row r="43" spans="1:50" ht="21" customHeight="1">
      <c r="A43" s="289" t="s">
        <v>82</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row>
    <row r="44" spans="1:50" ht="21" customHeight="1">
      <c r="A44" s="292"/>
      <c r="B44" s="293"/>
      <c r="C44" s="294" t="s">
        <v>83</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6"/>
      <c r="AD44" s="295" t="s">
        <v>84</v>
      </c>
      <c r="AE44" s="295"/>
      <c r="AF44" s="295"/>
      <c r="AG44" s="297" t="s">
        <v>85</v>
      </c>
      <c r="AH44" s="295"/>
      <c r="AI44" s="295"/>
      <c r="AJ44" s="295"/>
      <c r="AK44" s="295"/>
      <c r="AL44" s="295"/>
      <c r="AM44" s="295"/>
      <c r="AN44" s="295"/>
      <c r="AO44" s="295"/>
      <c r="AP44" s="295"/>
      <c r="AQ44" s="295"/>
      <c r="AR44" s="295"/>
      <c r="AS44" s="295"/>
      <c r="AT44" s="295"/>
      <c r="AU44" s="295"/>
      <c r="AV44" s="295"/>
      <c r="AW44" s="295"/>
      <c r="AX44" s="298"/>
    </row>
    <row r="45" spans="1:50" ht="26.25" customHeight="1">
      <c r="A45" s="299" t="s">
        <v>86</v>
      </c>
      <c r="B45" s="300"/>
      <c r="C45" s="301" t="s">
        <v>87</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3"/>
      <c r="AD45" s="304" t="s">
        <v>88</v>
      </c>
      <c r="AE45" s="305"/>
      <c r="AF45" s="305"/>
      <c r="AG45" s="306" t="s">
        <v>290</v>
      </c>
      <c r="AH45" s="307"/>
      <c r="AI45" s="307"/>
      <c r="AJ45" s="307"/>
      <c r="AK45" s="307"/>
      <c r="AL45" s="307"/>
      <c r="AM45" s="307"/>
      <c r="AN45" s="307"/>
      <c r="AO45" s="307"/>
      <c r="AP45" s="307"/>
      <c r="AQ45" s="307"/>
      <c r="AR45" s="307"/>
      <c r="AS45" s="307"/>
      <c r="AT45" s="307"/>
      <c r="AU45" s="307"/>
      <c r="AV45" s="307"/>
      <c r="AW45" s="307"/>
      <c r="AX45" s="308"/>
    </row>
    <row r="46" spans="1:50" ht="26.25" customHeight="1">
      <c r="A46" s="309"/>
      <c r="B46" s="310"/>
      <c r="C46" s="311" t="s">
        <v>291</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3"/>
      <c r="AD46" s="314" t="s">
        <v>88</v>
      </c>
      <c r="AE46" s="315"/>
      <c r="AF46" s="315"/>
      <c r="AG46" s="316"/>
      <c r="AH46" s="165"/>
      <c r="AI46" s="165"/>
      <c r="AJ46" s="165"/>
      <c r="AK46" s="165"/>
      <c r="AL46" s="165"/>
      <c r="AM46" s="165"/>
      <c r="AN46" s="165"/>
      <c r="AO46" s="165"/>
      <c r="AP46" s="165"/>
      <c r="AQ46" s="165"/>
      <c r="AR46" s="165"/>
      <c r="AS46" s="165"/>
      <c r="AT46" s="165"/>
      <c r="AU46" s="165"/>
      <c r="AV46" s="165"/>
      <c r="AW46" s="165"/>
      <c r="AX46" s="317"/>
    </row>
    <row r="47" spans="1:50" ht="30" customHeight="1">
      <c r="A47" s="318"/>
      <c r="B47" s="319"/>
      <c r="C47" s="320" t="s">
        <v>292</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2"/>
      <c r="AD47" s="323" t="s">
        <v>88</v>
      </c>
      <c r="AE47" s="324"/>
      <c r="AF47" s="324"/>
      <c r="AG47" s="325"/>
      <c r="AH47" s="171"/>
      <c r="AI47" s="171"/>
      <c r="AJ47" s="171"/>
      <c r="AK47" s="171"/>
      <c r="AL47" s="171"/>
      <c r="AM47" s="171"/>
      <c r="AN47" s="171"/>
      <c r="AO47" s="171"/>
      <c r="AP47" s="171"/>
      <c r="AQ47" s="171"/>
      <c r="AR47" s="171"/>
      <c r="AS47" s="171"/>
      <c r="AT47" s="171"/>
      <c r="AU47" s="171"/>
      <c r="AV47" s="171"/>
      <c r="AW47" s="171"/>
      <c r="AX47" s="326"/>
    </row>
    <row r="48" spans="1:50" ht="26.25" customHeight="1">
      <c r="A48" s="327" t="s">
        <v>293</v>
      </c>
      <c r="B48" s="328"/>
      <c r="C48" s="329" t="s">
        <v>294</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1" t="s">
        <v>88</v>
      </c>
      <c r="AE48" s="332"/>
      <c r="AF48" s="332"/>
      <c r="AG48" s="333" t="s">
        <v>295</v>
      </c>
      <c r="AH48" s="152"/>
      <c r="AI48" s="152"/>
      <c r="AJ48" s="152"/>
      <c r="AK48" s="152"/>
      <c r="AL48" s="152"/>
      <c r="AM48" s="152"/>
      <c r="AN48" s="152"/>
      <c r="AO48" s="152"/>
      <c r="AP48" s="152"/>
      <c r="AQ48" s="152"/>
      <c r="AR48" s="152"/>
      <c r="AS48" s="152"/>
      <c r="AT48" s="152"/>
      <c r="AU48" s="152"/>
      <c r="AV48" s="152"/>
      <c r="AW48" s="152"/>
      <c r="AX48" s="334"/>
    </row>
    <row r="49" spans="1:50" ht="26.25" customHeight="1">
      <c r="A49" s="309"/>
      <c r="B49" s="310"/>
      <c r="C49" s="335" t="s">
        <v>296</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4" t="s">
        <v>88</v>
      </c>
      <c r="AE49" s="315"/>
      <c r="AF49" s="315"/>
      <c r="AG49" s="316"/>
      <c r="AH49" s="165"/>
      <c r="AI49" s="165"/>
      <c r="AJ49" s="165"/>
      <c r="AK49" s="165"/>
      <c r="AL49" s="165"/>
      <c r="AM49" s="165"/>
      <c r="AN49" s="165"/>
      <c r="AO49" s="165"/>
      <c r="AP49" s="165"/>
      <c r="AQ49" s="165"/>
      <c r="AR49" s="165"/>
      <c r="AS49" s="165"/>
      <c r="AT49" s="165"/>
      <c r="AU49" s="165"/>
      <c r="AV49" s="165"/>
      <c r="AW49" s="165"/>
      <c r="AX49" s="317"/>
    </row>
    <row r="50" spans="1:50" ht="26.25" customHeight="1">
      <c r="A50" s="309"/>
      <c r="B50" s="310"/>
      <c r="C50" s="335" t="s">
        <v>297</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4" t="s">
        <v>88</v>
      </c>
      <c r="AE50" s="315"/>
      <c r="AF50" s="315"/>
      <c r="AG50" s="316"/>
      <c r="AH50" s="165"/>
      <c r="AI50" s="165"/>
      <c r="AJ50" s="165"/>
      <c r="AK50" s="165"/>
      <c r="AL50" s="165"/>
      <c r="AM50" s="165"/>
      <c r="AN50" s="165"/>
      <c r="AO50" s="165"/>
      <c r="AP50" s="165"/>
      <c r="AQ50" s="165"/>
      <c r="AR50" s="165"/>
      <c r="AS50" s="165"/>
      <c r="AT50" s="165"/>
      <c r="AU50" s="165"/>
      <c r="AV50" s="165"/>
      <c r="AW50" s="165"/>
      <c r="AX50" s="317"/>
    </row>
    <row r="51" spans="1:50" ht="26.25" customHeight="1">
      <c r="A51" s="309"/>
      <c r="B51" s="310"/>
      <c r="C51" s="335" t="s">
        <v>298</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88</v>
      </c>
      <c r="AE51" s="315"/>
      <c r="AF51" s="315"/>
      <c r="AG51" s="316"/>
      <c r="AH51" s="165"/>
      <c r="AI51" s="165"/>
      <c r="AJ51" s="165"/>
      <c r="AK51" s="165"/>
      <c r="AL51" s="165"/>
      <c r="AM51" s="165"/>
      <c r="AN51" s="165"/>
      <c r="AO51" s="165"/>
      <c r="AP51" s="165"/>
      <c r="AQ51" s="165"/>
      <c r="AR51" s="165"/>
      <c r="AS51" s="165"/>
      <c r="AT51" s="165"/>
      <c r="AU51" s="165"/>
      <c r="AV51" s="165"/>
      <c r="AW51" s="165"/>
      <c r="AX51" s="317"/>
    </row>
    <row r="52" spans="1:50" ht="26.25" customHeight="1">
      <c r="A52" s="309"/>
      <c r="B52" s="310"/>
      <c r="C52" s="335" t="s">
        <v>299</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36"/>
      <c r="AD52" s="314" t="s">
        <v>88</v>
      </c>
      <c r="AE52" s="315"/>
      <c r="AF52" s="315"/>
      <c r="AG52" s="316"/>
      <c r="AH52" s="165"/>
      <c r="AI52" s="165"/>
      <c r="AJ52" s="165"/>
      <c r="AK52" s="165"/>
      <c r="AL52" s="165"/>
      <c r="AM52" s="165"/>
      <c r="AN52" s="165"/>
      <c r="AO52" s="165"/>
      <c r="AP52" s="165"/>
      <c r="AQ52" s="165"/>
      <c r="AR52" s="165"/>
      <c r="AS52" s="165"/>
      <c r="AT52" s="165"/>
      <c r="AU52" s="165"/>
      <c r="AV52" s="165"/>
      <c r="AW52" s="165"/>
      <c r="AX52" s="317"/>
    </row>
    <row r="53" spans="1:50" ht="26.25" customHeight="1">
      <c r="A53" s="309"/>
      <c r="B53" s="310"/>
      <c r="C53" s="337" t="s">
        <v>300</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23" t="s">
        <v>89</v>
      </c>
      <c r="AE53" s="324"/>
      <c r="AF53" s="324"/>
      <c r="AG53" s="325"/>
      <c r="AH53" s="171"/>
      <c r="AI53" s="171"/>
      <c r="AJ53" s="171"/>
      <c r="AK53" s="171"/>
      <c r="AL53" s="171"/>
      <c r="AM53" s="171"/>
      <c r="AN53" s="171"/>
      <c r="AO53" s="171"/>
      <c r="AP53" s="171"/>
      <c r="AQ53" s="171"/>
      <c r="AR53" s="171"/>
      <c r="AS53" s="171"/>
      <c r="AT53" s="171"/>
      <c r="AU53" s="171"/>
      <c r="AV53" s="171"/>
      <c r="AW53" s="171"/>
      <c r="AX53" s="326"/>
    </row>
    <row r="54" spans="1:50" ht="30" customHeight="1">
      <c r="A54" s="327" t="s">
        <v>90</v>
      </c>
      <c r="B54" s="328"/>
      <c r="C54" s="339" t="s">
        <v>91</v>
      </c>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1"/>
      <c r="AD54" s="331" t="s">
        <v>92</v>
      </c>
      <c r="AE54" s="332"/>
      <c r="AF54" s="332"/>
      <c r="AG54" s="333" t="s">
        <v>301</v>
      </c>
      <c r="AH54" s="152"/>
      <c r="AI54" s="152"/>
      <c r="AJ54" s="152"/>
      <c r="AK54" s="152"/>
      <c r="AL54" s="152"/>
      <c r="AM54" s="152"/>
      <c r="AN54" s="152"/>
      <c r="AO54" s="152"/>
      <c r="AP54" s="152"/>
      <c r="AQ54" s="152"/>
      <c r="AR54" s="152"/>
      <c r="AS54" s="152"/>
      <c r="AT54" s="152"/>
      <c r="AU54" s="152"/>
      <c r="AV54" s="152"/>
      <c r="AW54" s="152"/>
      <c r="AX54" s="334"/>
    </row>
    <row r="55" spans="1:50" ht="26.25" customHeight="1">
      <c r="A55" s="309"/>
      <c r="B55" s="310"/>
      <c r="C55" s="335" t="s">
        <v>302</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4" t="s">
        <v>88</v>
      </c>
      <c r="AE55" s="315"/>
      <c r="AF55" s="315"/>
      <c r="AG55" s="316"/>
      <c r="AH55" s="165"/>
      <c r="AI55" s="165"/>
      <c r="AJ55" s="165"/>
      <c r="AK55" s="165"/>
      <c r="AL55" s="165"/>
      <c r="AM55" s="165"/>
      <c r="AN55" s="165"/>
      <c r="AO55" s="165"/>
      <c r="AP55" s="165"/>
      <c r="AQ55" s="165"/>
      <c r="AR55" s="165"/>
      <c r="AS55" s="165"/>
      <c r="AT55" s="165"/>
      <c r="AU55" s="165"/>
      <c r="AV55" s="165"/>
      <c r="AW55" s="165"/>
      <c r="AX55" s="317"/>
    </row>
    <row r="56" spans="1:50" ht="26.25" customHeight="1">
      <c r="A56" s="309"/>
      <c r="B56" s="310"/>
      <c r="C56" s="335" t="s">
        <v>303</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4" t="s">
        <v>88</v>
      </c>
      <c r="AE56" s="315"/>
      <c r="AF56" s="315"/>
      <c r="AG56" s="325"/>
      <c r="AH56" s="171"/>
      <c r="AI56" s="171"/>
      <c r="AJ56" s="171"/>
      <c r="AK56" s="171"/>
      <c r="AL56" s="171"/>
      <c r="AM56" s="171"/>
      <c r="AN56" s="171"/>
      <c r="AO56" s="171"/>
      <c r="AP56" s="171"/>
      <c r="AQ56" s="171"/>
      <c r="AR56" s="171"/>
      <c r="AS56" s="171"/>
      <c r="AT56" s="171"/>
      <c r="AU56" s="171"/>
      <c r="AV56" s="171"/>
      <c r="AW56" s="171"/>
      <c r="AX56" s="326"/>
    </row>
    <row r="57" spans="1:50" ht="33.6" customHeight="1">
      <c r="A57" s="327" t="s">
        <v>93</v>
      </c>
      <c r="B57" s="328"/>
      <c r="C57" s="342" t="s">
        <v>94</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30"/>
      <c r="AD57" s="331" t="s">
        <v>45</v>
      </c>
      <c r="AE57" s="332"/>
      <c r="AF57" s="332"/>
      <c r="AG57" s="333"/>
      <c r="AH57" s="344"/>
      <c r="AI57" s="344"/>
      <c r="AJ57" s="344"/>
      <c r="AK57" s="344"/>
      <c r="AL57" s="344"/>
      <c r="AM57" s="344"/>
      <c r="AN57" s="344"/>
      <c r="AO57" s="344"/>
      <c r="AP57" s="344"/>
      <c r="AQ57" s="344"/>
      <c r="AR57" s="344"/>
      <c r="AS57" s="344"/>
      <c r="AT57" s="344"/>
      <c r="AU57" s="344"/>
      <c r="AV57" s="344"/>
      <c r="AW57" s="344"/>
      <c r="AX57" s="345"/>
    </row>
    <row r="58" spans="1:50" ht="15.75" customHeight="1">
      <c r="A58" s="309"/>
      <c r="B58" s="310"/>
      <c r="C58" s="346" t="s">
        <v>0</v>
      </c>
      <c r="D58" s="347"/>
      <c r="E58" s="347"/>
      <c r="F58" s="347"/>
      <c r="G58" s="348" t="s">
        <v>95</v>
      </c>
      <c r="H58" s="349"/>
      <c r="I58" s="349"/>
      <c r="J58" s="349"/>
      <c r="K58" s="349"/>
      <c r="L58" s="349"/>
      <c r="M58" s="349"/>
      <c r="N58" s="349"/>
      <c r="O58" s="349"/>
      <c r="P58" s="349"/>
      <c r="Q58" s="349"/>
      <c r="R58" s="349"/>
      <c r="S58" s="350"/>
      <c r="T58" s="351" t="s">
        <v>304</v>
      </c>
      <c r="U58" s="352"/>
      <c r="V58" s="352"/>
      <c r="W58" s="352"/>
      <c r="X58" s="352"/>
      <c r="Y58" s="352"/>
      <c r="Z58" s="352"/>
      <c r="AA58" s="352"/>
      <c r="AB58" s="352"/>
      <c r="AC58" s="352"/>
      <c r="AD58" s="352"/>
      <c r="AE58" s="352"/>
      <c r="AF58" s="352"/>
      <c r="AG58" s="353"/>
      <c r="AH58" s="354"/>
      <c r="AI58" s="354"/>
      <c r="AJ58" s="354"/>
      <c r="AK58" s="354"/>
      <c r="AL58" s="354"/>
      <c r="AM58" s="354"/>
      <c r="AN58" s="354"/>
      <c r="AO58" s="354"/>
      <c r="AP58" s="354"/>
      <c r="AQ58" s="354"/>
      <c r="AR58" s="354"/>
      <c r="AS58" s="354"/>
      <c r="AT58" s="354"/>
      <c r="AU58" s="354"/>
      <c r="AV58" s="354"/>
      <c r="AW58" s="354"/>
      <c r="AX58" s="355"/>
    </row>
    <row r="59" spans="1:50" ht="26.25" customHeight="1">
      <c r="A59" s="309"/>
      <c r="B59" s="310"/>
      <c r="C59" s="356"/>
      <c r="D59" s="357"/>
      <c r="E59" s="357"/>
      <c r="F59" s="357"/>
      <c r="G59" s="358" t="s">
        <v>45</v>
      </c>
      <c r="H59" s="315"/>
      <c r="I59" s="315"/>
      <c r="J59" s="315"/>
      <c r="K59" s="315"/>
      <c r="L59" s="315"/>
      <c r="M59" s="315"/>
      <c r="N59" s="315"/>
      <c r="O59" s="315"/>
      <c r="P59" s="315"/>
      <c r="Q59" s="315"/>
      <c r="R59" s="315"/>
      <c r="S59" s="359"/>
      <c r="T59" s="360" t="s">
        <v>45</v>
      </c>
      <c r="U59" s="315"/>
      <c r="V59" s="315"/>
      <c r="W59" s="315"/>
      <c r="X59" s="315"/>
      <c r="Y59" s="315"/>
      <c r="Z59" s="315"/>
      <c r="AA59" s="315"/>
      <c r="AB59" s="315"/>
      <c r="AC59" s="315"/>
      <c r="AD59" s="315"/>
      <c r="AE59" s="315"/>
      <c r="AF59" s="315"/>
      <c r="AG59" s="353"/>
      <c r="AH59" s="354"/>
      <c r="AI59" s="354"/>
      <c r="AJ59" s="354"/>
      <c r="AK59" s="354"/>
      <c r="AL59" s="354"/>
      <c r="AM59" s="354"/>
      <c r="AN59" s="354"/>
      <c r="AO59" s="354"/>
      <c r="AP59" s="354"/>
      <c r="AQ59" s="354"/>
      <c r="AR59" s="354"/>
      <c r="AS59" s="354"/>
      <c r="AT59" s="354"/>
      <c r="AU59" s="354"/>
      <c r="AV59" s="354"/>
      <c r="AW59" s="354"/>
      <c r="AX59" s="355"/>
    </row>
    <row r="60" spans="1:50" ht="26.25" customHeight="1">
      <c r="A60" s="318"/>
      <c r="B60" s="319"/>
      <c r="C60" s="361"/>
      <c r="D60" s="362"/>
      <c r="E60" s="362"/>
      <c r="F60" s="362"/>
      <c r="G60" s="363"/>
      <c r="H60" s="338"/>
      <c r="I60" s="338"/>
      <c r="J60" s="338"/>
      <c r="K60" s="338"/>
      <c r="L60" s="338"/>
      <c r="M60" s="338"/>
      <c r="N60" s="338"/>
      <c r="O60" s="338"/>
      <c r="P60" s="338"/>
      <c r="Q60" s="338"/>
      <c r="R60" s="338"/>
      <c r="S60" s="364"/>
      <c r="T60" s="365"/>
      <c r="U60" s="366"/>
      <c r="V60" s="366"/>
      <c r="W60" s="366"/>
      <c r="X60" s="366"/>
      <c r="Y60" s="366"/>
      <c r="Z60" s="366"/>
      <c r="AA60" s="366"/>
      <c r="AB60" s="366"/>
      <c r="AC60" s="366"/>
      <c r="AD60" s="366"/>
      <c r="AE60" s="366"/>
      <c r="AF60" s="366"/>
      <c r="AG60" s="367"/>
      <c r="AH60" s="368"/>
      <c r="AI60" s="368"/>
      <c r="AJ60" s="368"/>
      <c r="AK60" s="368"/>
      <c r="AL60" s="368"/>
      <c r="AM60" s="368"/>
      <c r="AN60" s="368"/>
      <c r="AO60" s="368"/>
      <c r="AP60" s="368"/>
      <c r="AQ60" s="368"/>
      <c r="AR60" s="368"/>
      <c r="AS60" s="368"/>
      <c r="AT60" s="368"/>
      <c r="AU60" s="368"/>
      <c r="AV60" s="368"/>
      <c r="AW60" s="368"/>
      <c r="AX60" s="369"/>
    </row>
    <row r="61" spans="1:50" ht="195" customHeight="1">
      <c r="A61" s="327" t="s">
        <v>96</v>
      </c>
      <c r="B61" s="370"/>
      <c r="C61" s="371" t="s">
        <v>97</v>
      </c>
      <c r="D61" s="372"/>
      <c r="E61" s="372"/>
      <c r="F61" s="373"/>
      <c r="G61" s="374" t="s">
        <v>275</v>
      </c>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0" ht="66.75" customHeight="1" thickBot="1">
      <c r="A62" s="377"/>
      <c r="B62" s="378"/>
      <c r="C62" s="379" t="s">
        <v>98</v>
      </c>
      <c r="D62" s="380"/>
      <c r="E62" s="380"/>
      <c r="F62" s="381"/>
      <c r="G62" s="382" t="s">
        <v>99</v>
      </c>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385" t="s">
        <v>100</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39.75" customHeight="1" thickBot="1">
      <c r="A64" s="388"/>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21" customHeight="1">
      <c r="A65" s="391" t="s">
        <v>101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0.75" customHeight="1" thickBot="1">
      <c r="A66" s="394" t="s">
        <v>277</v>
      </c>
      <c r="B66" s="389"/>
      <c r="C66" s="389"/>
      <c r="D66" s="389"/>
      <c r="E66" s="395"/>
      <c r="F66" s="396" t="s">
        <v>276</v>
      </c>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21" customHeight="1">
      <c r="A67" s="391"/>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73.5" customHeight="1" thickBot="1">
      <c r="A68" s="388" t="s">
        <v>279</v>
      </c>
      <c r="B68" s="399"/>
      <c r="C68" s="399"/>
      <c r="D68" s="399"/>
      <c r="E68" s="400"/>
      <c r="F68" s="396" t="s">
        <v>278</v>
      </c>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21" customHeight="1">
      <c r="A69" s="401" t="s">
        <v>102</v>
      </c>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3"/>
    </row>
    <row r="70" spans="1:50" ht="204" customHeight="1" thickBot="1">
      <c r="A70" s="404" t="s">
        <v>305</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0" ht="19.7" customHeight="1">
      <c r="A71" s="407" t="s">
        <v>103</v>
      </c>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0" ht="19.899999999999999" customHeight="1" thickBot="1">
      <c r="A72" s="410"/>
      <c r="B72" s="411"/>
      <c r="C72" s="412" t="s">
        <v>306</v>
      </c>
      <c r="D72" s="413"/>
      <c r="E72" s="413"/>
      <c r="F72" s="413"/>
      <c r="G72" s="413"/>
      <c r="H72" s="413"/>
      <c r="I72" s="413"/>
      <c r="J72" s="414"/>
      <c r="K72" s="415">
        <v>159</v>
      </c>
      <c r="L72" s="269"/>
      <c r="M72" s="269"/>
      <c r="N72" s="269"/>
      <c r="O72" s="269"/>
      <c r="P72" s="269"/>
      <c r="Q72" s="269"/>
      <c r="R72" s="270"/>
      <c r="S72" s="412" t="s">
        <v>307</v>
      </c>
      <c r="T72" s="413"/>
      <c r="U72" s="413"/>
      <c r="V72" s="413"/>
      <c r="W72" s="413"/>
      <c r="X72" s="413"/>
      <c r="Y72" s="413"/>
      <c r="Z72" s="414"/>
      <c r="AA72" s="415">
        <v>166</v>
      </c>
      <c r="AB72" s="269"/>
      <c r="AC72" s="269"/>
      <c r="AD72" s="269"/>
      <c r="AE72" s="269"/>
      <c r="AF72" s="269"/>
      <c r="AG72" s="269"/>
      <c r="AH72" s="270"/>
      <c r="AI72" s="412" t="s">
        <v>308</v>
      </c>
      <c r="AJ72" s="416"/>
      <c r="AK72" s="416"/>
      <c r="AL72" s="416"/>
      <c r="AM72" s="416"/>
      <c r="AN72" s="416"/>
      <c r="AO72" s="416"/>
      <c r="AP72" s="417"/>
      <c r="AQ72" s="415">
        <v>118</v>
      </c>
      <c r="AR72" s="269"/>
      <c r="AS72" s="269"/>
      <c r="AT72" s="269"/>
      <c r="AU72" s="269"/>
      <c r="AV72" s="269"/>
      <c r="AW72" s="269"/>
      <c r="AX72" s="418"/>
    </row>
    <row r="73" spans="1:50" ht="5.0999999999999996" customHeight="1">
      <c r="A73" s="419"/>
      <c r="B73" s="420"/>
      <c r="C73" s="421"/>
      <c r="D73" s="421"/>
      <c r="E73" s="421"/>
      <c r="F73" s="421"/>
      <c r="G73" s="421"/>
      <c r="H73" s="421"/>
      <c r="I73" s="421"/>
      <c r="J73" s="421"/>
      <c r="K73" s="420"/>
      <c r="L73" s="420"/>
      <c r="M73" s="420"/>
      <c r="N73" s="420"/>
      <c r="O73" s="420"/>
      <c r="P73" s="420"/>
      <c r="Q73" s="420"/>
      <c r="R73" s="420"/>
      <c r="S73" s="421"/>
      <c r="T73" s="421"/>
      <c r="U73" s="421"/>
      <c r="V73" s="421"/>
      <c r="W73" s="421"/>
      <c r="X73" s="421"/>
      <c r="Y73" s="421"/>
      <c r="Z73" s="421"/>
      <c r="AA73" s="420"/>
      <c r="AB73" s="420"/>
      <c r="AC73" s="420"/>
      <c r="AD73" s="420"/>
      <c r="AE73" s="420"/>
      <c r="AF73" s="420"/>
      <c r="AG73" s="420"/>
      <c r="AH73" s="420"/>
      <c r="AI73" s="421"/>
      <c r="AJ73" s="421"/>
      <c r="AK73" s="421"/>
      <c r="AL73" s="421"/>
      <c r="AM73" s="421"/>
      <c r="AN73" s="421"/>
      <c r="AO73" s="421"/>
      <c r="AP73" s="421"/>
      <c r="AQ73" s="420"/>
      <c r="AR73" s="420"/>
      <c r="AS73" s="420"/>
      <c r="AT73" s="420"/>
      <c r="AU73" s="420"/>
      <c r="AV73" s="420"/>
      <c r="AW73" s="420"/>
      <c r="AX73" s="419"/>
    </row>
    <row r="74" spans="1:50" ht="5.0999999999999996" customHeight="1" thickBot="1">
      <c r="A74" s="422"/>
      <c r="B74" s="420"/>
      <c r="C74" s="421"/>
      <c r="D74" s="421"/>
      <c r="E74" s="421"/>
      <c r="F74" s="421"/>
      <c r="G74" s="421"/>
      <c r="H74" s="421"/>
      <c r="I74" s="421"/>
      <c r="J74" s="421"/>
      <c r="K74" s="420"/>
      <c r="L74" s="420"/>
      <c r="M74" s="420"/>
      <c r="N74" s="420"/>
      <c r="O74" s="420"/>
      <c r="P74" s="420"/>
      <c r="Q74" s="420"/>
      <c r="R74" s="420"/>
      <c r="S74" s="421"/>
      <c r="T74" s="421"/>
      <c r="U74" s="421"/>
      <c r="V74" s="421"/>
      <c r="W74" s="421"/>
      <c r="X74" s="421"/>
      <c r="Y74" s="421"/>
      <c r="Z74" s="421"/>
      <c r="AA74" s="420"/>
      <c r="AB74" s="420"/>
      <c r="AC74" s="420"/>
      <c r="AD74" s="420"/>
      <c r="AE74" s="420"/>
      <c r="AF74" s="420"/>
      <c r="AG74" s="420"/>
      <c r="AH74" s="420"/>
      <c r="AI74" s="421"/>
      <c r="AJ74" s="421"/>
      <c r="AK74" s="421"/>
      <c r="AL74" s="421"/>
      <c r="AM74" s="421"/>
      <c r="AN74" s="421"/>
      <c r="AO74" s="421"/>
      <c r="AP74" s="421"/>
      <c r="AQ74" s="420"/>
      <c r="AR74" s="420"/>
      <c r="AS74" s="420"/>
      <c r="AT74" s="420"/>
      <c r="AU74" s="420"/>
      <c r="AV74" s="420"/>
      <c r="AW74" s="420"/>
      <c r="AX74" s="422"/>
    </row>
    <row r="75" spans="1:50" ht="23.65" customHeight="1">
      <c r="A75" s="423" t="s">
        <v>309</v>
      </c>
      <c r="B75" s="424"/>
      <c r="C75" s="424"/>
      <c r="D75" s="424"/>
      <c r="E75" s="424"/>
      <c r="F75" s="425"/>
      <c r="G75" s="426"/>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8"/>
    </row>
    <row r="76" spans="1:50" ht="38.65" customHeight="1">
      <c r="A76" s="78"/>
      <c r="B76" s="79"/>
      <c r="C76" s="79"/>
      <c r="D76" s="79"/>
      <c r="E76" s="79"/>
      <c r="F76" s="80"/>
      <c r="G76" s="429"/>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41.25" hidden="1" customHeight="1">
      <c r="A77" s="78"/>
      <c r="B77" s="79"/>
      <c r="C77" s="79"/>
      <c r="D77" s="79"/>
      <c r="E77" s="79"/>
      <c r="F77" s="80"/>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8"/>
      <c r="B78" s="79"/>
      <c r="C78" s="79"/>
      <c r="D78" s="79"/>
      <c r="E78" s="79"/>
      <c r="F78" s="80"/>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52.35" hidden="1" customHeight="1">
      <c r="A79" s="78"/>
      <c r="B79" s="79"/>
      <c r="C79" s="79"/>
      <c r="D79" s="79"/>
      <c r="E79" s="79"/>
      <c r="F79" s="80"/>
      <c r="G79" s="429"/>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52.35" hidden="1" customHeight="1">
      <c r="A80" s="78"/>
      <c r="B80" s="79"/>
      <c r="C80" s="79"/>
      <c r="D80" s="79"/>
      <c r="E80" s="79"/>
      <c r="F80" s="80"/>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52.35" hidden="1" customHeight="1">
      <c r="A81" s="78"/>
      <c r="B81" s="79"/>
      <c r="C81" s="79"/>
      <c r="D81" s="79"/>
      <c r="E81" s="79"/>
      <c r="F81" s="80"/>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52.35" hidden="1" customHeight="1">
      <c r="A82" s="78"/>
      <c r="B82" s="79"/>
      <c r="C82" s="79"/>
      <c r="D82" s="79"/>
      <c r="E82" s="79"/>
      <c r="F82" s="80"/>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52.35" hidden="1" customHeight="1">
      <c r="A83" s="78"/>
      <c r="B83" s="79"/>
      <c r="C83" s="79"/>
      <c r="D83" s="79"/>
      <c r="E83" s="79"/>
      <c r="F83" s="80"/>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41.25" customHeight="1">
      <c r="A84" s="78"/>
      <c r="B84" s="79"/>
      <c r="C84" s="79"/>
      <c r="D84" s="79"/>
      <c r="E84" s="79"/>
      <c r="F84" s="80"/>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1"/>
    </row>
    <row r="85" spans="1:50" ht="52.5" customHeight="1">
      <c r="A85" s="78"/>
      <c r="B85" s="79"/>
      <c r="C85" s="79"/>
      <c r="D85" s="79"/>
      <c r="E85" s="79"/>
      <c r="F85" s="80"/>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52.5" customHeight="1">
      <c r="A86" s="78"/>
      <c r="B86" s="79"/>
      <c r="C86" s="79"/>
      <c r="D86" s="79"/>
      <c r="E86" s="79"/>
      <c r="F86" s="80"/>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5" customHeight="1">
      <c r="A87" s="78"/>
      <c r="B87" s="79"/>
      <c r="C87" s="79"/>
      <c r="D87" s="79"/>
      <c r="E87" s="79"/>
      <c r="F87" s="80"/>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52.5" customHeight="1">
      <c r="A88" s="78"/>
      <c r="B88" s="79"/>
      <c r="C88" s="79"/>
      <c r="D88" s="79"/>
      <c r="E88" s="79"/>
      <c r="F88" s="80"/>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52.5" customHeight="1">
      <c r="A89" s="78"/>
      <c r="B89" s="79"/>
      <c r="C89" s="79"/>
      <c r="D89" s="79"/>
      <c r="E89" s="79"/>
      <c r="F89" s="80"/>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52.5" customHeight="1">
      <c r="A90" s="78"/>
      <c r="B90" s="79"/>
      <c r="C90" s="79"/>
      <c r="D90" s="79"/>
      <c r="E90" s="79"/>
      <c r="F90" s="80"/>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8"/>
      <c r="B91" s="79"/>
      <c r="C91" s="79"/>
      <c r="D91" s="79"/>
      <c r="E91" s="79"/>
      <c r="F91" s="80"/>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52.5" customHeight="1">
      <c r="A92" s="78"/>
      <c r="B92" s="79"/>
      <c r="C92" s="79"/>
      <c r="D92" s="79"/>
      <c r="E92" s="79"/>
      <c r="F92" s="80"/>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8"/>
      <c r="B93" s="79"/>
      <c r="C93" s="79"/>
      <c r="D93" s="79"/>
      <c r="E93" s="79"/>
      <c r="F93" s="80"/>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42.6" customHeight="1">
      <c r="A94" s="78"/>
      <c r="B94" s="79"/>
      <c r="C94" s="79"/>
      <c r="D94" s="79"/>
      <c r="E94" s="79"/>
      <c r="F94" s="80"/>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52.5" customHeight="1">
      <c r="A95" s="78"/>
      <c r="B95" s="79"/>
      <c r="C95" s="79"/>
      <c r="D95" s="79"/>
      <c r="E95" s="79"/>
      <c r="F95" s="80"/>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52.5" customHeight="1">
      <c r="A96" s="78"/>
      <c r="B96" s="79"/>
      <c r="C96" s="79"/>
      <c r="D96" s="79"/>
      <c r="E96" s="79"/>
      <c r="F96" s="80"/>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8"/>
      <c r="B97" s="79"/>
      <c r="C97" s="79"/>
      <c r="D97" s="79"/>
      <c r="E97" s="79"/>
      <c r="F97" s="80"/>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8"/>
      <c r="B98" s="79"/>
      <c r="C98" s="79"/>
      <c r="D98" s="79"/>
      <c r="E98" s="79"/>
      <c r="F98" s="80"/>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52.5" customHeight="1">
      <c r="A99" s="78"/>
      <c r="B99" s="79"/>
      <c r="C99" s="79"/>
      <c r="D99" s="79"/>
      <c r="E99" s="79"/>
      <c r="F99" s="80"/>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52.5" customHeight="1">
      <c r="A100" s="78"/>
      <c r="B100" s="79"/>
      <c r="C100" s="79"/>
      <c r="D100" s="79"/>
      <c r="E100" s="79"/>
      <c r="F100" s="80"/>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52.5" customHeight="1">
      <c r="A101" s="78"/>
      <c r="B101" s="79"/>
      <c r="C101" s="79"/>
      <c r="D101" s="79"/>
      <c r="E101" s="79"/>
      <c r="F101" s="80"/>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52.5" customHeight="1">
      <c r="A102" s="78"/>
      <c r="B102" s="79"/>
      <c r="C102" s="79"/>
      <c r="D102" s="79"/>
      <c r="E102" s="79"/>
      <c r="F102" s="80"/>
      <c r="G102" s="429"/>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52.5" customHeight="1">
      <c r="A103" s="78"/>
      <c r="B103" s="79"/>
      <c r="C103" s="79"/>
      <c r="D103" s="79"/>
      <c r="E103" s="79"/>
      <c r="F103" s="80"/>
      <c r="G103" s="429"/>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1"/>
    </row>
    <row r="104" spans="1:50" ht="52.5" customHeight="1">
      <c r="A104" s="78"/>
      <c r="B104" s="79"/>
      <c r="C104" s="79"/>
      <c r="D104" s="79"/>
      <c r="E104" s="79"/>
      <c r="F104" s="80"/>
      <c r="G104" s="429"/>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18.399999999999999" customHeight="1">
      <c r="A105" s="78"/>
      <c r="B105" s="79"/>
      <c r="C105" s="79"/>
      <c r="D105" s="79"/>
      <c r="E105" s="79"/>
      <c r="F105" s="80"/>
      <c r="G105" s="429"/>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18.399999999999999" customHeight="1" thickBot="1">
      <c r="A106" s="432"/>
      <c r="B106" s="433"/>
      <c r="C106" s="433"/>
      <c r="D106" s="433"/>
      <c r="E106" s="433"/>
      <c r="F106" s="434"/>
      <c r="G106" s="429"/>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5.0999999999999996" customHeight="1">
      <c r="A107" s="435"/>
      <c r="B107" s="435"/>
      <c r="C107" s="435"/>
      <c r="D107" s="435"/>
      <c r="E107" s="435"/>
      <c r="F107" s="435"/>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row>
    <row r="108" spans="1:50" ht="5.0999999999999996" customHeight="1" thickBot="1">
      <c r="A108" s="436"/>
      <c r="B108" s="436"/>
      <c r="C108" s="436"/>
      <c r="D108" s="436"/>
      <c r="E108" s="436"/>
      <c r="F108" s="436"/>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row>
    <row r="109" spans="1:50" ht="30" customHeight="1">
      <c r="A109" s="437" t="s">
        <v>310</v>
      </c>
      <c r="B109" s="438"/>
      <c r="C109" s="438"/>
      <c r="D109" s="438"/>
      <c r="E109" s="438"/>
      <c r="F109" s="439"/>
      <c r="G109" s="440" t="s">
        <v>104</v>
      </c>
      <c r="H109" s="441"/>
      <c r="I109" s="441"/>
      <c r="J109" s="441"/>
      <c r="K109" s="441"/>
      <c r="L109" s="441"/>
      <c r="M109" s="441"/>
      <c r="N109" s="441"/>
      <c r="O109" s="441"/>
      <c r="P109" s="441"/>
      <c r="Q109" s="441"/>
      <c r="R109" s="441"/>
      <c r="S109" s="441"/>
      <c r="T109" s="441"/>
      <c r="U109" s="441"/>
      <c r="V109" s="441"/>
      <c r="W109" s="441"/>
      <c r="X109" s="441"/>
      <c r="Y109" s="441"/>
      <c r="Z109" s="441"/>
      <c r="AA109" s="441"/>
      <c r="AB109" s="442"/>
      <c r="AC109" s="440" t="s">
        <v>105</v>
      </c>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3"/>
    </row>
    <row r="110" spans="1:50" ht="24.75" customHeight="1">
      <c r="A110" s="183"/>
      <c r="B110" s="184"/>
      <c r="C110" s="184"/>
      <c r="D110" s="184"/>
      <c r="E110" s="184"/>
      <c r="F110" s="185"/>
      <c r="G110" s="371" t="s">
        <v>75</v>
      </c>
      <c r="H110" s="209"/>
      <c r="I110" s="209"/>
      <c r="J110" s="209"/>
      <c r="K110" s="209"/>
      <c r="L110" s="223" t="s">
        <v>106</v>
      </c>
      <c r="M110" s="55"/>
      <c r="N110" s="55"/>
      <c r="O110" s="55"/>
      <c r="P110" s="55"/>
      <c r="Q110" s="55"/>
      <c r="R110" s="55"/>
      <c r="S110" s="55"/>
      <c r="T110" s="55"/>
      <c r="U110" s="55"/>
      <c r="V110" s="55"/>
      <c r="W110" s="55"/>
      <c r="X110" s="56"/>
      <c r="Y110" s="444" t="s">
        <v>107</v>
      </c>
      <c r="Z110" s="445"/>
      <c r="AA110" s="445"/>
      <c r="AB110" s="446"/>
      <c r="AC110" s="371" t="s">
        <v>75</v>
      </c>
      <c r="AD110" s="209"/>
      <c r="AE110" s="209"/>
      <c r="AF110" s="209"/>
      <c r="AG110" s="209"/>
      <c r="AH110" s="223" t="s">
        <v>106</v>
      </c>
      <c r="AI110" s="55"/>
      <c r="AJ110" s="55"/>
      <c r="AK110" s="55"/>
      <c r="AL110" s="55"/>
      <c r="AM110" s="55"/>
      <c r="AN110" s="55"/>
      <c r="AO110" s="55"/>
      <c r="AP110" s="55"/>
      <c r="AQ110" s="55"/>
      <c r="AR110" s="55"/>
      <c r="AS110" s="55"/>
      <c r="AT110" s="56"/>
      <c r="AU110" s="444" t="s">
        <v>107</v>
      </c>
      <c r="AV110" s="445"/>
      <c r="AW110" s="445"/>
      <c r="AX110" s="447"/>
    </row>
    <row r="111" spans="1:50" ht="24.75" customHeight="1">
      <c r="A111" s="183"/>
      <c r="B111" s="184"/>
      <c r="C111" s="184"/>
      <c r="D111" s="184"/>
      <c r="E111" s="184"/>
      <c r="F111" s="185"/>
      <c r="G111" s="448" t="s">
        <v>118</v>
      </c>
      <c r="H111" s="332"/>
      <c r="I111" s="332"/>
      <c r="J111" s="332"/>
      <c r="K111" s="449"/>
      <c r="L111" s="450" t="s">
        <v>128</v>
      </c>
      <c r="M111" s="343"/>
      <c r="N111" s="343"/>
      <c r="O111" s="343"/>
      <c r="P111" s="343"/>
      <c r="Q111" s="343"/>
      <c r="R111" s="343"/>
      <c r="S111" s="343"/>
      <c r="T111" s="343"/>
      <c r="U111" s="343"/>
      <c r="V111" s="343"/>
      <c r="W111" s="343"/>
      <c r="X111" s="451"/>
      <c r="Y111" s="452">
        <v>6275.9143450000001</v>
      </c>
      <c r="Z111" s="453"/>
      <c r="AA111" s="453"/>
      <c r="AB111" s="454"/>
      <c r="AC111" s="448" t="s">
        <v>108</v>
      </c>
      <c r="AD111" s="332"/>
      <c r="AE111" s="332"/>
      <c r="AF111" s="332"/>
      <c r="AG111" s="449"/>
      <c r="AH111" s="450" t="s">
        <v>109</v>
      </c>
      <c r="AI111" s="455"/>
      <c r="AJ111" s="455"/>
      <c r="AK111" s="455"/>
      <c r="AL111" s="455"/>
      <c r="AM111" s="455"/>
      <c r="AN111" s="455"/>
      <c r="AO111" s="455"/>
      <c r="AP111" s="455"/>
      <c r="AQ111" s="455"/>
      <c r="AR111" s="455"/>
      <c r="AS111" s="455"/>
      <c r="AT111" s="456"/>
      <c r="AU111" s="452">
        <v>1239.0899999999999</v>
      </c>
      <c r="AV111" s="453"/>
      <c r="AW111" s="453"/>
      <c r="AX111" s="457"/>
    </row>
    <row r="112" spans="1:50" ht="24.75" customHeight="1">
      <c r="A112" s="183"/>
      <c r="B112" s="184"/>
      <c r="C112" s="184"/>
      <c r="D112" s="184"/>
      <c r="E112" s="184"/>
      <c r="F112" s="185"/>
      <c r="G112" s="458"/>
      <c r="H112" s="315"/>
      <c r="I112" s="315"/>
      <c r="J112" s="315"/>
      <c r="K112" s="459"/>
      <c r="L112" s="460"/>
      <c r="M112" s="461"/>
      <c r="N112" s="461"/>
      <c r="O112" s="461"/>
      <c r="P112" s="461"/>
      <c r="Q112" s="461"/>
      <c r="R112" s="461"/>
      <c r="S112" s="461"/>
      <c r="T112" s="461"/>
      <c r="U112" s="461"/>
      <c r="V112" s="461"/>
      <c r="W112" s="461"/>
      <c r="X112" s="462"/>
      <c r="Y112" s="463"/>
      <c r="Z112" s="464"/>
      <c r="AA112" s="464"/>
      <c r="AB112" s="465"/>
      <c r="AC112" s="458"/>
      <c r="AD112" s="315"/>
      <c r="AE112" s="315"/>
      <c r="AF112" s="315"/>
      <c r="AG112" s="459"/>
      <c r="AH112" s="460"/>
      <c r="AI112" s="461"/>
      <c r="AJ112" s="461"/>
      <c r="AK112" s="461"/>
      <c r="AL112" s="461"/>
      <c r="AM112" s="461"/>
      <c r="AN112" s="461"/>
      <c r="AO112" s="461"/>
      <c r="AP112" s="461"/>
      <c r="AQ112" s="461"/>
      <c r="AR112" s="461"/>
      <c r="AS112" s="461"/>
      <c r="AT112" s="462"/>
      <c r="AU112" s="463"/>
      <c r="AV112" s="464"/>
      <c r="AW112" s="464"/>
      <c r="AX112" s="466"/>
    </row>
    <row r="113" spans="1:50" ht="24.75" customHeight="1">
      <c r="A113" s="183"/>
      <c r="B113" s="184"/>
      <c r="C113" s="184"/>
      <c r="D113" s="184"/>
      <c r="E113" s="184"/>
      <c r="F113" s="185"/>
      <c r="G113" s="458"/>
      <c r="H113" s="315"/>
      <c r="I113" s="315"/>
      <c r="J113" s="315"/>
      <c r="K113" s="459"/>
      <c r="L113" s="460"/>
      <c r="M113" s="461"/>
      <c r="N113" s="461"/>
      <c r="O113" s="461"/>
      <c r="P113" s="461"/>
      <c r="Q113" s="461"/>
      <c r="R113" s="461"/>
      <c r="S113" s="461"/>
      <c r="T113" s="461"/>
      <c r="U113" s="461"/>
      <c r="V113" s="461"/>
      <c r="W113" s="461"/>
      <c r="X113" s="462"/>
      <c r="Y113" s="463"/>
      <c r="Z113" s="464"/>
      <c r="AA113" s="464"/>
      <c r="AB113" s="465"/>
      <c r="AC113" s="458"/>
      <c r="AD113" s="315"/>
      <c r="AE113" s="315"/>
      <c r="AF113" s="315"/>
      <c r="AG113" s="459"/>
      <c r="AH113" s="460"/>
      <c r="AI113" s="461"/>
      <c r="AJ113" s="461"/>
      <c r="AK113" s="461"/>
      <c r="AL113" s="461"/>
      <c r="AM113" s="461"/>
      <c r="AN113" s="461"/>
      <c r="AO113" s="461"/>
      <c r="AP113" s="461"/>
      <c r="AQ113" s="461"/>
      <c r="AR113" s="461"/>
      <c r="AS113" s="461"/>
      <c r="AT113" s="462"/>
      <c r="AU113" s="463"/>
      <c r="AV113" s="464"/>
      <c r="AW113" s="464"/>
      <c r="AX113" s="466"/>
    </row>
    <row r="114" spans="1:50" ht="24.75" customHeight="1">
      <c r="A114" s="183"/>
      <c r="B114" s="184"/>
      <c r="C114" s="184"/>
      <c r="D114" s="184"/>
      <c r="E114" s="184"/>
      <c r="F114" s="185"/>
      <c r="G114" s="458"/>
      <c r="H114" s="315"/>
      <c r="I114" s="315"/>
      <c r="J114" s="315"/>
      <c r="K114" s="459"/>
      <c r="L114" s="460"/>
      <c r="M114" s="461"/>
      <c r="N114" s="461"/>
      <c r="O114" s="461"/>
      <c r="P114" s="461"/>
      <c r="Q114" s="461"/>
      <c r="R114" s="461"/>
      <c r="S114" s="461"/>
      <c r="T114" s="461"/>
      <c r="U114" s="461"/>
      <c r="V114" s="461"/>
      <c r="W114" s="461"/>
      <c r="X114" s="462"/>
      <c r="Y114" s="463"/>
      <c r="Z114" s="464"/>
      <c r="AA114" s="464"/>
      <c r="AB114" s="465"/>
      <c r="AC114" s="458"/>
      <c r="AD114" s="315"/>
      <c r="AE114" s="315"/>
      <c r="AF114" s="315"/>
      <c r="AG114" s="459"/>
      <c r="AH114" s="460"/>
      <c r="AI114" s="461"/>
      <c r="AJ114" s="461"/>
      <c r="AK114" s="461"/>
      <c r="AL114" s="461"/>
      <c r="AM114" s="461"/>
      <c r="AN114" s="461"/>
      <c r="AO114" s="461"/>
      <c r="AP114" s="461"/>
      <c r="AQ114" s="461"/>
      <c r="AR114" s="461"/>
      <c r="AS114" s="461"/>
      <c r="AT114" s="462"/>
      <c r="AU114" s="463"/>
      <c r="AV114" s="464"/>
      <c r="AW114" s="464"/>
      <c r="AX114" s="466"/>
    </row>
    <row r="115" spans="1:50" ht="24.75" customHeight="1">
      <c r="A115" s="183"/>
      <c r="B115" s="184"/>
      <c r="C115" s="184"/>
      <c r="D115" s="184"/>
      <c r="E115" s="184"/>
      <c r="F115" s="185"/>
      <c r="G115" s="458"/>
      <c r="H115" s="315"/>
      <c r="I115" s="315"/>
      <c r="J115" s="315"/>
      <c r="K115" s="459"/>
      <c r="L115" s="460"/>
      <c r="M115" s="461"/>
      <c r="N115" s="461"/>
      <c r="O115" s="461"/>
      <c r="P115" s="461"/>
      <c r="Q115" s="461"/>
      <c r="R115" s="461"/>
      <c r="S115" s="461"/>
      <c r="T115" s="461"/>
      <c r="U115" s="461"/>
      <c r="V115" s="461"/>
      <c r="W115" s="461"/>
      <c r="X115" s="462"/>
      <c r="Y115" s="463"/>
      <c r="Z115" s="464"/>
      <c r="AA115" s="464"/>
      <c r="AB115" s="464"/>
      <c r="AC115" s="458"/>
      <c r="AD115" s="315"/>
      <c r="AE115" s="315"/>
      <c r="AF115" s="315"/>
      <c r="AG115" s="459"/>
      <c r="AH115" s="460"/>
      <c r="AI115" s="461"/>
      <c r="AJ115" s="461"/>
      <c r="AK115" s="461"/>
      <c r="AL115" s="461"/>
      <c r="AM115" s="461"/>
      <c r="AN115" s="461"/>
      <c r="AO115" s="461"/>
      <c r="AP115" s="461"/>
      <c r="AQ115" s="461"/>
      <c r="AR115" s="461"/>
      <c r="AS115" s="461"/>
      <c r="AT115" s="462"/>
      <c r="AU115" s="463"/>
      <c r="AV115" s="464"/>
      <c r="AW115" s="464"/>
      <c r="AX115" s="466"/>
    </row>
    <row r="116" spans="1:50" ht="24.75" customHeight="1">
      <c r="A116" s="183"/>
      <c r="B116" s="184"/>
      <c r="C116" s="184"/>
      <c r="D116" s="184"/>
      <c r="E116" s="184"/>
      <c r="F116" s="185"/>
      <c r="G116" s="458"/>
      <c r="H116" s="315"/>
      <c r="I116" s="315"/>
      <c r="J116" s="315"/>
      <c r="K116" s="459"/>
      <c r="L116" s="460"/>
      <c r="M116" s="461"/>
      <c r="N116" s="461"/>
      <c r="O116" s="461"/>
      <c r="P116" s="461"/>
      <c r="Q116" s="461"/>
      <c r="R116" s="461"/>
      <c r="S116" s="461"/>
      <c r="T116" s="461"/>
      <c r="U116" s="461"/>
      <c r="V116" s="461"/>
      <c r="W116" s="461"/>
      <c r="X116" s="462"/>
      <c r="Y116" s="463"/>
      <c r="Z116" s="464"/>
      <c r="AA116" s="464"/>
      <c r="AB116" s="464"/>
      <c r="AC116" s="458"/>
      <c r="AD116" s="315"/>
      <c r="AE116" s="315"/>
      <c r="AF116" s="315"/>
      <c r="AG116" s="459"/>
      <c r="AH116" s="460"/>
      <c r="AI116" s="461"/>
      <c r="AJ116" s="461"/>
      <c r="AK116" s="461"/>
      <c r="AL116" s="461"/>
      <c r="AM116" s="461"/>
      <c r="AN116" s="461"/>
      <c r="AO116" s="461"/>
      <c r="AP116" s="461"/>
      <c r="AQ116" s="461"/>
      <c r="AR116" s="461"/>
      <c r="AS116" s="461"/>
      <c r="AT116" s="462"/>
      <c r="AU116" s="463"/>
      <c r="AV116" s="464"/>
      <c r="AW116" s="464"/>
      <c r="AX116" s="466"/>
    </row>
    <row r="117" spans="1:50" ht="24.75" customHeight="1">
      <c r="A117" s="183"/>
      <c r="B117" s="184"/>
      <c r="C117" s="184"/>
      <c r="D117" s="184"/>
      <c r="E117" s="184"/>
      <c r="F117" s="185"/>
      <c r="G117" s="458"/>
      <c r="H117" s="315"/>
      <c r="I117" s="315"/>
      <c r="J117" s="315"/>
      <c r="K117" s="459"/>
      <c r="L117" s="460"/>
      <c r="M117" s="461"/>
      <c r="N117" s="461"/>
      <c r="O117" s="461"/>
      <c r="P117" s="461"/>
      <c r="Q117" s="461"/>
      <c r="R117" s="461"/>
      <c r="S117" s="461"/>
      <c r="T117" s="461"/>
      <c r="U117" s="461"/>
      <c r="V117" s="461"/>
      <c r="W117" s="461"/>
      <c r="X117" s="462"/>
      <c r="Y117" s="463"/>
      <c r="Z117" s="464"/>
      <c r="AA117" s="464"/>
      <c r="AB117" s="464"/>
      <c r="AC117" s="458"/>
      <c r="AD117" s="315"/>
      <c r="AE117" s="315"/>
      <c r="AF117" s="315"/>
      <c r="AG117" s="459"/>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183"/>
      <c r="B118" s="184"/>
      <c r="C118" s="184"/>
      <c r="D118" s="184"/>
      <c r="E118" s="184"/>
      <c r="F118" s="185"/>
      <c r="G118" s="467"/>
      <c r="H118" s="324"/>
      <c r="I118" s="324"/>
      <c r="J118" s="324"/>
      <c r="K118" s="468"/>
      <c r="L118" s="469"/>
      <c r="M118" s="470"/>
      <c r="N118" s="470"/>
      <c r="O118" s="470"/>
      <c r="P118" s="470"/>
      <c r="Q118" s="470"/>
      <c r="R118" s="470"/>
      <c r="S118" s="470"/>
      <c r="T118" s="470"/>
      <c r="U118" s="470"/>
      <c r="V118" s="470"/>
      <c r="W118" s="470"/>
      <c r="X118" s="471"/>
      <c r="Y118" s="472"/>
      <c r="Z118" s="473"/>
      <c r="AA118" s="473"/>
      <c r="AB118" s="473"/>
      <c r="AC118" s="467"/>
      <c r="AD118" s="324"/>
      <c r="AE118" s="324"/>
      <c r="AF118" s="324"/>
      <c r="AG118" s="468"/>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c r="A119" s="183"/>
      <c r="B119" s="184"/>
      <c r="C119" s="184"/>
      <c r="D119" s="184"/>
      <c r="E119" s="184"/>
      <c r="F119" s="185"/>
      <c r="G119" s="475" t="s">
        <v>30</v>
      </c>
      <c r="H119" s="55"/>
      <c r="I119" s="55"/>
      <c r="J119" s="55"/>
      <c r="K119" s="55"/>
      <c r="L119" s="476"/>
      <c r="M119" s="143"/>
      <c r="N119" s="143"/>
      <c r="O119" s="143"/>
      <c r="P119" s="143"/>
      <c r="Q119" s="143"/>
      <c r="R119" s="143"/>
      <c r="S119" s="143"/>
      <c r="T119" s="143"/>
      <c r="U119" s="143"/>
      <c r="V119" s="143"/>
      <c r="W119" s="143"/>
      <c r="X119" s="144"/>
      <c r="Y119" s="477">
        <f>SUM(Y111:AB118)</f>
        <v>6275.9143450000001</v>
      </c>
      <c r="Z119" s="478"/>
      <c r="AA119" s="478"/>
      <c r="AB119" s="479"/>
      <c r="AC119" s="475" t="s">
        <v>30</v>
      </c>
      <c r="AD119" s="55"/>
      <c r="AE119" s="55"/>
      <c r="AF119" s="55"/>
      <c r="AG119" s="55"/>
      <c r="AH119" s="476"/>
      <c r="AI119" s="143"/>
      <c r="AJ119" s="143"/>
      <c r="AK119" s="143"/>
      <c r="AL119" s="143"/>
      <c r="AM119" s="143"/>
      <c r="AN119" s="143"/>
      <c r="AO119" s="143"/>
      <c r="AP119" s="143"/>
      <c r="AQ119" s="143"/>
      <c r="AR119" s="143"/>
      <c r="AS119" s="143"/>
      <c r="AT119" s="144"/>
      <c r="AU119" s="477">
        <f>SUM(AU111:AX118)</f>
        <v>1239.0899999999999</v>
      </c>
      <c r="AV119" s="478"/>
      <c r="AW119" s="478"/>
      <c r="AX119" s="480"/>
    </row>
    <row r="120" spans="1:50" ht="30" customHeight="1">
      <c r="A120" s="183"/>
      <c r="B120" s="184"/>
      <c r="C120" s="184"/>
      <c r="D120" s="184"/>
      <c r="E120" s="184"/>
      <c r="F120" s="185"/>
      <c r="G120" s="481" t="s">
        <v>110</v>
      </c>
      <c r="H120" s="482"/>
      <c r="I120" s="482"/>
      <c r="J120" s="482"/>
      <c r="K120" s="482"/>
      <c r="L120" s="482"/>
      <c r="M120" s="482"/>
      <c r="N120" s="482"/>
      <c r="O120" s="482"/>
      <c r="P120" s="482"/>
      <c r="Q120" s="482"/>
      <c r="R120" s="482"/>
      <c r="S120" s="482"/>
      <c r="T120" s="482"/>
      <c r="U120" s="482"/>
      <c r="V120" s="482"/>
      <c r="W120" s="482"/>
      <c r="X120" s="482"/>
      <c r="Y120" s="482"/>
      <c r="Z120" s="482"/>
      <c r="AA120" s="482"/>
      <c r="AB120" s="483"/>
      <c r="AC120" s="484" t="str">
        <f>"Ｆ．個人Ａ"</f>
        <v>Ｆ．個人Ａ</v>
      </c>
      <c r="AD120" s="485"/>
      <c r="AE120" s="485"/>
      <c r="AF120" s="485"/>
      <c r="AG120" s="485"/>
      <c r="AH120" s="485"/>
      <c r="AI120" s="485"/>
      <c r="AJ120" s="485"/>
      <c r="AK120" s="485"/>
      <c r="AL120" s="485"/>
      <c r="AM120" s="485"/>
      <c r="AN120" s="485"/>
      <c r="AO120" s="485"/>
      <c r="AP120" s="485"/>
      <c r="AQ120" s="485"/>
      <c r="AR120" s="485"/>
      <c r="AS120" s="485"/>
      <c r="AT120" s="485"/>
      <c r="AU120" s="485"/>
      <c r="AV120" s="485"/>
      <c r="AW120" s="485"/>
      <c r="AX120" s="486"/>
    </row>
    <row r="121" spans="1:50" ht="25.5" customHeight="1">
      <c r="A121" s="183"/>
      <c r="B121" s="184"/>
      <c r="C121" s="184"/>
      <c r="D121" s="184"/>
      <c r="E121" s="184"/>
      <c r="F121" s="185"/>
      <c r="G121" s="371" t="s">
        <v>75</v>
      </c>
      <c r="H121" s="209"/>
      <c r="I121" s="209"/>
      <c r="J121" s="209"/>
      <c r="K121" s="209"/>
      <c r="L121" s="223" t="s">
        <v>106</v>
      </c>
      <c r="M121" s="55"/>
      <c r="N121" s="55"/>
      <c r="O121" s="55"/>
      <c r="P121" s="55"/>
      <c r="Q121" s="55"/>
      <c r="R121" s="55"/>
      <c r="S121" s="55"/>
      <c r="T121" s="55"/>
      <c r="U121" s="55"/>
      <c r="V121" s="55"/>
      <c r="W121" s="55"/>
      <c r="X121" s="56"/>
      <c r="Y121" s="444" t="s">
        <v>107</v>
      </c>
      <c r="Z121" s="445"/>
      <c r="AA121" s="445"/>
      <c r="AB121" s="446"/>
      <c r="AC121" s="371" t="s">
        <v>75</v>
      </c>
      <c r="AD121" s="209"/>
      <c r="AE121" s="209"/>
      <c r="AF121" s="209"/>
      <c r="AG121" s="209"/>
      <c r="AH121" s="223" t="s">
        <v>106</v>
      </c>
      <c r="AI121" s="55"/>
      <c r="AJ121" s="55"/>
      <c r="AK121" s="55"/>
      <c r="AL121" s="55"/>
      <c r="AM121" s="55"/>
      <c r="AN121" s="55"/>
      <c r="AO121" s="55"/>
      <c r="AP121" s="55"/>
      <c r="AQ121" s="55"/>
      <c r="AR121" s="55"/>
      <c r="AS121" s="55"/>
      <c r="AT121" s="56"/>
      <c r="AU121" s="444" t="s">
        <v>107</v>
      </c>
      <c r="AV121" s="445"/>
      <c r="AW121" s="445"/>
      <c r="AX121" s="447"/>
    </row>
    <row r="122" spans="1:50" ht="24.75" customHeight="1">
      <c r="A122" s="183"/>
      <c r="B122" s="184"/>
      <c r="C122" s="184"/>
      <c r="D122" s="184"/>
      <c r="E122" s="184"/>
      <c r="F122" s="185"/>
      <c r="G122" s="487" t="s">
        <v>108</v>
      </c>
      <c r="H122" s="488"/>
      <c r="I122" s="488"/>
      <c r="J122" s="488"/>
      <c r="K122" s="489"/>
      <c r="L122" s="450" t="s">
        <v>111</v>
      </c>
      <c r="M122" s="455"/>
      <c r="N122" s="455"/>
      <c r="O122" s="455"/>
      <c r="P122" s="455"/>
      <c r="Q122" s="455"/>
      <c r="R122" s="455"/>
      <c r="S122" s="455"/>
      <c r="T122" s="455"/>
      <c r="U122" s="455"/>
      <c r="V122" s="455"/>
      <c r="W122" s="455"/>
      <c r="X122" s="456"/>
      <c r="Y122" s="452">
        <v>2739.6651569999999</v>
      </c>
      <c r="Z122" s="453"/>
      <c r="AA122" s="453"/>
      <c r="AB122" s="454"/>
      <c r="AC122" s="448" t="s">
        <v>112</v>
      </c>
      <c r="AD122" s="332"/>
      <c r="AE122" s="332"/>
      <c r="AF122" s="332"/>
      <c r="AG122" s="449"/>
      <c r="AH122" s="450" t="s">
        <v>113</v>
      </c>
      <c r="AI122" s="455"/>
      <c r="AJ122" s="455"/>
      <c r="AK122" s="455"/>
      <c r="AL122" s="455"/>
      <c r="AM122" s="455"/>
      <c r="AN122" s="455"/>
      <c r="AO122" s="455"/>
      <c r="AP122" s="455"/>
      <c r="AQ122" s="455"/>
      <c r="AR122" s="455"/>
      <c r="AS122" s="455"/>
      <c r="AT122" s="456"/>
      <c r="AU122" s="452">
        <v>194.33871400000001</v>
      </c>
      <c r="AV122" s="453"/>
      <c r="AW122" s="453"/>
      <c r="AX122" s="457"/>
    </row>
    <row r="123" spans="1:50" ht="24.75" customHeight="1">
      <c r="A123" s="183"/>
      <c r="B123" s="184"/>
      <c r="C123" s="184"/>
      <c r="D123" s="184"/>
      <c r="E123" s="184"/>
      <c r="F123" s="185"/>
      <c r="G123" s="458"/>
      <c r="H123" s="315"/>
      <c r="I123" s="315"/>
      <c r="J123" s="315"/>
      <c r="K123" s="459"/>
      <c r="L123" s="460"/>
      <c r="M123" s="461"/>
      <c r="N123" s="461"/>
      <c r="O123" s="461"/>
      <c r="P123" s="461"/>
      <c r="Q123" s="461"/>
      <c r="R123" s="461"/>
      <c r="S123" s="461"/>
      <c r="T123" s="461"/>
      <c r="U123" s="461"/>
      <c r="V123" s="461"/>
      <c r="W123" s="461"/>
      <c r="X123" s="462"/>
      <c r="Y123" s="463"/>
      <c r="Z123" s="464"/>
      <c r="AA123" s="464"/>
      <c r="AB123" s="465"/>
      <c r="AC123" s="458"/>
      <c r="AD123" s="315"/>
      <c r="AE123" s="315"/>
      <c r="AF123" s="315"/>
      <c r="AG123" s="459"/>
      <c r="AH123" s="460"/>
      <c r="AI123" s="461"/>
      <c r="AJ123" s="461"/>
      <c r="AK123" s="461"/>
      <c r="AL123" s="461"/>
      <c r="AM123" s="461"/>
      <c r="AN123" s="461"/>
      <c r="AO123" s="461"/>
      <c r="AP123" s="461"/>
      <c r="AQ123" s="461"/>
      <c r="AR123" s="461"/>
      <c r="AS123" s="461"/>
      <c r="AT123" s="462"/>
      <c r="AU123" s="463"/>
      <c r="AV123" s="464"/>
      <c r="AW123" s="464"/>
      <c r="AX123" s="466"/>
    </row>
    <row r="124" spans="1:50" ht="24.75" customHeight="1">
      <c r="A124" s="183"/>
      <c r="B124" s="184"/>
      <c r="C124" s="184"/>
      <c r="D124" s="184"/>
      <c r="E124" s="184"/>
      <c r="F124" s="185"/>
      <c r="G124" s="458"/>
      <c r="H124" s="315"/>
      <c r="I124" s="315"/>
      <c r="J124" s="315"/>
      <c r="K124" s="459"/>
      <c r="L124" s="460"/>
      <c r="M124" s="461"/>
      <c r="N124" s="461"/>
      <c r="O124" s="461"/>
      <c r="P124" s="461"/>
      <c r="Q124" s="461"/>
      <c r="R124" s="461"/>
      <c r="S124" s="461"/>
      <c r="T124" s="461"/>
      <c r="U124" s="461"/>
      <c r="V124" s="461"/>
      <c r="W124" s="461"/>
      <c r="X124" s="462"/>
      <c r="Y124" s="463"/>
      <c r="Z124" s="464"/>
      <c r="AA124" s="464"/>
      <c r="AB124" s="465"/>
      <c r="AC124" s="458"/>
      <c r="AD124" s="315"/>
      <c r="AE124" s="315"/>
      <c r="AF124" s="315"/>
      <c r="AG124" s="459"/>
      <c r="AH124" s="460"/>
      <c r="AI124" s="461"/>
      <c r="AJ124" s="461"/>
      <c r="AK124" s="461"/>
      <c r="AL124" s="461"/>
      <c r="AM124" s="461"/>
      <c r="AN124" s="461"/>
      <c r="AO124" s="461"/>
      <c r="AP124" s="461"/>
      <c r="AQ124" s="461"/>
      <c r="AR124" s="461"/>
      <c r="AS124" s="461"/>
      <c r="AT124" s="462"/>
      <c r="AU124" s="463"/>
      <c r="AV124" s="464"/>
      <c r="AW124" s="464"/>
      <c r="AX124" s="466"/>
    </row>
    <row r="125" spans="1:50" ht="24.75" customHeight="1">
      <c r="A125" s="183"/>
      <c r="B125" s="184"/>
      <c r="C125" s="184"/>
      <c r="D125" s="184"/>
      <c r="E125" s="184"/>
      <c r="F125" s="185"/>
      <c r="G125" s="458"/>
      <c r="H125" s="315"/>
      <c r="I125" s="315"/>
      <c r="J125" s="315"/>
      <c r="K125" s="459"/>
      <c r="L125" s="460"/>
      <c r="M125" s="461"/>
      <c r="N125" s="461"/>
      <c r="O125" s="461"/>
      <c r="P125" s="461"/>
      <c r="Q125" s="461"/>
      <c r="R125" s="461"/>
      <c r="S125" s="461"/>
      <c r="T125" s="461"/>
      <c r="U125" s="461"/>
      <c r="V125" s="461"/>
      <c r="W125" s="461"/>
      <c r="X125" s="462"/>
      <c r="Y125" s="463"/>
      <c r="Z125" s="464"/>
      <c r="AA125" s="464"/>
      <c r="AB125" s="465"/>
      <c r="AC125" s="458"/>
      <c r="AD125" s="315"/>
      <c r="AE125" s="315"/>
      <c r="AF125" s="315"/>
      <c r="AG125" s="459"/>
      <c r="AH125" s="460"/>
      <c r="AI125" s="461"/>
      <c r="AJ125" s="461"/>
      <c r="AK125" s="461"/>
      <c r="AL125" s="461"/>
      <c r="AM125" s="461"/>
      <c r="AN125" s="461"/>
      <c r="AO125" s="461"/>
      <c r="AP125" s="461"/>
      <c r="AQ125" s="461"/>
      <c r="AR125" s="461"/>
      <c r="AS125" s="461"/>
      <c r="AT125" s="462"/>
      <c r="AU125" s="463"/>
      <c r="AV125" s="464"/>
      <c r="AW125" s="464"/>
      <c r="AX125" s="466"/>
    </row>
    <row r="126" spans="1:50" ht="24.75" customHeight="1">
      <c r="A126" s="183"/>
      <c r="B126" s="184"/>
      <c r="C126" s="184"/>
      <c r="D126" s="184"/>
      <c r="E126" s="184"/>
      <c r="F126" s="185"/>
      <c r="G126" s="458"/>
      <c r="H126" s="315"/>
      <c r="I126" s="315"/>
      <c r="J126" s="315"/>
      <c r="K126" s="459"/>
      <c r="L126" s="460"/>
      <c r="M126" s="461"/>
      <c r="N126" s="461"/>
      <c r="O126" s="461"/>
      <c r="P126" s="461"/>
      <c r="Q126" s="461"/>
      <c r="R126" s="461"/>
      <c r="S126" s="461"/>
      <c r="T126" s="461"/>
      <c r="U126" s="461"/>
      <c r="V126" s="461"/>
      <c r="W126" s="461"/>
      <c r="X126" s="462"/>
      <c r="Y126" s="463"/>
      <c r="Z126" s="464"/>
      <c r="AA126" s="464"/>
      <c r="AB126" s="464"/>
      <c r="AC126" s="458"/>
      <c r="AD126" s="315"/>
      <c r="AE126" s="315"/>
      <c r="AF126" s="315"/>
      <c r="AG126" s="459"/>
      <c r="AH126" s="460"/>
      <c r="AI126" s="461"/>
      <c r="AJ126" s="461"/>
      <c r="AK126" s="461"/>
      <c r="AL126" s="461"/>
      <c r="AM126" s="461"/>
      <c r="AN126" s="461"/>
      <c r="AO126" s="461"/>
      <c r="AP126" s="461"/>
      <c r="AQ126" s="461"/>
      <c r="AR126" s="461"/>
      <c r="AS126" s="461"/>
      <c r="AT126" s="462"/>
      <c r="AU126" s="463"/>
      <c r="AV126" s="464"/>
      <c r="AW126" s="464"/>
      <c r="AX126" s="466"/>
    </row>
    <row r="127" spans="1:50" ht="24.75" customHeight="1">
      <c r="A127" s="183"/>
      <c r="B127" s="184"/>
      <c r="C127" s="184"/>
      <c r="D127" s="184"/>
      <c r="E127" s="184"/>
      <c r="F127" s="185"/>
      <c r="G127" s="458"/>
      <c r="H127" s="315"/>
      <c r="I127" s="315"/>
      <c r="J127" s="315"/>
      <c r="K127" s="459"/>
      <c r="L127" s="460"/>
      <c r="M127" s="461"/>
      <c r="N127" s="461"/>
      <c r="O127" s="461"/>
      <c r="P127" s="461"/>
      <c r="Q127" s="461"/>
      <c r="R127" s="461"/>
      <c r="S127" s="461"/>
      <c r="T127" s="461"/>
      <c r="U127" s="461"/>
      <c r="V127" s="461"/>
      <c r="W127" s="461"/>
      <c r="X127" s="462"/>
      <c r="Y127" s="463"/>
      <c r="Z127" s="464"/>
      <c r="AA127" s="464"/>
      <c r="AB127" s="464"/>
      <c r="AC127" s="458"/>
      <c r="AD127" s="315"/>
      <c r="AE127" s="315"/>
      <c r="AF127" s="315"/>
      <c r="AG127" s="459"/>
      <c r="AH127" s="460"/>
      <c r="AI127" s="461"/>
      <c r="AJ127" s="461"/>
      <c r="AK127" s="461"/>
      <c r="AL127" s="461"/>
      <c r="AM127" s="461"/>
      <c r="AN127" s="461"/>
      <c r="AO127" s="461"/>
      <c r="AP127" s="461"/>
      <c r="AQ127" s="461"/>
      <c r="AR127" s="461"/>
      <c r="AS127" s="461"/>
      <c r="AT127" s="462"/>
      <c r="AU127" s="463"/>
      <c r="AV127" s="464"/>
      <c r="AW127" s="464"/>
      <c r="AX127" s="466"/>
    </row>
    <row r="128" spans="1:50" ht="24.75" customHeight="1">
      <c r="A128" s="183"/>
      <c r="B128" s="184"/>
      <c r="C128" s="184"/>
      <c r="D128" s="184"/>
      <c r="E128" s="184"/>
      <c r="F128" s="185"/>
      <c r="G128" s="458"/>
      <c r="H128" s="315"/>
      <c r="I128" s="315"/>
      <c r="J128" s="315"/>
      <c r="K128" s="459"/>
      <c r="L128" s="460"/>
      <c r="M128" s="461"/>
      <c r="N128" s="461"/>
      <c r="O128" s="461"/>
      <c r="P128" s="461"/>
      <c r="Q128" s="461"/>
      <c r="R128" s="461"/>
      <c r="S128" s="461"/>
      <c r="T128" s="461"/>
      <c r="U128" s="461"/>
      <c r="V128" s="461"/>
      <c r="W128" s="461"/>
      <c r="X128" s="462"/>
      <c r="Y128" s="463"/>
      <c r="Z128" s="464"/>
      <c r="AA128" s="464"/>
      <c r="AB128" s="464"/>
      <c r="AC128" s="458"/>
      <c r="AD128" s="315"/>
      <c r="AE128" s="315"/>
      <c r="AF128" s="315"/>
      <c r="AG128" s="459"/>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183"/>
      <c r="B129" s="184"/>
      <c r="C129" s="184"/>
      <c r="D129" s="184"/>
      <c r="E129" s="184"/>
      <c r="F129" s="185"/>
      <c r="G129" s="467"/>
      <c r="H129" s="324"/>
      <c r="I129" s="324"/>
      <c r="J129" s="324"/>
      <c r="K129" s="468"/>
      <c r="L129" s="469"/>
      <c r="M129" s="470"/>
      <c r="N129" s="470"/>
      <c r="O129" s="470"/>
      <c r="P129" s="470"/>
      <c r="Q129" s="470"/>
      <c r="R129" s="470"/>
      <c r="S129" s="470"/>
      <c r="T129" s="470"/>
      <c r="U129" s="470"/>
      <c r="V129" s="470"/>
      <c r="W129" s="470"/>
      <c r="X129" s="471"/>
      <c r="Y129" s="472"/>
      <c r="Z129" s="473"/>
      <c r="AA129" s="473"/>
      <c r="AB129" s="473"/>
      <c r="AC129" s="467"/>
      <c r="AD129" s="324"/>
      <c r="AE129" s="324"/>
      <c r="AF129" s="324"/>
      <c r="AG129" s="468"/>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c r="A130" s="183"/>
      <c r="B130" s="184"/>
      <c r="C130" s="184"/>
      <c r="D130" s="184"/>
      <c r="E130" s="184"/>
      <c r="F130" s="185"/>
      <c r="G130" s="475" t="s">
        <v>30</v>
      </c>
      <c r="H130" s="55"/>
      <c r="I130" s="55"/>
      <c r="J130" s="55"/>
      <c r="K130" s="55"/>
      <c r="L130" s="476"/>
      <c r="M130" s="143"/>
      <c r="N130" s="143"/>
      <c r="O130" s="143"/>
      <c r="P130" s="143"/>
      <c r="Q130" s="143"/>
      <c r="R130" s="143"/>
      <c r="S130" s="143"/>
      <c r="T130" s="143"/>
      <c r="U130" s="143"/>
      <c r="V130" s="143"/>
      <c r="W130" s="143"/>
      <c r="X130" s="144"/>
      <c r="Y130" s="477">
        <f>SUM(Y122:AB129)</f>
        <v>2739.6651569999999</v>
      </c>
      <c r="Z130" s="478"/>
      <c r="AA130" s="478"/>
      <c r="AB130" s="479"/>
      <c r="AC130" s="475" t="s">
        <v>30</v>
      </c>
      <c r="AD130" s="55"/>
      <c r="AE130" s="55"/>
      <c r="AF130" s="55"/>
      <c r="AG130" s="55"/>
      <c r="AH130" s="476"/>
      <c r="AI130" s="143"/>
      <c r="AJ130" s="143"/>
      <c r="AK130" s="143"/>
      <c r="AL130" s="143"/>
      <c r="AM130" s="143"/>
      <c r="AN130" s="143"/>
      <c r="AO130" s="143"/>
      <c r="AP130" s="143"/>
      <c r="AQ130" s="143"/>
      <c r="AR130" s="143"/>
      <c r="AS130" s="143"/>
      <c r="AT130" s="144"/>
      <c r="AU130" s="477">
        <f>SUM(AU122:AX129)</f>
        <v>194.33871400000001</v>
      </c>
      <c r="AV130" s="478"/>
      <c r="AW130" s="478"/>
      <c r="AX130" s="480"/>
    </row>
    <row r="131" spans="1:50" ht="30" customHeight="1">
      <c r="A131" s="183"/>
      <c r="B131" s="184"/>
      <c r="C131" s="184"/>
      <c r="D131" s="184"/>
      <c r="E131" s="184"/>
      <c r="F131" s="185"/>
      <c r="G131" s="481" t="s">
        <v>114</v>
      </c>
      <c r="H131" s="482"/>
      <c r="I131" s="482"/>
      <c r="J131" s="482"/>
      <c r="K131" s="482"/>
      <c r="L131" s="482"/>
      <c r="M131" s="482"/>
      <c r="N131" s="482"/>
      <c r="O131" s="482"/>
      <c r="P131" s="482"/>
      <c r="Q131" s="482"/>
      <c r="R131" s="482"/>
      <c r="S131" s="482"/>
      <c r="T131" s="482"/>
      <c r="U131" s="482"/>
      <c r="V131" s="482"/>
      <c r="W131" s="482"/>
      <c r="X131" s="482"/>
      <c r="Y131" s="482"/>
      <c r="Z131" s="482"/>
      <c r="AA131" s="482"/>
      <c r="AB131" s="483"/>
      <c r="AC131" s="484" t="s">
        <v>115</v>
      </c>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486"/>
    </row>
    <row r="132" spans="1:50" ht="24.75" customHeight="1">
      <c r="A132" s="183"/>
      <c r="B132" s="184"/>
      <c r="C132" s="184"/>
      <c r="D132" s="184"/>
      <c r="E132" s="184"/>
      <c r="F132" s="185"/>
      <c r="G132" s="371" t="s">
        <v>75</v>
      </c>
      <c r="H132" s="209"/>
      <c r="I132" s="209"/>
      <c r="J132" s="209"/>
      <c r="K132" s="209"/>
      <c r="L132" s="223" t="s">
        <v>106</v>
      </c>
      <c r="M132" s="55"/>
      <c r="N132" s="55"/>
      <c r="O132" s="55"/>
      <c r="P132" s="55"/>
      <c r="Q132" s="55"/>
      <c r="R132" s="55"/>
      <c r="S132" s="55"/>
      <c r="T132" s="55"/>
      <c r="U132" s="55"/>
      <c r="V132" s="55"/>
      <c r="W132" s="55"/>
      <c r="X132" s="56"/>
      <c r="Y132" s="444" t="s">
        <v>107</v>
      </c>
      <c r="Z132" s="445"/>
      <c r="AA132" s="445"/>
      <c r="AB132" s="446"/>
      <c r="AC132" s="371" t="s">
        <v>75</v>
      </c>
      <c r="AD132" s="209"/>
      <c r="AE132" s="209"/>
      <c r="AF132" s="209"/>
      <c r="AG132" s="209"/>
      <c r="AH132" s="223" t="s">
        <v>106</v>
      </c>
      <c r="AI132" s="55"/>
      <c r="AJ132" s="55"/>
      <c r="AK132" s="55"/>
      <c r="AL132" s="55"/>
      <c r="AM132" s="55"/>
      <c r="AN132" s="55"/>
      <c r="AO132" s="55"/>
      <c r="AP132" s="55"/>
      <c r="AQ132" s="55"/>
      <c r="AR132" s="55"/>
      <c r="AS132" s="55"/>
      <c r="AT132" s="56"/>
      <c r="AU132" s="444" t="s">
        <v>107</v>
      </c>
      <c r="AV132" s="445"/>
      <c r="AW132" s="445"/>
      <c r="AX132" s="447"/>
    </row>
    <row r="133" spans="1:50" ht="24.75" customHeight="1">
      <c r="A133" s="183"/>
      <c r="B133" s="184"/>
      <c r="C133" s="184"/>
      <c r="D133" s="184"/>
      <c r="E133" s="184"/>
      <c r="F133" s="185"/>
      <c r="G133" s="448" t="s">
        <v>116</v>
      </c>
      <c r="H133" s="332"/>
      <c r="I133" s="332"/>
      <c r="J133" s="332"/>
      <c r="K133" s="449"/>
      <c r="L133" s="450" t="s">
        <v>117</v>
      </c>
      <c r="M133" s="455"/>
      <c r="N133" s="455"/>
      <c r="O133" s="455"/>
      <c r="P133" s="455"/>
      <c r="Q133" s="455"/>
      <c r="R133" s="455"/>
      <c r="S133" s="455"/>
      <c r="T133" s="455"/>
      <c r="U133" s="455"/>
      <c r="V133" s="455"/>
      <c r="W133" s="455"/>
      <c r="X133" s="456"/>
      <c r="Y133" s="452">
        <v>191.19555</v>
      </c>
      <c r="Z133" s="453"/>
      <c r="AA133" s="453"/>
      <c r="AB133" s="454"/>
      <c r="AC133" s="448" t="s">
        <v>118</v>
      </c>
      <c r="AD133" s="332"/>
      <c r="AE133" s="332"/>
      <c r="AF133" s="332"/>
      <c r="AG133" s="449"/>
      <c r="AH133" s="450" t="s">
        <v>119</v>
      </c>
      <c r="AI133" s="455"/>
      <c r="AJ133" s="455"/>
      <c r="AK133" s="455"/>
      <c r="AL133" s="455"/>
      <c r="AM133" s="455"/>
      <c r="AN133" s="455"/>
      <c r="AO133" s="455"/>
      <c r="AP133" s="455"/>
      <c r="AQ133" s="455"/>
      <c r="AR133" s="455"/>
      <c r="AS133" s="455"/>
      <c r="AT133" s="456"/>
      <c r="AU133" s="452">
        <v>160.62275</v>
      </c>
      <c r="AV133" s="453"/>
      <c r="AW133" s="453"/>
      <c r="AX133" s="457"/>
    </row>
    <row r="134" spans="1:50" ht="24.75" customHeight="1">
      <c r="A134" s="183"/>
      <c r="B134" s="184"/>
      <c r="C134" s="184"/>
      <c r="D134" s="184"/>
      <c r="E134" s="184"/>
      <c r="F134" s="185"/>
      <c r="G134" s="458"/>
      <c r="H134" s="315"/>
      <c r="I134" s="315"/>
      <c r="J134" s="315"/>
      <c r="K134" s="459"/>
      <c r="L134" s="460"/>
      <c r="M134" s="461"/>
      <c r="N134" s="461"/>
      <c r="O134" s="461"/>
      <c r="P134" s="461"/>
      <c r="Q134" s="461"/>
      <c r="R134" s="461"/>
      <c r="S134" s="461"/>
      <c r="T134" s="461"/>
      <c r="U134" s="461"/>
      <c r="V134" s="461"/>
      <c r="W134" s="461"/>
      <c r="X134" s="462"/>
      <c r="Y134" s="463"/>
      <c r="Z134" s="464"/>
      <c r="AA134" s="464"/>
      <c r="AB134" s="465"/>
      <c r="AC134" s="458"/>
      <c r="AD134" s="315"/>
      <c r="AE134" s="315"/>
      <c r="AF134" s="315"/>
      <c r="AG134" s="459"/>
      <c r="AH134" s="460"/>
      <c r="AI134" s="461"/>
      <c r="AJ134" s="461"/>
      <c r="AK134" s="461"/>
      <c r="AL134" s="461"/>
      <c r="AM134" s="461"/>
      <c r="AN134" s="461"/>
      <c r="AO134" s="461"/>
      <c r="AP134" s="461"/>
      <c r="AQ134" s="461"/>
      <c r="AR134" s="461"/>
      <c r="AS134" s="461"/>
      <c r="AT134" s="462"/>
      <c r="AU134" s="463"/>
      <c r="AV134" s="464"/>
      <c r="AW134" s="464"/>
      <c r="AX134" s="466"/>
    </row>
    <row r="135" spans="1:50" ht="24.75" customHeight="1">
      <c r="A135" s="183"/>
      <c r="B135" s="184"/>
      <c r="C135" s="184"/>
      <c r="D135" s="184"/>
      <c r="E135" s="184"/>
      <c r="F135" s="185"/>
      <c r="G135" s="458"/>
      <c r="H135" s="315"/>
      <c r="I135" s="315"/>
      <c r="J135" s="315"/>
      <c r="K135" s="459"/>
      <c r="L135" s="460"/>
      <c r="M135" s="461"/>
      <c r="N135" s="461"/>
      <c r="O135" s="461"/>
      <c r="P135" s="461"/>
      <c r="Q135" s="461"/>
      <c r="R135" s="461"/>
      <c r="S135" s="461"/>
      <c r="T135" s="461"/>
      <c r="U135" s="461"/>
      <c r="V135" s="461"/>
      <c r="W135" s="461"/>
      <c r="X135" s="462"/>
      <c r="Y135" s="463"/>
      <c r="Z135" s="464"/>
      <c r="AA135" s="464"/>
      <c r="AB135" s="465"/>
      <c r="AC135" s="458"/>
      <c r="AD135" s="315"/>
      <c r="AE135" s="315"/>
      <c r="AF135" s="315"/>
      <c r="AG135" s="459"/>
      <c r="AH135" s="460"/>
      <c r="AI135" s="461"/>
      <c r="AJ135" s="461"/>
      <c r="AK135" s="461"/>
      <c r="AL135" s="461"/>
      <c r="AM135" s="461"/>
      <c r="AN135" s="461"/>
      <c r="AO135" s="461"/>
      <c r="AP135" s="461"/>
      <c r="AQ135" s="461"/>
      <c r="AR135" s="461"/>
      <c r="AS135" s="461"/>
      <c r="AT135" s="462"/>
      <c r="AU135" s="463"/>
      <c r="AV135" s="464"/>
      <c r="AW135" s="464"/>
      <c r="AX135" s="466"/>
    </row>
    <row r="136" spans="1:50" ht="24.75" customHeight="1">
      <c r="A136" s="183"/>
      <c r="B136" s="184"/>
      <c r="C136" s="184"/>
      <c r="D136" s="184"/>
      <c r="E136" s="184"/>
      <c r="F136" s="185"/>
      <c r="G136" s="458"/>
      <c r="H136" s="315"/>
      <c r="I136" s="315"/>
      <c r="J136" s="315"/>
      <c r="K136" s="459"/>
      <c r="L136" s="460"/>
      <c r="M136" s="461"/>
      <c r="N136" s="461"/>
      <c r="O136" s="461"/>
      <c r="P136" s="461"/>
      <c r="Q136" s="461"/>
      <c r="R136" s="461"/>
      <c r="S136" s="461"/>
      <c r="T136" s="461"/>
      <c r="U136" s="461"/>
      <c r="V136" s="461"/>
      <c r="W136" s="461"/>
      <c r="X136" s="462"/>
      <c r="Y136" s="463"/>
      <c r="Z136" s="464"/>
      <c r="AA136" s="464"/>
      <c r="AB136" s="465"/>
      <c r="AC136" s="458"/>
      <c r="AD136" s="315"/>
      <c r="AE136" s="315"/>
      <c r="AF136" s="315"/>
      <c r="AG136" s="459"/>
      <c r="AH136" s="460"/>
      <c r="AI136" s="461"/>
      <c r="AJ136" s="461"/>
      <c r="AK136" s="461"/>
      <c r="AL136" s="461"/>
      <c r="AM136" s="461"/>
      <c r="AN136" s="461"/>
      <c r="AO136" s="461"/>
      <c r="AP136" s="461"/>
      <c r="AQ136" s="461"/>
      <c r="AR136" s="461"/>
      <c r="AS136" s="461"/>
      <c r="AT136" s="462"/>
      <c r="AU136" s="463"/>
      <c r="AV136" s="464"/>
      <c r="AW136" s="464"/>
      <c r="AX136" s="466"/>
    </row>
    <row r="137" spans="1:50" ht="24.75" customHeight="1">
      <c r="A137" s="183"/>
      <c r="B137" s="184"/>
      <c r="C137" s="184"/>
      <c r="D137" s="184"/>
      <c r="E137" s="184"/>
      <c r="F137" s="185"/>
      <c r="G137" s="458"/>
      <c r="H137" s="315"/>
      <c r="I137" s="315"/>
      <c r="J137" s="315"/>
      <c r="K137" s="459"/>
      <c r="L137" s="460"/>
      <c r="M137" s="461"/>
      <c r="N137" s="461"/>
      <c r="O137" s="461"/>
      <c r="P137" s="461"/>
      <c r="Q137" s="461"/>
      <c r="R137" s="461"/>
      <c r="S137" s="461"/>
      <c r="T137" s="461"/>
      <c r="U137" s="461"/>
      <c r="V137" s="461"/>
      <c r="W137" s="461"/>
      <c r="X137" s="462"/>
      <c r="Y137" s="463"/>
      <c r="Z137" s="464"/>
      <c r="AA137" s="464"/>
      <c r="AB137" s="464"/>
      <c r="AC137" s="458"/>
      <c r="AD137" s="315"/>
      <c r="AE137" s="315"/>
      <c r="AF137" s="315"/>
      <c r="AG137" s="459"/>
      <c r="AH137" s="460"/>
      <c r="AI137" s="461"/>
      <c r="AJ137" s="461"/>
      <c r="AK137" s="461"/>
      <c r="AL137" s="461"/>
      <c r="AM137" s="461"/>
      <c r="AN137" s="461"/>
      <c r="AO137" s="461"/>
      <c r="AP137" s="461"/>
      <c r="AQ137" s="461"/>
      <c r="AR137" s="461"/>
      <c r="AS137" s="461"/>
      <c r="AT137" s="462"/>
      <c r="AU137" s="463"/>
      <c r="AV137" s="464"/>
      <c r="AW137" s="464"/>
      <c r="AX137" s="466"/>
    </row>
    <row r="138" spans="1:50" ht="24.75" customHeight="1">
      <c r="A138" s="183"/>
      <c r="B138" s="184"/>
      <c r="C138" s="184"/>
      <c r="D138" s="184"/>
      <c r="E138" s="184"/>
      <c r="F138" s="185"/>
      <c r="G138" s="458"/>
      <c r="H138" s="315"/>
      <c r="I138" s="315"/>
      <c r="J138" s="315"/>
      <c r="K138" s="459"/>
      <c r="L138" s="460"/>
      <c r="M138" s="461"/>
      <c r="N138" s="461"/>
      <c r="O138" s="461"/>
      <c r="P138" s="461"/>
      <c r="Q138" s="461"/>
      <c r="R138" s="461"/>
      <c r="S138" s="461"/>
      <c r="T138" s="461"/>
      <c r="U138" s="461"/>
      <c r="V138" s="461"/>
      <c r="W138" s="461"/>
      <c r="X138" s="462"/>
      <c r="Y138" s="463"/>
      <c r="Z138" s="464"/>
      <c r="AA138" s="464"/>
      <c r="AB138" s="464"/>
      <c r="AC138" s="458"/>
      <c r="AD138" s="315"/>
      <c r="AE138" s="315"/>
      <c r="AF138" s="315"/>
      <c r="AG138" s="459"/>
      <c r="AH138" s="460"/>
      <c r="AI138" s="461"/>
      <c r="AJ138" s="461"/>
      <c r="AK138" s="461"/>
      <c r="AL138" s="461"/>
      <c r="AM138" s="461"/>
      <c r="AN138" s="461"/>
      <c r="AO138" s="461"/>
      <c r="AP138" s="461"/>
      <c r="AQ138" s="461"/>
      <c r="AR138" s="461"/>
      <c r="AS138" s="461"/>
      <c r="AT138" s="462"/>
      <c r="AU138" s="463"/>
      <c r="AV138" s="464"/>
      <c r="AW138" s="464"/>
      <c r="AX138" s="466"/>
    </row>
    <row r="139" spans="1:50" ht="24.75" customHeight="1">
      <c r="A139" s="183"/>
      <c r="B139" s="184"/>
      <c r="C139" s="184"/>
      <c r="D139" s="184"/>
      <c r="E139" s="184"/>
      <c r="F139" s="185"/>
      <c r="G139" s="458"/>
      <c r="H139" s="315"/>
      <c r="I139" s="315"/>
      <c r="J139" s="315"/>
      <c r="K139" s="459"/>
      <c r="L139" s="460"/>
      <c r="M139" s="461"/>
      <c r="N139" s="461"/>
      <c r="O139" s="461"/>
      <c r="P139" s="461"/>
      <c r="Q139" s="461"/>
      <c r="R139" s="461"/>
      <c r="S139" s="461"/>
      <c r="T139" s="461"/>
      <c r="U139" s="461"/>
      <c r="V139" s="461"/>
      <c r="W139" s="461"/>
      <c r="X139" s="462"/>
      <c r="Y139" s="463"/>
      <c r="Z139" s="464"/>
      <c r="AA139" s="464"/>
      <c r="AB139" s="464"/>
      <c r="AC139" s="458"/>
      <c r="AD139" s="315"/>
      <c r="AE139" s="315"/>
      <c r="AF139" s="315"/>
      <c r="AG139" s="459"/>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183"/>
      <c r="B140" s="184"/>
      <c r="C140" s="184"/>
      <c r="D140" s="184"/>
      <c r="E140" s="184"/>
      <c r="F140" s="185"/>
      <c r="G140" s="467"/>
      <c r="H140" s="324"/>
      <c r="I140" s="324"/>
      <c r="J140" s="324"/>
      <c r="K140" s="468"/>
      <c r="L140" s="469"/>
      <c r="M140" s="470"/>
      <c r="N140" s="470"/>
      <c r="O140" s="470"/>
      <c r="P140" s="470"/>
      <c r="Q140" s="470"/>
      <c r="R140" s="470"/>
      <c r="S140" s="470"/>
      <c r="T140" s="470"/>
      <c r="U140" s="470"/>
      <c r="V140" s="470"/>
      <c r="W140" s="470"/>
      <c r="X140" s="471"/>
      <c r="Y140" s="472"/>
      <c r="Z140" s="473"/>
      <c r="AA140" s="473"/>
      <c r="AB140" s="473"/>
      <c r="AC140" s="467"/>
      <c r="AD140" s="324"/>
      <c r="AE140" s="324"/>
      <c r="AF140" s="324"/>
      <c r="AG140" s="468"/>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c r="A141" s="183"/>
      <c r="B141" s="184"/>
      <c r="C141" s="184"/>
      <c r="D141" s="184"/>
      <c r="E141" s="184"/>
      <c r="F141" s="185"/>
      <c r="G141" s="475" t="s">
        <v>30</v>
      </c>
      <c r="H141" s="55"/>
      <c r="I141" s="55"/>
      <c r="J141" s="55"/>
      <c r="K141" s="55"/>
      <c r="L141" s="476"/>
      <c r="M141" s="143"/>
      <c r="N141" s="143"/>
      <c r="O141" s="143"/>
      <c r="P141" s="143"/>
      <c r="Q141" s="143"/>
      <c r="R141" s="143"/>
      <c r="S141" s="143"/>
      <c r="T141" s="143"/>
      <c r="U141" s="143"/>
      <c r="V141" s="143"/>
      <c r="W141" s="143"/>
      <c r="X141" s="144"/>
      <c r="Y141" s="477">
        <f>SUM(Y133:AB140)</f>
        <v>191.19555</v>
      </c>
      <c r="Z141" s="478"/>
      <c r="AA141" s="478"/>
      <c r="AB141" s="479"/>
      <c r="AC141" s="475" t="s">
        <v>30</v>
      </c>
      <c r="AD141" s="55"/>
      <c r="AE141" s="55"/>
      <c r="AF141" s="55"/>
      <c r="AG141" s="55"/>
      <c r="AH141" s="476"/>
      <c r="AI141" s="143"/>
      <c r="AJ141" s="143"/>
      <c r="AK141" s="143"/>
      <c r="AL141" s="143"/>
      <c r="AM141" s="143"/>
      <c r="AN141" s="143"/>
      <c r="AO141" s="143"/>
      <c r="AP141" s="143"/>
      <c r="AQ141" s="143"/>
      <c r="AR141" s="143"/>
      <c r="AS141" s="143"/>
      <c r="AT141" s="144"/>
      <c r="AU141" s="477">
        <f>SUM(AU133:AX140)</f>
        <v>160.62275</v>
      </c>
      <c r="AV141" s="478"/>
      <c r="AW141" s="478"/>
      <c r="AX141" s="480"/>
    </row>
    <row r="142" spans="1:50" ht="30" customHeight="1">
      <c r="A142" s="183"/>
      <c r="B142" s="184"/>
      <c r="C142" s="184"/>
      <c r="D142" s="184"/>
      <c r="E142" s="184"/>
      <c r="F142" s="185"/>
      <c r="G142" s="481" t="s">
        <v>120</v>
      </c>
      <c r="H142" s="482"/>
      <c r="I142" s="482"/>
      <c r="J142" s="482"/>
      <c r="K142" s="482"/>
      <c r="L142" s="482"/>
      <c r="M142" s="482"/>
      <c r="N142" s="482"/>
      <c r="O142" s="482"/>
      <c r="P142" s="482"/>
      <c r="Q142" s="482"/>
      <c r="R142" s="482"/>
      <c r="S142" s="482"/>
      <c r="T142" s="482"/>
      <c r="U142" s="482"/>
      <c r="V142" s="482"/>
      <c r="W142" s="482"/>
      <c r="X142" s="482"/>
      <c r="Y142" s="482"/>
      <c r="Z142" s="482"/>
      <c r="AA142" s="482"/>
      <c r="AB142" s="483"/>
      <c r="AC142" s="484" t="s">
        <v>121</v>
      </c>
      <c r="AD142" s="485"/>
      <c r="AE142" s="485"/>
      <c r="AF142" s="485"/>
      <c r="AG142" s="485"/>
      <c r="AH142" s="485"/>
      <c r="AI142" s="485"/>
      <c r="AJ142" s="485"/>
      <c r="AK142" s="485"/>
      <c r="AL142" s="485"/>
      <c r="AM142" s="485"/>
      <c r="AN142" s="485"/>
      <c r="AO142" s="485"/>
      <c r="AP142" s="485"/>
      <c r="AQ142" s="485"/>
      <c r="AR142" s="485"/>
      <c r="AS142" s="485"/>
      <c r="AT142" s="485"/>
      <c r="AU142" s="485"/>
      <c r="AV142" s="485"/>
      <c r="AW142" s="485"/>
      <c r="AX142" s="486"/>
    </row>
    <row r="143" spans="1:50" ht="24.75" customHeight="1">
      <c r="A143" s="183"/>
      <c r="B143" s="184"/>
      <c r="C143" s="184"/>
      <c r="D143" s="184"/>
      <c r="E143" s="184"/>
      <c r="F143" s="185"/>
      <c r="G143" s="371" t="s">
        <v>75</v>
      </c>
      <c r="H143" s="209"/>
      <c r="I143" s="209"/>
      <c r="J143" s="209"/>
      <c r="K143" s="209"/>
      <c r="L143" s="223" t="s">
        <v>106</v>
      </c>
      <c r="M143" s="55"/>
      <c r="N143" s="55"/>
      <c r="O143" s="55"/>
      <c r="P143" s="55"/>
      <c r="Q143" s="55"/>
      <c r="R143" s="55"/>
      <c r="S143" s="55"/>
      <c r="T143" s="55"/>
      <c r="U143" s="55"/>
      <c r="V143" s="55"/>
      <c r="W143" s="55"/>
      <c r="X143" s="56"/>
      <c r="Y143" s="444" t="s">
        <v>107</v>
      </c>
      <c r="Z143" s="445"/>
      <c r="AA143" s="445"/>
      <c r="AB143" s="446"/>
      <c r="AC143" s="371" t="s">
        <v>75</v>
      </c>
      <c r="AD143" s="209"/>
      <c r="AE143" s="209"/>
      <c r="AF143" s="209"/>
      <c r="AG143" s="209"/>
      <c r="AH143" s="223" t="s">
        <v>106</v>
      </c>
      <c r="AI143" s="55"/>
      <c r="AJ143" s="55"/>
      <c r="AK143" s="55"/>
      <c r="AL143" s="55"/>
      <c r="AM143" s="55"/>
      <c r="AN143" s="55"/>
      <c r="AO143" s="55"/>
      <c r="AP143" s="55"/>
      <c r="AQ143" s="55"/>
      <c r="AR143" s="55"/>
      <c r="AS143" s="55"/>
      <c r="AT143" s="56"/>
      <c r="AU143" s="444" t="s">
        <v>107</v>
      </c>
      <c r="AV143" s="445"/>
      <c r="AW143" s="445"/>
      <c r="AX143" s="447"/>
    </row>
    <row r="144" spans="1:50" ht="24.75" customHeight="1">
      <c r="A144" s="183"/>
      <c r="B144" s="184"/>
      <c r="C144" s="184"/>
      <c r="D144" s="184"/>
      <c r="E144" s="184"/>
      <c r="F144" s="185"/>
      <c r="G144" s="448" t="s">
        <v>116</v>
      </c>
      <c r="H144" s="332"/>
      <c r="I144" s="332"/>
      <c r="J144" s="332"/>
      <c r="K144" s="449"/>
      <c r="L144" s="450" t="s">
        <v>122</v>
      </c>
      <c r="M144" s="455"/>
      <c r="N144" s="455"/>
      <c r="O144" s="455"/>
      <c r="P144" s="455"/>
      <c r="Q144" s="455"/>
      <c r="R144" s="455"/>
      <c r="S144" s="455"/>
      <c r="T144" s="455"/>
      <c r="U144" s="455"/>
      <c r="V144" s="455"/>
      <c r="W144" s="455"/>
      <c r="X144" s="456"/>
      <c r="Y144" s="452">
        <v>13.5</v>
      </c>
      <c r="Z144" s="453"/>
      <c r="AA144" s="453"/>
      <c r="AB144" s="454"/>
      <c r="AC144" s="448" t="s">
        <v>123</v>
      </c>
      <c r="AD144" s="332"/>
      <c r="AE144" s="332"/>
      <c r="AF144" s="332"/>
      <c r="AG144" s="449"/>
      <c r="AH144" s="450" t="s">
        <v>124</v>
      </c>
      <c r="AI144" s="455"/>
      <c r="AJ144" s="455"/>
      <c r="AK144" s="455"/>
      <c r="AL144" s="455"/>
      <c r="AM144" s="455"/>
      <c r="AN144" s="455"/>
      <c r="AO144" s="455"/>
      <c r="AP144" s="455"/>
      <c r="AQ144" s="455"/>
      <c r="AR144" s="455"/>
      <c r="AS144" s="455"/>
      <c r="AT144" s="456"/>
      <c r="AU144" s="452">
        <v>24.07</v>
      </c>
      <c r="AV144" s="453"/>
      <c r="AW144" s="453"/>
      <c r="AX144" s="457"/>
    </row>
    <row r="145" spans="1:50" ht="24.75" customHeight="1">
      <c r="A145" s="183"/>
      <c r="B145" s="184"/>
      <c r="C145" s="184"/>
      <c r="D145" s="184"/>
      <c r="E145" s="184"/>
      <c r="F145" s="185"/>
      <c r="G145" s="458"/>
      <c r="H145" s="315"/>
      <c r="I145" s="315"/>
      <c r="J145" s="315"/>
      <c r="K145" s="459"/>
      <c r="L145" s="460"/>
      <c r="M145" s="461"/>
      <c r="N145" s="461"/>
      <c r="O145" s="461"/>
      <c r="P145" s="461"/>
      <c r="Q145" s="461"/>
      <c r="R145" s="461"/>
      <c r="S145" s="461"/>
      <c r="T145" s="461"/>
      <c r="U145" s="461"/>
      <c r="V145" s="461"/>
      <c r="W145" s="461"/>
      <c r="X145" s="462"/>
      <c r="Y145" s="463"/>
      <c r="Z145" s="464"/>
      <c r="AA145" s="464"/>
      <c r="AB145" s="465"/>
      <c r="AC145" s="458"/>
      <c r="AD145" s="315"/>
      <c r="AE145" s="315"/>
      <c r="AF145" s="315"/>
      <c r="AG145" s="459"/>
      <c r="AH145" s="460"/>
      <c r="AI145" s="461"/>
      <c r="AJ145" s="461"/>
      <c r="AK145" s="461"/>
      <c r="AL145" s="461"/>
      <c r="AM145" s="461"/>
      <c r="AN145" s="461"/>
      <c r="AO145" s="461"/>
      <c r="AP145" s="461"/>
      <c r="AQ145" s="461"/>
      <c r="AR145" s="461"/>
      <c r="AS145" s="461"/>
      <c r="AT145" s="462"/>
      <c r="AU145" s="463"/>
      <c r="AV145" s="464"/>
      <c r="AW145" s="464"/>
      <c r="AX145" s="466"/>
    </row>
    <row r="146" spans="1:50" ht="24.75" customHeight="1">
      <c r="A146" s="183"/>
      <c r="B146" s="184"/>
      <c r="C146" s="184"/>
      <c r="D146" s="184"/>
      <c r="E146" s="184"/>
      <c r="F146" s="185"/>
      <c r="G146" s="458"/>
      <c r="H146" s="315"/>
      <c r="I146" s="315"/>
      <c r="J146" s="315"/>
      <c r="K146" s="459"/>
      <c r="L146" s="460"/>
      <c r="M146" s="461"/>
      <c r="N146" s="461"/>
      <c r="O146" s="461"/>
      <c r="P146" s="461"/>
      <c r="Q146" s="461"/>
      <c r="R146" s="461"/>
      <c r="S146" s="461"/>
      <c r="T146" s="461"/>
      <c r="U146" s="461"/>
      <c r="V146" s="461"/>
      <c r="W146" s="461"/>
      <c r="X146" s="462"/>
      <c r="Y146" s="463"/>
      <c r="Z146" s="464"/>
      <c r="AA146" s="464"/>
      <c r="AB146" s="465"/>
      <c r="AC146" s="458"/>
      <c r="AD146" s="315"/>
      <c r="AE146" s="315"/>
      <c r="AF146" s="315"/>
      <c r="AG146" s="459"/>
      <c r="AH146" s="460"/>
      <c r="AI146" s="461"/>
      <c r="AJ146" s="461"/>
      <c r="AK146" s="461"/>
      <c r="AL146" s="461"/>
      <c r="AM146" s="461"/>
      <c r="AN146" s="461"/>
      <c r="AO146" s="461"/>
      <c r="AP146" s="461"/>
      <c r="AQ146" s="461"/>
      <c r="AR146" s="461"/>
      <c r="AS146" s="461"/>
      <c r="AT146" s="462"/>
      <c r="AU146" s="463"/>
      <c r="AV146" s="464"/>
      <c r="AW146" s="464"/>
      <c r="AX146" s="466"/>
    </row>
    <row r="147" spans="1:50" ht="24.75" customHeight="1">
      <c r="A147" s="183"/>
      <c r="B147" s="184"/>
      <c r="C147" s="184"/>
      <c r="D147" s="184"/>
      <c r="E147" s="184"/>
      <c r="F147" s="185"/>
      <c r="G147" s="458"/>
      <c r="H147" s="315"/>
      <c r="I147" s="315"/>
      <c r="J147" s="315"/>
      <c r="K147" s="459"/>
      <c r="L147" s="460"/>
      <c r="M147" s="461"/>
      <c r="N147" s="461"/>
      <c r="O147" s="461"/>
      <c r="P147" s="461"/>
      <c r="Q147" s="461"/>
      <c r="R147" s="461"/>
      <c r="S147" s="461"/>
      <c r="T147" s="461"/>
      <c r="U147" s="461"/>
      <c r="V147" s="461"/>
      <c r="W147" s="461"/>
      <c r="X147" s="462"/>
      <c r="Y147" s="463"/>
      <c r="Z147" s="464"/>
      <c r="AA147" s="464"/>
      <c r="AB147" s="465"/>
      <c r="AC147" s="458"/>
      <c r="AD147" s="315"/>
      <c r="AE147" s="315"/>
      <c r="AF147" s="315"/>
      <c r="AG147" s="459"/>
      <c r="AH147" s="460"/>
      <c r="AI147" s="461"/>
      <c r="AJ147" s="461"/>
      <c r="AK147" s="461"/>
      <c r="AL147" s="461"/>
      <c r="AM147" s="461"/>
      <c r="AN147" s="461"/>
      <c r="AO147" s="461"/>
      <c r="AP147" s="461"/>
      <c r="AQ147" s="461"/>
      <c r="AR147" s="461"/>
      <c r="AS147" s="461"/>
      <c r="AT147" s="462"/>
      <c r="AU147" s="463"/>
      <c r="AV147" s="464"/>
      <c r="AW147" s="464"/>
      <c r="AX147" s="466"/>
    </row>
    <row r="148" spans="1:50" ht="24.75" customHeight="1">
      <c r="A148" s="183"/>
      <c r="B148" s="184"/>
      <c r="C148" s="184"/>
      <c r="D148" s="184"/>
      <c r="E148" s="184"/>
      <c r="F148" s="185"/>
      <c r="G148" s="458"/>
      <c r="H148" s="315"/>
      <c r="I148" s="315"/>
      <c r="J148" s="315"/>
      <c r="K148" s="459"/>
      <c r="L148" s="460"/>
      <c r="M148" s="461"/>
      <c r="N148" s="461"/>
      <c r="O148" s="461"/>
      <c r="P148" s="461"/>
      <c r="Q148" s="461"/>
      <c r="R148" s="461"/>
      <c r="S148" s="461"/>
      <c r="T148" s="461"/>
      <c r="U148" s="461"/>
      <c r="V148" s="461"/>
      <c r="W148" s="461"/>
      <c r="X148" s="462"/>
      <c r="Y148" s="463"/>
      <c r="Z148" s="464"/>
      <c r="AA148" s="464"/>
      <c r="AB148" s="464"/>
      <c r="AC148" s="458"/>
      <c r="AD148" s="315"/>
      <c r="AE148" s="315"/>
      <c r="AF148" s="315"/>
      <c r="AG148" s="459"/>
      <c r="AH148" s="460"/>
      <c r="AI148" s="461"/>
      <c r="AJ148" s="461"/>
      <c r="AK148" s="461"/>
      <c r="AL148" s="461"/>
      <c r="AM148" s="461"/>
      <c r="AN148" s="461"/>
      <c r="AO148" s="461"/>
      <c r="AP148" s="461"/>
      <c r="AQ148" s="461"/>
      <c r="AR148" s="461"/>
      <c r="AS148" s="461"/>
      <c r="AT148" s="462"/>
      <c r="AU148" s="463"/>
      <c r="AV148" s="464"/>
      <c r="AW148" s="464"/>
      <c r="AX148" s="466"/>
    </row>
    <row r="149" spans="1:50" ht="24.75" customHeight="1">
      <c r="A149" s="183"/>
      <c r="B149" s="184"/>
      <c r="C149" s="184"/>
      <c r="D149" s="184"/>
      <c r="E149" s="184"/>
      <c r="F149" s="185"/>
      <c r="G149" s="458"/>
      <c r="H149" s="315"/>
      <c r="I149" s="315"/>
      <c r="J149" s="315"/>
      <c r="K149" s="459"/>
      <c r="L149" s="460"/>
      <c r="M149" s="461"/>
      <c r="N149" s="461"/>
      <c r="O149" s="461"/>
      <c r="P149" s="461"/>
      <c r="Q149" s="461"/>
      <c r="R149" s="461"/>
      <c r="S149" s="461"/>
      <c r="T149" s="461"/>
      <c r="U149" s="461"/>
      <c r="V149" s="461"/>
      <c r="W149" s="461"/>
      <c r="X149" s="462"/>
      <c r="Y149" s="463"/>
      <c r="Z149" s="464"/>
      <c r="AA149" s="464"/>
      <c r="AB149" s="464"/>
      <c r="AC149" s="458"/>
      <c r="AD149" s="315"/>
      <c r="AE149" s="315"/>
      <c r="AF149" s="315"/>
      <c r="AG149" s="459"/>
      <c r="AH149" s="460"/>
      <c r="AI149" s="461"/>
      <c r="AJ149" s="461"/>
      <c r="AK149" s="461"/>
      <c r="AL149" s="461"/>
      <c r="AM149" s="461"/>
      <c r="AN149" s="461"/>
      <c r="AO149" s="461"/>
      <c r="AP149" s="461"/>
      <c r="AQ149" s="461"/>
      <c r="AR149" s="461"/>
      <c r="AS149" s="461"/>
      <c r="AT149" s="462"/>
      <c r="AU149" s="463"/>
      <c r="AV149" s="464"/>
      <c r="AW149" s="464"/>
      <c r="AX149" s="466"/>
    </row>
    <row r="150" spans="1:50" ht="24.75" customHeight="1">
      <c r="A150" s="183"/>
      <c r="B150" s="184"/>
      <c r="C150" s="184"/>
      <c r="D150" s="184"/>
      <c r="E150" s="184"/>
      <c r="F150" s="185"/>
      <c r="G150" s="458"/>
      <c r="H150" s="315"/>
      <c r="I150" s="315"/>
      <c r="J150" s="315"/>
      <c r="K150" s="459"/>
      <c r="L150" s="460"/>
      <c r="M150" s="461"/>
      <c r="N150" s="461"/>
      <c r="O150" s="461"/>
      <c r="P150" s="461"/>
      <c r="Q150" s="461"/>
      <c r="R150" s="461"/>
      <c r="S150" s="461"/>
      <c r="T150" s="461"/>
      <c r="U150" s="461"/>
      <c r="V150" s="461"/>
      <c r="W150" s="461"/>
      <c r="X150" s="462"/>
      <c r="Y150" s="463"/>
      <c r="Z150" s="464"/>
      <c r="AA150" s="464"/>
      <c r="AB150" s="464"/>
      <c r="AC150" s="458"/>
      <c r="AD150" s="315"/>
      <c r="AE150" s="315"/>
      <c r="AF150" s="315"/>
      <c r="AG150" s="459"/>
      <c r="AH150" s="460"/>
      <c r="AI150" s="461"/>
      <c r="AJ150" s="461"/>
      <c r="AK150" s="461"/>
      <c r="AL150" s="461"/>
      <c r="AM150" s="461"/>
      <c r="AN150" s="461"/>
      <c r="AO150" s="461"/>
      <c r="AP150" s="461"/>
      <c r="AQ150" s="461"/>
      <c r="AR150" s="461"/>
      <c r="AS150" s="461"/>
      <c r="AT150" s="462"/>
      <c r="AU150" s="463"/>
      <c r="AV150" s="464"/>
      <c r="AW150" s="464"/>
      <c r="AX150" s="466"/>
    </row>
    <row r="151" spans="1:50" ht="24.75" customHeight="1">
      <c r="A151" s="183"/>
      <c r="B151" s="184"/>
      <c r="C151" s="184"/>
      <c r="D151" s="184"/>
      <c r="E151" s="184"/>
      <c r="F151" s="185"/>
      <c r="G151" s="467"/>
      <c r="H151" s="324"/>
      <c r="I151" s="324"/>
      <c r="J151" s="324"/>
      <c r="K151" s="468"/>
      <c r="L151" s="469"/>
      <c r="M151" s="470"/>
      <c r="N151" s="470"/>
      <c r="O151" s="470"/>
      <c r="P151" s="470"/>
      <c r="Q151" s="470"/>
      <c r="R151" s="470"/>
      <c r="S151" s="470"/>
      <c r="T151" s="470"/>
      <c r="U151" s="470"/>
      <c r="V151" s="470"/>
      <c r="W151" s="470"/>
      <c r="X151" s="471"/>
      <c r="Y151" s="472"/>
      <c r="Z151" s="473"/>
      <c r="AA151" s="473"/>
      <c r="AB151" s="473"/>
      <c r="AC151" s="467"/>
      <c r="AD151" s="324"/>
      <c r="AE151" s="324"/>
      <c r="AF151" s="324"/>
      <c r="AG151" s="468"/>
      <c r="AH151" s="469"/>
      <c r="AI151" s="470"/>
      <c r="AJ151" s="470"/>
      <c r="AK151" s="470"/>
      <c r="AL151" s="470"/>
      <c r="AM151" s="470"/>
      <c r="AN151" s="470"/>
      <c r="AO151" s="470"/>
      <c r="AP151" s="470"/>
      <c r="AQ151" s="470"/>
      <c r="AR151" s="470"/>
      <c r="AS151" s="470"/>
      <c r="AT151" s="471"/>
      <c r="AU151" s="472"/>
      <c r="AV151" s="473"/>
      <c r="AW151" s="473"/>
      <c r="AX151" s="474"/>
    </row>
    <row r="152" spans="1:50" ht="24.75" customHeight="1" thickBot="1">
      <c r="A152" s="490"/>
      <c r="B152" s="491"/>
      <c r="C152" s="491"/>
      <c r="D152" s="491"/>
      <c r="E152" s="491"/>
      <c r="F152" s="492"/>
      <c r="G152" s="493" t="s">
        <v>30</v>
      </c>
      <c r="H152" s="413"/>
      <c r="I152" s="413"/>
      <c r="J152" s="413"/>
      <c r="K152" s="413"/>
      <c r="L152" s="494"/>
      <c r="M152" s="495"/>
      <c r="N152" s="495"/>
      <c r="O152" s="495"/>
      <c r="P152" s="495"/>
      <c r="Q152" s="495"/>
      <c r="R152" s="495"/>
      <c r="S152" s="495"/>
      <c r="T152" s="495"/>
      <c r="U152" s="495"/>
      <c r="V152" s="495"/>
      <c r="W152" s="495"/>
      <c r="X152" s="496"/>
      <c r="Y152" s="497">
        <f>SUM(Y144:AB151)</f>
        <v>13.5</v>
      </c>
      <c r="Z152" s="498"/>
      <c r="AA152" s="498"/>
      <c r="AB152" s="499"/>
      <c r="AC152" s="493" t="s">
        <v>30</v>
      </c>
      <c r="AD152" s="413"/>
      <c r="AE152" s="413"/>
      <c r="AF152" s="413"/>
      <c r="AG152" s="413"/>
      <c r="AH152" s="494"/>
      <c r="AI152" s="495"/>
      <c r="AJ152" s="495"/>
      <c r="AK152" s="495"/>
      <c r="AL152" s="495"/>
      <c r="AM152" s="495"/>
      <c r="AN152" s="495"/>
      <c r="AO152" s="495"/>
      <c r="AP152" s="495"/>
      <c r="AQ152" s="495"/>
      <c r="AR152" s="495"/>
      <c r="AS152" s="495"/>
      <c r="AT152" s="496"/>
      <c r="AU152" s="497">
        <f>SUM(AU144:AX151)</f>
        <v>24.07</v>
      </c>
      <c r="AV152" s="498"/>
      <c r="AW152" s="498"/>
      <c r="AX152" s="500"/>
    </row>
    <row r="153" spans="1:50" ht="24.75" customHeight="1">
      <c r="A153" s="501"/>
      <c r="B153" s="502" t="s">
        <v>125</v>
      </c>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row>
    <row r="154" spans="1:50">
      <c r="B154" s="503"/>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3"/>
      <c r="AL154" s="503"/>
      <c r="AM154" s="503"/>
      <c r="AN154" s="503"/>
      <c r="AO154" s="503"/>
      <c r="AP154" s="503"/>
      <c r="AQ154" s="503"/>
      <c r="AR154" s="503"/>
      <c r="AS154" s="503"/>
      <c r="AT154" s="503"/>
      <c r="AU154" s="503"/>
      <c r="AV154" s="503"/>
      <c r="AW154" s="503"/>
      <c r="AX154" s="503"/>
    </row>
    <row r="155" spans="1:50" ht="14.25" customHeight="1" thickBot="1">
      <c r="A155" s="504"/>
      <c r="B155" s="504"/>
      <c r="C155" s="504"/>
      <c r="D155" s="504"/>
      <c r="E155" s="504"/>
      <c r="F155" s="504"/>
      <c r="G155" s="504"/>
      <c r="H155" s="504"/>
      <c r="I155" s="504"/>
      <c r="J155" s="504"/>
      <c r="K155" s="504"/>
      <c r="L155" s="504"/>
      <c r="M155" s="504"/>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4"/>
      <c r="AL155" s="504"/>
      <c r="AM155" s="504"/>
      <c r="AN155" s="504"/>
      <c r="AO155" s="504"/>
      <c r="AP155" s="504"/>
      <c r="AQ155" s="504"/>
      <c r="AR155" s="504"/>
      <c r="AS155" s="504"/>
      <c r="AT155" s="504"/>
      <c r="AU155" s="504"/>
      <c r="AV155" s="504"/>
      <c r="AW155" s="504"/>
      <c r="AX155" s="504"/>
    </row>
    <row r="156" spans="1:50" ht="30" customHeight="1">
      <c r="A156" s="437" t="s">
        <v>310</v>
      </c>
      <c r="B156" s="438"/>
      <c r="C156" s="438"/>
      <c r="D156" s="438"/>
      <c r="E156" s="438"/>
      <c r="F156" s="439"/>
      <c r="G156" s="440" t="s">
        <v>126</v>
      </c>
      <c r="H156" s="441"/>
      <c r="I156" s="441"/>
      <c r="J156" s="441"/>
      <c r="K156" s="441"/>
      <c r="L156" s="441"/>
      <c r="M156" s="441"/>
      <c r="N156" s="441"/>
      <c r="O156" s="441"/>
      <c r="P156" s="441"/>
      <c r="Q156" s="441"/>
      <c r="R156" s="441"/>
      <c r="S156" s="441"/>
      <c r="T156" s="441"/>
      <c r="U156" s="441"/>
      <c r="V156" s="441"/>
      <c r="W156" s="441"/>
      <c r="X156" s="441"/>
      <c r="Y156" s="441"/>
      <c r="Z156" s="441"/>
      <c r="AA156" s="441"/>
      <c r="AB156" s="442"/>
      <c r="AC156" s="440" t="str">
        <f>"Ｍ．個人Ａ"</f>
        <v>Ｍ．個人Ａ</v>
      </c>
      <c r="AD156" s="441"/>
      <c r="AE156" s="441"/>
      <c r="AF156" s="441"/>
      <c r="AG156" s="441"/>
      <c r="AH156" s="441"/>
      <c r="AI156" s="441"/>
      <c r="AJ156" s="441"/>
      <c r="AK156" s="441"/>
      <c r="AL156" s="441"/>
      <c r="AM156" s="441"/>
      <c r="AN156" s="441"/>
      <c r="AO156" s="441"/>
      <c r="AP156" s="441"/>
      <c r="AQ156" s="441"/>
      <c r="AR156" s="441"/>
      <c r="AS156" s="441"/>
      <c r="AT156" s="441"/>
      <c r="AU156" s="441"/>
      <c r="AV156" s="441"/>
      <c r="AW156" s="441"/>
      <c r="AX156" s="443"/>
    </row>
    <row r="157" spans="1:50" ht="24.75" customHeight="1">
      <c r="A157" s="183"/>
      <c r="B157" s="184"/>
      <c r="C157" s="184"/>
      <c r="D157" s="184"/>
      <c r="E157" s="184"/>
      <c r="F157" s="185"/>
      <c r="G157" s="371" t="s">
        <v>75</v>
      </c>
      <c r="H157" s="209"/>
      <c r="I157" s="209"/>
      <c r="J157" s="209"/>
      <c r="K157" s="209"/>
      <c r="L157" s="223" t="s">
        <v>106</v>
      </c>
      <c r="M157" s="55"/>
      <c r="N157" s="55"/>
      <c r="O157" s="55"/>
      <c r="P157" s="55"/>
      <c r="Q157" s="55"/>
      <c r="R157" s="55"/>
      <c r="S157" s="55"/>
      <c r="T157" s="55"/>
      <c r="U157" s="55"/>
      <c r="V157" s="55"/>
      <c r="W157" s="55"/>
      <c r="X157" s="56"/>
      <c r="Y157" s="444" t="s">
        <v>107</v>
      </c>
      <c r="Z157" s="445"/>
      <c r="AA157" s="445"/>
      <c r="AB157" s="446"/>
      <c r="AC157" s="371" t="s">
        <v>75</v>
      </c>
      <c r="AD157" s="209"/>
      <c r="AE157" s="209"/>
      <c r="AF157" s="209"/>
      <c r="AG157" s="209"/>
      <c r="AH157" s="223" t="s">
        <v>106</v>
      </c>
      <c r="AI157" s="55"/>
      <c r="AJ157" s="55"/>
      <c r="AK157" s="55"/>
      <c r="AL157" s="55"/>
      <c r="AM157" s="55"/>
      <c r="AN157" s="55"/>
      <c r="AO157" s="55"/>
      <c r="AP157" s="55"/>
      <c r="AQ157" s="55"/>
      <c r="AR157" s="55"/>
      <c r="AS157" s="55"/>
      <c r="AT157" s="56"/>
      <c r="AU157" s="444" t="s">
        <v>107</v>
      </c>
      <c r="AV157" s="445"/>
      <c r="AW157" s="445"/>
      <c r="AX157" s="447"/>
    </row>
    <row r="158" spans="1:50" ht="24.75" customHeight="1">
      <c r="A158" s="183"/>
      <c r="B158" s="184"/>
      <c r="C158" s="184"/>
      <c r="D158" s="184"/>
      <c r="E158" s="184"/>
      <c r="F158" s="185"/>
      <c r="G158" s="505" t="s">
        <v>127</v>
      </c>
      <c r="H158" s="506"/>
      <c r="I158" s="506"/>
      <c r="J158" s="506"/>
      <c r="K158" s="507"/>
      <c r="L158" s="450" t="s">
        <v>128</v>
      </c>
      <c r="M158" s="455"/>
      <c r="N158" s="455"/>
      <c r="O158" s="455"/>
      <c r="P158" s="455"/>
      <c r="Q158" s="455"/>
      <c r="R158" s="455"/>
      <c r="S158" s="455"/>
      <c r="T158" s="455"/>
      <c r="U158" s="455"/>
      <c r="V158" s="455"/>
      <c r="W158" s="455"/>
      <c r="X158" s="456"/>
      <c r="Y158" s="452">
        <v>14855.099422806601</v>
      </c>
      <c r="Z158" s="453"/>
      <c r="AA158" s="453"/>
      <c r="AB158" s="454"/>
      <c r="AC158" s="448" t="s">
        <v>112</v>
      </c>
      <c r="AD158" s="332"/>
      <c r="AE158" s="332"/>
      <c r="AF158" s="332"/>
      <c r="AG158" s="449"/>
      <c r="AH158" s="450" t="s">
        <v>113</v>
      </c>
      <c r="AI158" s="455"/>
      <c r="AJ158" s="455"/>
      <c r="AK158" s="455"/>
      <c r="AL158" s="455"/>
      <c r="AM158" s="455"/>
      <c r="AN158" s="455"/>
      <c r="AO158" s="455"/>
      <c r="AP158" s="455"/>
      <c r="AQ158" s="455"/>
      <c r="AR158" s="455"/>
      <c r="AS158" s="455"/>
      <c r="AT158" s="456"/>
      <c r="AU158" s="452">
        <v>628.64645299999995</v>
      </c>
      <c r="AV158" s="453"/>
      <c r="AW158" s="453"/>
      <c r="AX158" s="457"/>
    </row>
    <row r="159" spans="1:50" ht="24.75" customHeight="1">
      <c r="A159" s="183"/>
      <c r="B159" s="184"/>
      <c r="C159" s="184"/>
      <c r="D159" s="184"/>
      <c r="E159" s="184"/>
      <c r="F159" s="185"/>
      <c r="G159" s="508" t="s">
        <v>129</v>
      </c>
      <c r="H159" s="509"/>
      <c r="I159" s="509"/>
      <c r="J159" s="509"/>
      <c r="K159" s="510"/>
      <c r="L159" s="460" t="s">
        <v>130</v>
      </c>
      <c r="M159" s="461"/>
      <c r="N159" s="461"/>
      <c r="O159" s="461"/>
      <c r="P159" s="461"/>
      <c r="Q159" s="461"/>
      <c r="R159" s="461"/>
      <c r="S159" s="461"/>
      <c r="T159" s="461"/>
      <c r="U159" s="461"/>
      <c r="V159" s="461"/>
      <c r="W159" s="461"/>
      <c r="X159" s="462"/>
      <c r="Y159" s="463">
        <v>3888.6322261999999</v>
      </c>
      <c r="Z159" s="464"/>
      <c r="AA159" s="464"/>
      <c r="AB159" s="465"/>
      <c r="AC159" s="458"/>
      <c r="AD159" s="315"/>
      <c r="AE159" s="315"/>
      <c r="AF159" s="315"/>
      <c r="AG159" s="459"/>
      <c r="AH159" s="460"/>
      <c r="AI159" s="461"/>
      <c r="AJ159" s="461"/>
      <c r="AK159" s="461"/>
      <c r="AL159" s="461"/>
      <c r="AM159" s="461"/>
      <c r="AN159" s="461"/>
      <c r="AO159" s="461"/>
      <c r="AP159" s="461"/>
      <c r="AQ159" s="461"/>
      <c r="AR159" s="461"/>
      <c r="AS159" s="461"/>
      <c r="AT159" s="462"/>
      <c r="AU159" s="463"/>
      <c r="AV159" s="464"/>
      <c r="AW159" s="464"/>
      <c r="AX159" s="466"/>
    </row>
    <row r="160" spans="1:50" ht="24.75" customHeight="1">
      <c r="A160" s="183"/>
      <c r="B160" s="184"/>
      <c r="C160" s="184"/>
      <c r="D160" s="184"/>
      <c r="E160" s="184"/>
      <c r="F160" s="185"/>
      <c r="G160" s="458"/>
      <c r="H160" s="315"/>
      <c r="I160" s="315"/>
      <c r="J160" s="315"/>
      <c r="K160" s="459"/>
      <c r="L160" s="460"/>
      <c r="M160" s="461"/>
      <c r="N160" s="461"/>
      <c r="O160" s="461"/>
      <c r="P160" s="461"/>
      <c r="Q160" s="461"/>
      <c r="R160" s="461"/>
      <c r="S160" s="461"/>
      <c r="T160" s="461"/>
      <c r="U160" s="461"/>
      <c r="V160" s="461"/>
      <c r="W160" s="461"/>
      <c r="X160" s="462"/>
      <c r="Y160" s="463"/>
      <c r="Z160" s="464"/>
      <c r="AA160" s="464"/>
      <c r="AB160" s="465"/>
      <c r="AC160" s="458"/>
      <c r="AD160" s="315"/>
      <c r="AE160" s="315"/>
      <c r="AF160" s="315"/>
      <c r="AG160" s="459"/>
      <c r="AH160" s="460"/>
      <c r="AI160" s="461"/>
      <c r="AJ160" s="461"/>
      <c r="AK160" s="461"/>
      <c r="AL160" s="461"/>
      <c r="AM160" s="461"/>
      <c r="AN160" s="461"/>
      <c r="AO160" s="461"/>
      <c r="AP160" s="461"/>
      <c r="AQ160" s="461"/>
      <c r="AR160" s="461"/>
      <c r="AS160" s="461"/>
      <c r="AT160" s="462"/>
      <c r="AU160" s="463"/>
      <c r="AV160" s="464"/>
      <c r="AW160" s="464"/>
      <c r="AX160" s="466"/>
    </row>
    <row r="161" spans="1:50" ht="24.75" customHeight="1">
      <c r="A161" s="183"/>
      <c r="B161" s="184"/>
      <c r="C161" s="184"/>
      <c r="D161" s="184"/>
      <c r="E161" s="184"/>
      <c r="F161" s="185"/>
      <c r="G161" s="458"/>
      <c r="H161" s="315"/>
      <c r="I161" s="315"/>
      <c r="J161" s="315"/>
      <c r="K161" s="459"/>
      <c r="L161" s="460"/>
      <c r="M161" s="461"/>
      <c r="N161" s="461"/>
      <c r="O161" s="461"/>
      <c r="P161" s="461"/>
      <c r="Q161" s="461"/>
      <c r="R161" s="461"/>
      <c r="S161" s="461"/>
      <c r="T161" s="461"/>
      <c r="U161" s="461"/>
      <c r="V161" s="461"/>
      <c r="W161" s="461"/>
      <c r="X161" s="462"/>
      <c r="Y161" s="463"/>
      <c r="Z161" s="464"/>
      <c r="AA161" s="464"/>
      <c r="AB161" s="465"/>
      <c r="AC161" s="458"/>
      <c r="AD161" s="315"/>
      <c r="AE161" s="315"/>
      <c r="AF161" s="315"/>
      <c r="AG161" s="459"/>
      <c r="AH161" s="460"/>
      <c r="AI161" s="461"/>
      <c r="AJ161" s="461"/>
      <c r="AK161" s="461"/>
      <c r="AL161" s="461"/>
      <c r="AM161" s="461"/>
      <c r="AN161" s="461"/>
      <c r="AO161" s="461"/>
      <c r="AP161" s="461"/>
      <c r="AQ161" s="461"/>
      <c r="AR161" s="461"/>
      <c r="AS161" s="461"/>
      <c r="AT161" s="462"/>
      <c r="AU161" s="463"/>
      <c r="AV161" s="464"/>
      <c r="AW161" s="464"/>
      <c r="AX161" s="466"/>
    </row>
    <row r="162" spans="1:50" ht="24.75" customHeight="1">
      <c r="A162" s="183"/>
      <c r="B162" s="184"/>
      <c r="C162" s="184"/>
      <c r="D162" s="184"/>
      <c r="E162" s="184"/>
      <c r="F162" s="185"/>
      <c r="G162" s="458"/>
      <c r="H162" s="315"/>
      <c r="I162" s="315"/>
      <c r="J162" s="315"/>
      <c r="K162" s="459"/>
      <c r="L162" s="460"/>
      <c r="M162" s="461"/>
      <c r="N162" s="461"/>
      <c r="O162" s="461"/>
      <c r="P162" s="461"/>
      <c r="Q162" s="461"/>
      <c r="R162" s="461"/>
      <c r="S162" s="461"/>
      <c r="T162" s="461"/>
      <c r="U162" s="461"/>
      <c r="V162" s="461"/>
      <c r="W162" s="461"/>
      <c r="X162" s="462"/>
      <c r="Y162" s="463"/>
      <c r="Z162" s="464"/>
      <c r="AA162" s="464"/>
      <c r="AB162" s="464"/>
      <c r="AC162" s="458"/>
      <c r="AD162" s="315"/>
      <c r="AE162" s="315"/>
      <c r="AF162" s="315"/>
      <c r="AG162" s="459"/>
      <c r="AH162" s="460"/>
      <c r="AI162" s="461"/>
      <c r="AJ162" s="461"/>
      <c r="AK162" s="461"/>
      <c r="AL162" s="461"/>
      <c r="AM162" s="461"/>
      <c r="AN162" s="461"/>
      <c r="AO162" s="461"/>
      <c r="AP162" s="461"/>
      <c r="AQ162" s="461"/>
      <c r="AR162" s="461"/>
      <c r="AS162" s="461"/>
      <c r="AT162" s="462"/>
      <c r="AU162" s="463"/>
      <c r="AV162" s="464"/>
      <c r="AW162" s="464"/>
      <c r="AX162" s="466"/>
    </row>
    <row r="163" spans="1:50" ht="24.75" customHeight="1">
      <c r="A163" s="183"/>
      <c r="B163" s="184"/>
      <c r="C163" s="184"/>
      <c r="D163" s="184"/>
      <c r="E163" s="184"/>
      <c r="F163" s="185"/>
      <c r="G163" s="458"/>
      <c r="H163" s="315"/>
      <c r="I163" s="315"/>
      <c r="J163" s="315"/>
      <c r="K163" s="459"/>
      <c r="L163" s="460"/>
      <c r="M163" s="461"/>
      <c r="N163" s="461"/>
      <c r="O163" s="461"/>
      <c r="P163" s="461"/>
      <c r="Q163" s="461"/>
      <c r="R163" s="461"/>
      <c r="S163" s="461"/>
      <c r="T163" s="461"/>
      <c r="U163" s="461"/>
      <c r="V163" s="461"/>
      <c r="W163" s="461"/>
      <c r="X163" s="462"/>
      <c r="Y163" s="463"/>
      <c r="Z163" s="464"/>
      <c r="AA163" s="464"/>
      <c r="AB163" s="464"/>
      <c r="AC163" s="458"/>
      <c r="AD163" s="315"/>
      <c r="AE163" s="315"/>
      <c r="AF163" s="315"/>
      <c r="AG163" s="459"/>
      <c r="AH163" s="460"/>
      <c r="AI163" s="461"/>
      <c r="AJ163" s="461"/>
      <c r="AK163" s="461"/>
      <c r="AL163" s="461"/>
      <c r="AM163" s="461"/>
      <c r="AN163" s="461"/>
      <c r="AO163" s="461"/>
      <c r="AP163" s="461"/>
      <c r="AQ163" s="461"/>
      <c r="AR163" s="461"/>
      <c r="AS163" s="461"/>
      <c r="AT163" s="462"/>
      <c r="AU163" s="463"/>
      <c r="AV163" s="464"/>
      <c r="AW163" s="464"/>
      <c r="AX163" s="466"/>
    </row>
    <row r="164" spans="1:50" ht="24.75" customHeight="1">
      <c r="A164" s="183"/>
      <c r="B164" s="184"/>
      <c r="C164" s="184"/>
      <c r="D164" s="184"/>
      <c r="E164" s="184"/>
      <c r="F164" s="185"/>
      <c r="G164" s="458"/>
      <c r="H164" s="315"/>
      <c r="I164" s="315"/>
      <c r="J164" s="315"/>
      <c r="K164" s="459"/>
      <c r="L164" s="460"/>
      <c r="M164" s="461"/>
      <c r="N164" s="461"/>
      <c r="O164" s="461"/>
      <c r="P164" s="461"/>
      <c r="Q164" s="461"/>
      <c r="R164" s="461"/>
      <c r="S164" s="461"/>
      <c r="T164" s="461"/>
      <c r="U164" s="461"/>
      <c r="V164" s="461"/>
      <c r="W164" s="461"/>
      <c r="X164" s="462"/>
      <c r="Y164" s="463"/>
      <c r="Z164" s="464"/>
      <c r="AA164" s="464"/>
      <c r="AB164" s="464"/>
      <c r="AC164" s="458"/>
      <c r="AD164" s="315"/>
      <c r="AE164" s="315"/>
      <c r="AF164" s="315"/>
      <c r="AG164" s="459"/>
      <c r="AH164" s="460"/>
      <c r="AI164" s="461"/>
      <c r="AJ164" s="461"/>
      <c r="AK164" s="461"/>
      <c r="AL164" s="461"/>
      <c r="AM164" s="461"/>
      <c r="AN164" s="461"/>
      <c r="AO164" s="461"/>
      <c r="AP164" s="461"/>
      <c r="AQ164" s="461"/>
      <c r="AR164" s="461"/>
      <c r="AS164" s="461"/>
      <c r="AT164" s="462"/>
      <c r="AU164" s="463"/>
      <c r="AV164" s="464"/>
      <c r="AW164" s="464"/>
      <c r="AX164" s="466"/>
    </row>
    <row r="165" spans="1:50" ht="24.75" customHeight="1">
      <c r="A165" s="183"/>
      <c r="B165" s="184"/>
      <c r="C165" s="184"/>
      <c r="D165" s="184"/>
      <c r="E165" s="184"/>
      <c r="F165" s="185"/>
      <c r="G165" s="467"/>
      <c r="H165" s="324"/>
      <c r="I165" s="324"/>
      <c r="J165" s="324"/>
      <c r="K165" s="468"/>
      <c r="L165" s="469"/>
      <c r="M165" s="470"/>
      <c r="N165" s="470"/>
      <c r="O165" s="470"/>
      <c r="P165" s="470"/>
      <c r="Q165" s="470"/>
      <c r="R165" s="470"/>
      <c r="S165" s="470"/>
      <c r="T165" s="470"/>
      <c r="U165" s="470"/>
      <c r="V165" s="470"/>
      <c r="W165" s="470"/>
      <c r="X165" s="471"/>
      <c r="Y165" s="472"/>
      <c r="Z165" s="473"/>
      <c r="AA165" s="473"/>
      <c r="AB165" s="473"/>
      <c r="AC165" s="467"/>
      <c r="AD165" s="324"/>
      <c r="AE165" s="324"/>
      <c r="AF165" s="324"/>
      <c r="AG165" s="468"/>
      <c r="AH165" s="469"/>
      <c r="AI165" s="470"/>
      <c r="AJ165" s="470"/>
      <c r="AK165" s="470"/>
      <c r="AL165" s="470"/>
      <c r="AM165" s="470"/>
      <c r="AN165" s="470"/>
      <c r="AO165" s="470"/>
      <c r="AP165" s="470"/>
      <c r="AQ165" s="470"/>
      <c r="AR165" s="470"/>
      <c r="AS165" s="470"/>
      <c r="AT165" s="471"/>
      <c r="AU165" s="472"/>
      <c r="AV165" s="473"/>
      <c r="AW165" s="473"/>
      <c r="AX165" s="474"/>
    </row>
    <row r="166" spans="1:50" ht="24.75" customHeight="1">
      <c r="A166" s="183"/>
      <c r="B166" s="184"/>
      <c r="C166" s="184"/>
      <c r="D166" s="184"/>
      <c r="E166" s="184"/>
      <c r="F166" s="185"/>
      <c r="G166" s="475" t="s">
        <v>30</v>
      </c>
      <c r="H166" s="55"/>
      <c r="I166" s="55"/>
      <c r="J166" s="55"/>
      <c r="K166" s="55"/>
      <c r="L166" s="476"/>
      <c r="M166" s="143"/>
      <c r="N166" s="143"/>
      <c r="O166" s="143"/>
      <c r="P166" s="143"/>
      <c r="Q166" s="143"/>
      <c r="R166" s="143"/>
      <c r="S166" s="143"/>
      <c r="T166" s="143"/>
      <c r="U166" s="143"/>
      <c r="V166" s="143"/>
      <c r="W166" s="143"/>
      <c r="X166" s="144"/>
      <c r="Y166" s="477">
        <f>SUM(Y158:AB165)</f>
        <v>18743.7316490066</v>
      </c>
      <c r="Z166" s="478"/>
      <c r="AA166" s="478"/>
      <c r="AB166" s="479"/>
      <c r="AC166" s="475" t="s">
        <v>30</v>
      </c>
      <c r="AD166" s="55"/>
      <c r="AE166" s="55"/>
      <c r="AF166" s="55"/>
      <c r="AG166" s="55"/>
      <c r="AH166" s="476"/>
      <c r="AI166" s="143"/>
      <c r="AJ166" s="143"/>
      <c r="AK166" s="143"/>
      <c r="AL166" s="143"/>
      <c r="AM166" s="143"/>
      <c r="AN166" s="143"/>
      <c r="AO166" s="143"/>
      <c r="AP166" s="143"/>
      <c r="AQ166" s="143"/>
      <c r="AR166" s="143"/>
      <c r="AS166" s="143"/>
      <c r="AT166" s="144"/>
      <c r="AU166" s="477">
        <f>SUM(AU158:AX165)</f>
        <v>628.64645299999995</v>
      </c>
      <c r="AV166" s="478"/>
      <c r="AW166" s="478"/>
      <c r="AX166" s="480"/>
    </row>
    <row r="167" spans="1:50" ht="30" customHeight="1">
      <c r="A167" s="183"/>
      <c r="B167" s="184"/>
      <c r="C167" s="184"/>
      <c r="D167" s="184"/>
      <c r="E167" s="184"/>
      <c r="F167" s="185"/>
      <c r="G167" s="484" t="s">
        <v>131</v>
      </c>
      <c r="H167" s="485"/>
      <c r="I167" s="485"/>
      <c r="J167" s="485"/>
      <c r="K167" s="485"/>
      <c r="L167" s="485"/>
      <c r="M167" s="485"/>
      <c r="N167" s="485"/>
      <c r="O167" s="485"/>
      <c r="P167" s="485"/>
      <c r="Q167" s="485"/>
      <c r="R167" s="485"/>
      <c r="S167" s="485"/>
      <c r="T167" s="485"/>
      <c r="U167" s="485"/>
      <c r="V167" s="485"/>
      <c r="W167" s="485"/>
      <c r="X167" s="485"/>
      <c r="Y167" s="485"/>
      <c r="Z167" s="485"/>
      <c r="AA167" s="485"/>
      <c r="AB167" s="511"/>
      <c r="AC167" s="484" t="s">
        <v>132</v>
      </c>
      <c r="AD167" s="485"/>
      <c r="AE167" s="485"/>
      <c r="AF167" s="485"/>
      <c r="AG167" s="485"/>
      <c r="AH167" s="485"/>
      <c r="AI167" s="485"/>
      <c r="AJ167" s="485"/>
      <c r="AK167" s="485"/>
      <c r="AL167" s="485"/>
      <c r="AM167" s="485"/>
      <c r="AN167" s="485"/>
      <c r="AO167" s="485"/>
      <c r="AP167" s="485"/>
      <c r="AQ167" s="485"/>
      <c r="AR167" s="485"/>
      <c r="AS167" s="485"/>
      <c r="AT167" s="485"/>
      <c r="AU167" s="485"/>
      <c r="AV167" s="485"/>
      <c r="AW167" s="485"/>
      <c r="AX167" s="486"/>
    </row>
    <row r="168" spans="1:50" ht="25.5" customHeight="1">
      <c r="A168" s="183"/>
      <c r="B168" s="184"/>
      <c r="C168" s="184"/>
      <c r="D168" s="184"/>
      <c r="E168" s="184"/>
      <c r="F168" s="185"/>
      <c r="G168" s="371" t="s">
        <v>75</v>
      </c>
      <c r="H168" s="209"/>
      <c r="I168" s="209"/>
      <c r="J168" s="209"/>
      <c r="K168" s="209"/>
      <c r="L168" s="223" t="s">
        <v>106</v>
      </c>
      <c r="M168" s="55"/>
      <c r="N168" s="55"/>
      <c r="O168" s="55"/>
      <c r="P168" s="55"/>
      <c r="Q168" s="55"/>
      <c r="R168" s="55"/>
      <c r="S168" s="55"/>
      <c r="T168" s="55"/>
      <c r="U168" s="55"/>
      <c r="V168" s="55"/>
      <c r="W168" s="55"/>
      <c r="X168" s="56"/>
      <c r="Y168" s="444" t="s">
        <v>107</v>
      </c>
      <c r="Z168" s="445"/>
      <c r="AA168" s="445"/>
      <c r="AB168" s="446"/>
      <c r="AC168" s="371" t="s">
        <v>75</v>
      </c>
      <c r="AD168" s="209"/>
      <c r="AE168" s="209"/>
      <c r="AF168" s="209"/>
      <c r="AG168" s="209"/>
      <c r="AH168" s="223" t="s">
        <v>106</v>
      </c>
      <c r="AI168" s="55"/>
      <c r="AJ168" s="55"/>
      <c r="AK168" s="55"/>
      <c r="AL168" s="55"/>
      <c r="AM168" s="55"/>
      <c r="AN168" s="55"/>
      <c r="AO168" s="55"/>
      <c r="AP168" s="55"/>
      <c r="AQ168" s="55"/>
      <c r="AR168" s="55"/>
      <c r="AS168" s="55"/>
      <c r="AT168" s="56"/>
      <c r="AU168" s="444" t="s">
        <v>107</v>
      </c>
      <c r="AV168" s="445"/>
      <c r="AW168" s="445"/>
      <c r="AX168" s="447"/>
    </row>
    <row r="169" spans="1:50" ht="24.75" customHeight="1">
      <c r="A169" s="183"/>
      <c r="B169" s="184"/>
      <c r="C169" s="184"/>
      <c r="D169" s="184"/>
      <c r="E169" s="184"/>
      <c r="F169" s="185"/>
      <c r="G169" s="448" t="s">
        <v>108</v>
      </c>
      <c r="H169" s="332"/>
      <c r="I169" s="332"/>
      <c r="J169" s="332"/>
      <c r="K169" s="449"/>
      <c r="L169" s="450" t="s">
        <v>133</v>
      </c>
      <c r="M169" s="455"/>
      <c r="N169" s="455"/>
      <c r="O169" s="455"/>
      <c r="P169" s="455"/>
      <c r="Q169" s="455"/>
      <c r="R169" s="455"/>
      <c r="S169" s="455"/>
      <c r="T169" s="455"/>
      <c r="U169" s="455"/>
      <c r="V169" s="455"/>
      <c r="W169" s="455"/>
      <c r="X169" s="456"/>
      <c r="Y169" s="452">
        <v>2574.383828</v>
      </c>
      <c r="Z169" s="453"/>
      <c r="AA169" s="453"/>
      <c r="AB169" s="454"/>
      <c r="AC169" s="448" t="s">
        <v>134</v>
      </c>
      <c r="AD169" s="332"/>
      <c r="AE169" s="332"/>
      <c r="AF169" s="332"/>
      <c r="AG169" s="449"/>
      <c r="AH169" s="450" t="s">
        <v>128</v>
      </c>
      <c r="AI169" s="455"/>
      <c r="AJ169" s="455"/>
      <c r="AK169" s="455"/>
      <c r="AL169" s="455"/>
      <c r="AM169" s="455"/>
      <c r="AN169" s="455"/>
      <c r="AO169" s="455"/>
      <c r="AP169" s="455"/>
      <c r="AQ169" s="455"/>
      <c r="AR169" s="455"/>
      <c r="AS169" s="455"/>
      <c r="AT169" s="456"/>
      <c r="AU169" s="452">
        <v>3805.8230000000003</v>
      </c>
      <c r="AV169" s="453"/>
      <c r="AW169" s="453"/>
      <c r="AX169" s="457"/>
    </row>
    <row r="170" spans="1:50" ht="24.75" customHeight="1">
      <c r="A170" s="183"/>
      <c r="B170" s="184"/>
      <c r="C170" s="184"/>
      <c r="D170" s="184"/>
      <c r="E170" s="184"/>
      <c r="F170" s="185"/>
      <c r="G170" s="508"/>
      <c r="H170" s="509"/>
      <c r="I170" s="509"/>
      <c r="J170" s="509"/>
      <c r="K170" s="510"/>
      <c r="L170" s="460"/>
      <c r="M170" s="461"/>
      <c r="N170" s="461"/>
      <c r="O170" s="461"/>
      <c r="P170" s="461"/>
      <c r="Q170" s="461"/>
      <c r="R170" s="461"/>
      <c r="S170" s="461"/>
      <c r="T170" s="461"/>
      <c r="U170" s="461"/>
      <c r="V170" s="461"/>
      <c r="W170" s="461"/>
      <c r="X170" s="462"/>
      <c r="Y170" s="463"/>
      <c r="Z170" s="464"/>
      <c r="AA170" s="464"/>
      <c r="AB170" s="465"/>
      <c r="AC170" s="458"/>
      <c r="AD170" s="315"/>
      <c r="AE170" s="315"/>
      <c r="AF170" s="315"/>
      <c r="AG170" s="459"/>
      <c r="AH170" s="460"/>
      <c r="AI170" s="461"/>
      <c r="AJ170" s="461"/>
      <c r="AK170" s="461"/>
      <c r="AL170" s="461"/>
      <c r="AM170" s="461"/>
      <c r="AN170" s="461"/>
      <c r="AO170" s="461"/>
      <c r="AP170" s="461"/>
      <c r="AQ170" s="461"/>
      <c r="AR170" s="461"/>
      <c r="AS170" s="461"/>
      <c r="AT170" s="462"/>
      <c r="AU170" s="463"/>
      <c r="AV170" s="464"/>
      <c r="AW170" s="464"/>
      <c r="AX170" s="466"/>
    </row>
    <row r="171" spans="1:50" ht="24.75" customHeight="1">
      <c r="A171" s="183"/>
      <c r="B171" s="184"/>
      <c r="C171" s="184"/>
      <c r="D171" s="184"/>
      <c r="E171" s="184"/>
      <c r="F171" s="185"/>
      <c r="G171" s="458"/>
      <c r="H171" s="315"/>
      <c r="I171" s="315"/>
      <c r="J171" s="315"/>
      <c r="K171" s="459"/>
      <c r="L171" s="460"/>
      <c r="M171" s="461"/>
      <c r="N171" s="461"/>
      <c r="O171" s="461"/>
      <c r="P171" s="461"/>
      <c r="Q171" s="461"/>
      <c r="R171" s="461"/>
      <c r="S171" s="461"/>
      <c r="T171" s="461"/>
      <c r="U171" s="461"/>
      <c r="V171" s="461"/>
      <c r="W171" s="461"/>
      <c r="X171" s="462"/>
      <c r="Y171" s="463"/>
      <c r="Z171" s="464"/>
      <c r="AA171" s="464"/>
      <c r="AB171" s="465"/>
      <c r="AC171" s="458"/>
      <c r="AD171" s="315"/>
      <c r="AE171" s="315"/>
      <c r="AF171" s="315"/>
      <c r="AG171" s="459"/>
      <c r="AH171" s="460"/>
      <c r="AI171" s="461"/>
      <c r="AJ171" s="461"/>
      <c r="AK171" s="461"/>
      <c r="AL171" s="461"/>
      <c r="AM171" s="461"/>
      <c r="AN171" s="461"/>
      <c r="AO171" s="461"/>
      <c r="AP171" s="461"/>
      <c r="AQ171" s="461"/>
      <c r="AR171" s="461"/>
      <c r="AS171" s="461"/>
      <c r="AT171" s="462"/>
      <c r="AU171" s="463"/>
      <c r="AV171" s="464"/>
      <c r="AW171" s="464"/>
      <c r="AX171" s="466"/>
    </row>
    <row r="172" spans="1:50" ht="24.75" customHeight="1">
      <c r="A172" s="183"/>
      <c r="B172" s="184"/>
      <c r="C172" s="184"/>
      <c r="D172" s="184"/>
      <c r="E172" s="184"/>
      <c r="F172" s="185"/>
      <c r="G172" s="458"/>
      <c r="H172" s="315"/>
      <c r="I172" s="315"/>
      <c r="J172" s="315"/>
      <c r="K172" s="459"/>
      <c r="L172" s="460"/>
      <c r="M172" s="461"/>
      <c r="N172" s="461"/>
      <c r="O172" s="461"/>
      <c r="P172" s="461"/>
      <c r="Q172" s="461"/>
      <c r="R172" s="461"/>
      <c r="S172" s="461"/>
      <c r="T172" s="461"/>
      <c r="U172" s="461"/>
      <c r="V172" s="461"/>
      <c r="W172" s="461"/>
      <c r="X172" s="462"/>
      <c r="Y172" s="463"/>
      <c r="Z172" s="464"/>
      <c r="AA172" s="464"/>
      <c r="AB172" s="465"/>
      <c r="AC172" s="458"/>
      <c r="AD172" s="315"/>
      <c r="AE172" s="315"/>
      <c r="AF172" s="315"/>
      <c r="AG172" s="459"/>
      <c r="AH172" s="460"/>
      <c r="AI172" s="461"/>
      <c r="AJ172" s="461"/>
      <c r="AK172" s="461"/>
      <c r="AL172" s="461"/>
      <c r="AM172" s="461"/>
      <c r="AN172" s="461"/>
      <c r="AO172" s="461"/>
      <c r="AP172" s="461"/>
      <c r="AQ172" s="461"/>
      <c r="AR172" s="461"/>
      <c r="AS172" s="461"/>
      <c r="AT172" s="462"/>
      <c r="AU172" s="463"/>
      <c r="AV172" s="464"/>
      <c r="AW172" s="464"/>
      <c r="AX172" s="466"/>
    </row>
    <row r="173" spans="1:50" ht="24.75" customHeight="1">
      <c r="A173" s="183"/>
      <c r="B173" s="184"/>
      <c r="C173" s="184"/>
      <c r="D173" s="184"/>
      <c r="E173" s="184"/>
      <c r="F173" s="185"/>
      <c r="G173" s="458"/>
      <c r="H173" s="315"/>
      <c r="I173" s="315"/>
      <c r="J173" s="315"/>
      <c r="K173" s="459"/>
      <c r="L173" s="460"/>
      <c r="M173" s="461"/>
      <c r="N173" s="461"/>
      <c r="O173" s="461"/>
      <c r="P173" s="461"/>
      <c r="Q173" s="461"/>
      <c r="R173" s="461"/>
      <c r="S173" s="461"/>
      <c r="T173" s="461"/>
      <c r="U173" s="461"/>
      <c r="V173" s="461"/>
      <c r="W173" s="461"/>
      <c r="X173" s="462"/>
      <c r="Y173" s="463"/>
      <c r="Z173" s="464"/>
      <c r="AA173" s="464"/>
      <c r="AB173" s="464"/>
      <c r="AC173" s="458"/>
      <c r="AD173" s="315"/>
      <c r="AE173" s="315"/>
      <c r="AF173" s="315"/>
      <c r="AG173" s="459"/>
      <c r="AH173" s="460"/>
      <c r="AI173" s="461"/>
      <c r="AJ173" s="461"/>
      <c r="AK173" s="461"/>
      <c r="AL173" s="461"/>
      <c r="AM173" s="461"/>
      <c r="AN173" s="461"/>
      <c r="AO173" s="461"/>
      <c r="AP173" s="461"/>
      <c r="AQ173" s="461"/>
      <c r="AR173" s="461"/>
      <c r="AS173" s="461"/>
      <c r="AT173" s="462"/>
      <c r="AU173" s="463"/>
      <c r="AV173" s="464"/>
      <c r="AW173" s="464"/>
      <c r="AX173" s="466"/>
    </row>
    <row r="174" spans="1:50" ht="24.75" customHeight="1">
      <c r="A174" s="183"/>
      <c r="B174" s="184"/>
      <c r="C174" s="184"/>
      <c r="D174" s="184"/>
      <c r="E174" s="184"/>
      <c r="F174" s="185"/>
      <c r="G174" s="458"/>
      <c r="H174" s="315"/>
      <c r="I174" s="315"/>
      <c r="J174" s="315"/>
      <c r="K174" s="459"/>
      <c r="L174" s="460"/>
      <c r="M174" s="461"/>
      <c r="N174" s="461"/>
      <c r="O174" s="461"/>
      <c r="P174" s="461"/>
      <c r="Q174" s="461"/>
      <c r="R174" s="461"/>
      <c r="S174" s="461"/>
      <c r="T174" s="461"/>
      <c r="U174" s="461"/>
      <c r="V174" s="461"/>
      <c r="W174" s="461"/>
      <c r="X174" s="462"/>
      <c r="Y174" s="463"/>
      <c r="Z174" s="464"/>
      <c r="AA174" s="464"/>
      <c r="AB174" s="464"/>
      <c r="AC174" s="458"/>
      <c r="AD174" s="315"/>
      <c r="AE174" s="315"/>
      <c r="AF174" s="315"/>
      <c r="AG174" s="459"/>
      <c r="AH174" s="460"/>
      <c r="AI174" s="461"/>
      <c r="AJ174" s="461"/>
      <c r="AK174" s="461"/>
      <c r="AL174" s="461"/>
      <c r="AM174" s="461"/>
      <c r="AN174" s="461"/>
      <c r="AO174" s="461"/>
      <c r="AP174" s="461"/>
      <c r="AQ174" s="461"/>
      <c r="AR174" s="461"/>
      <c r="AS174" s="461"/>
      <c r="AT174" s="462"/>
      <c r="AU174" s="463"/>
      <c r="AV174" s="464"/>
      <c r="AW174" s="464"/>
      <c r="AX174" s="466"/>
    </row>
    <row r="175" spans="1:50" ht="24.75" customHeight="1">
      <c r="A175" s="183"/>
      <c r="B175" s="184"/>
      <c r="C175" s="184"/>
      <c r="D175" s="184"/>
      <c r="E175" s="184"/>
      <c r="F175" s="185"/>
      <c r="G175" s="458"/>
      <c r="H175" s="315"/>
      <c r="I175" s="315"/>
      <c r="J175" s="315"/>
      <c r="K175" s="459"/>
      <c r="L175" s="460"/>
      <c r="M175" s="461"/>
      <c r="N175" s="461"/>
      <c r="O175" s="461"/>
      <c r="P175" s="461"/>
      <c r="Q175" s="461"/>
      <c r="R175" s="461"/>
      <c r="S175" s="461"/>
      <c r="T175" s="461"/>
      <c r="U175" s="461"/>
      <c r="V175" s="461"/>
      <c r="W175" s="461"/>
      <c r="X175" s="462"/>
      <c r="Y175" s="463"/>
      <c r="Z175" s="464"/>
      <c r="AA175" s="464"/>
      <c r="AB175" s="464"/>
      <c r="AC175" s="458"/>
      <c r="AD175" s="315"/>
      <c r="AE175" s="315"/>
      <c r="AF175" s="315"/>
      <c r="AG175" s="459"/>
      <c r="AH175" s="460"/>
      <c r="AI175" s="461"/>
      <c r="AJ175" s="461"/>
      <c r="AK175" s="461"/>
      <c r="AL175" s="461"/>
      <c r="AM175" s="461"/>
      <c r="AN175" s="461"/>
      <c r="AO175" s="461"/>
      <c r="AP175" s="461"/>
      <c r="AQ175" s="461"/>
      <c r="AR175" s="461"/>
      <c r="AS175" s="461"/>
      <c r="AT175" s="462"/>
      <c r="AU175" s="463"/>
      <c r="AV175" s="464"/>
      <c r="AW175" s="464"/>
      <c r="AX175" s="466"/>
    </row>
    <row r="176" spans="1:50" ht="24.75" customHeight="1">
      <c r="A176" s="183"/>
      <c r="B176" s="184"/>
      <c r="C176" s="184"/>
      <c r="D176" s="184"/>
      <c r="E176" s="184"/>
      <c r="F176" s="185"/>
      <c r="G176" s="467"/>
      <c r="H176" s="324"/>
      <c r="I176" s="324"/>
      <c r="J176" s="324"/>
      <c r="K176" s="468"/>
      <c r="L176" s="469"/>
      <c r="M176" s="470"/>
      <c r="N176" s="470"/>
      <c r="O176" s="470"/>
      <c r="P176" s="470"/>
      <c r="Q176" s="470"/>
      <c r="R176" s="470"/>
      <c r="S176" s="470"/>
      <c r="T176" s="470"/>
      <c r="U176" s="470"/>
      <c r="V176" s="470"/>
      <c r="W176" s="470"/>
      <c r="X176" s="471"/>
      <c r="Y176" s="472"/>
      <c r="Z176" s="473"/>
      <c r="AA176" s="473"/>
      <c r="AB176" s="473"/>
      <c r="AC176" s="467"/>
      <c r="AD176" s="324"/>
      <c r="AE176" s="324"/>
      <c r="AF176" s="324"/>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c r="A177" s="183"/>
      <c r="B177" s="184"/>
      <c r="C177" s="184"/>
      <c r="D177" s="184"/>
      <c r="E177" s="184"/>
      <c r="F177" s="185"/>
      <c r="G177" s="475" t="s">
        <v>30</v>
      </c>
      <c r="H177" s="55"/>
      <c r="I177" s="55"/>
      <c r="J177" s="55"/>
      <c r="K177" s="55"/>
      <c r="L177" s="476"/>
      <c r="M177" s="143"/>
      <c r="N177" s="143"/>
      <c r="O177" s="143"/>
      <c r="P177" s="143"/>
      <c r="Q177" s="143"/>
      <c r="R177" s="143"/>
      <c r="S177" s="143"/>
      <c r="T177" s="143"/>
      <c r="U177" s="143"/>
      <c r="V177" s="143"/>
      <c r="W177" s="143"/>
      <c r="X177" s="144"/>
      <c r="Y177" s="477">
        <f>SUM(Y169:AB176)</f>
        <v>2574.383828</v>
      </c>
      <c r="Z177" s="478"/>
      <c r="AA177" s="478"/>
      <c r="AB177" s="479"/>
      <c r="AC177" s="475" t="s">
        <v>30</v>
      </c>
      <c r="AD177" s="55"/>
      <c r="AE177" s="55"/>
      <c r="AF177" s="55"/>
      <c r="AG177" s="55"/>
      <c r="AH177" s="476"/>
      <c r="AI177" s="143"/>
      <c r="AJ177" s="143"/>
      <c r="AK177" s="143"/>
      <c r="AL177" s="143"/>
      <c r="AM177" s="143"/>
      <c r="AN177" s="143"/>
      <c r="AO177" s="143"/>
      <c r="AP177" s="143"/>
      <c r="AQ177" s="143"/>
      <c r="AR177" s="143"/>
      <c r="AS177" s="143"/>
      <c r="AT177" s="144"/>
      <c r="AU177" s="477">
        <f>SUM(AU169:AX176)</f>
        <v>3805.8230000000003</v>
      </c>
      <c r="AV177" s="478"/>
      <c r="AW177" s="478"/>
      <c r="AX177" s="480"/>
    </row>
    <row r="178" spans="1:50" ht="30" customHeight="1">
      <c r="A178" s="183"/>
      <c r="B178" s="184"/>
      <c r="C178" s="184"/>
      <c r="D178" s="184"/>
      <c r="E178" s="184"/>
      <c r="F178" s="185"/>
      <c r="G178" s="484" t="s">
        <v>135</v>
      </c>
      <c r="H178" s="485"/>
      <c r="I178" s="485"/>
      <c r="J178" s="485"/>
      <c r="K178" s="485"/>
      <c r="L178" s="485"/>
      <c r="M178" s="485"/>
      <c r="N178" s="485"/>
      <c r="O178" s="485"/>
      <c r="P178" s="485"/>
      <c r="Q178" s="485"/>
      <c r="R178" s="485"/>
      <c r="S178" s="485"/>
      <c r="T178" s="485"/>
      <c r="U178" s="485"/>
      <c r="V178" s="485"/>
      <c r="W178" s="485"/>
      <c r="X178" s="485"/>
      <c r="Y178" s="485"/>
      <c r="Z178" s="485"/>
      <c r="AA178" s="485"/>
      <c r="AB178" s="511"/>
      <c r="AC178" s="484"/>
      <c r="AD178" s="485"/>
      <c r="AE178" s="485"/>
      <c r="AF178" s="485"/>
      <c r="AG178" s="485"/>
      <c r="AH178" s="485"/>
      <c r="AI178" s="485"/>
      <c r="AJ178" s="485"/>
      <c r="AK178" s="485"/>
      <c r="AL178" s="485"/>
      <c r="AM178" s="485"/>
      <c r="AN178" s="485"/>
      <c r="AO178" s="485"/>
      <c r="AP178" s="485"/>
      <c r="AQ178" s="485"/>
      <c r="AR178" s="485"/>
      <c r="AS178" s="485"/>
      <c r="AT178" s="485"/>
      <c r="AU178" s="485"/>
      <c r="AV178" s="485"/>
      <c r="AW178" s="485"/>
      <c r="AX178" s="486"/>
    </row>
    <row r="179" spans="1:50" ht="24.75" customHeight="1">
      <c r="A179" s="183"/>
      <c r="B179" s="184"/>
      <c r="C179" s="184"/>
      <c r="D179" s="184"/>
      <c r="E179" s="184"/>
      <c r="F179" s="185"/>
      <c r="G179" s="371" t="s">
        <v>75</v>
      </c>
      <c r="H179" s="209"/>
      <c r="I179" s="209"/>
      <c r="J179" s="209"/>
      <c r="K179" s="209"/>
      <c r="L179" s="223" t="s">
        <v>106</v>
      </c>
      <c r="M179" s="55"/>
      <c r="N179" s="55"/>
      <c r="O179" s="55"/>
      <c r="P179" s="55"/>
      <c r="Q179" s="55"/>
      <c r="R179" s="55"/>
      <c r="S179" s="55"/>
      <c r="T179" s="55"/>
      <c r="U179" s="55"/>
      <c r="V179" s="55"/>
      <c r="W179" s="55"/>
      <c r="X179" s="56"/>
      <c r="Y179" s="444" t="s">
        <v>107</v>
      </c>
      <c r="Z179" s="445"/>
      <c r="AA179" s="445"/>
      <c r="AB179" s="446"/>
      <c r="AC179" s="371" t="s">
        <v>75</v>
      </c>
      <c r="AD179" s="209"/>
      <c r="AE179" s="209"/>
      <c r="AF179" s="209"/>
      <c r="AG179" s="209"/>
      <c r="AH179" s="223" t="s">
        <v>106</v>
      </c>
      <c r="AI179" s="55"/>
      <c r="AJ179" s="55"/>
      <c r="AK179" s="55"/>
      <c r="AL179" s="55"/>
      <c r="AM179" s="55"/>
      <c r="AN179" s="55"/>
      <c r="AO179" s="55"/>
      <c r="AP179" s="55"/>
      <c r="AQ179" s="55"/>
      <c r="AR179" s="55"/>
      <c r="AS179" s="55"/>
      <c r="AT179" s="56"/>
      <c r="AU179" s="444" t="s">
        <v>107</v>
      </c>
      <c r="AV179" s="445"/>
      <c r="AW179" s="445"/>
      <c r="AX179" s="447"/>
    </row>
    <row r="180" spans="1:50" ht="24.75" customHeight="1">
      <c r="A180" s="183"/>
      <c r="B180" s="184"/>
      <c r="C180" s="184"/>
      <c r="D180" s="184"/>
      <c r="E180" s="184"/>
      <c r="F180" s="185"/>
      <c r="G180" s="448" t="s">
        <v>311</v>
      </c>
      <c r="H180" s="332"/>
      <c r="I180" s="332"/>
      <c r="J180" s="332"/>
      <c r="K180" s="449"/>
      <c r="L180" s="450" t="s">
        <v>136</v>
      </c>
      <c r="M180" s="455"/>
      <c r="N180" s="455"/>
      <c r="O180" s="455"/>
      <c r="P180" s="455"/>
      <c r="Q180" s="455"/>
      <c r="R180" s="455"/>
      <c r="S180" s="455"/>
      <c r="T180" s="455"/>
      <c r="U180" s="455"/>
      <c r="V180" s="455"/>
      <c r="W180" s="455"/>
      <c r="X180" s="456"/>
      <c r="Y180" s="452">
        <v>19.983481999999999</v>
      </c>
      <c r="Z180" s="453"/>
      <c r="AA180" s="453"/>
      <c r="AB180" s="454"/>
      <c r="AC180" s="448"/>
      <c r="AD180" s="332"/>
      <c r="AE180" s="332"/>
      <c r="AF180" s="332"/>
      <c r="AG180" s="449"/>
      <c r="AH180" s="450"/>
      <c r="AI180" s="455"/>
      <c r="AJ180" s="455"/>
      <c r="AK180" s="455"/>
      <c r="AL180" s="455"/>
      <c r="AM180" s="455"/>
      <c r="AN180" s="455"/>
      <c r="AO180" s="455"/>
      <c r="AP180" s="455"/>
      <c r="AQ180" s="455"/>
      <c r="AR180" s="455"/>
      <c r="AS180" s="455"/>
      <c r="AT180" s="456"/>
      <c r="AU180" s="452"/>
      <c r="AV180" s="453"/>
      <c r="AW180" s="453"/>
      <c r="AX180" s="457"/>
    </row>
    <row r="181" spans="1:50" ht="24.75" customHeight="1">
      <c r="A181" s="183"/>
      <c r="B181" s="184"/>
      <c r="C181" s="184"/>
      <c r="D181" s="184"/>
      <c r="E181" s="184"/>
      <c r="F181" s="185"/>
      <c r="G181" s="458"/>
      <c r="H181" s="315"/>
      <c r="I181" s="315"/>
      <c r="J181" s="315"/>
      <c r="K181" s="459"/>
      <c r="L181" s="460"/>
      <c r="M181" s="461"/>
      <c r="N181" s="461"/>
      <c r="O181" s="461"/>
      <c r="P181" s="461"/>
      <c r="Q181" s="461"/>
      <c r="R181" s="461"/>
      <c r="S181" s="461"/>
      <c r="T181" s="461"/>
      <c r="U181" s="461"/>
      <c r="V181" s="461"/>
      <c r="W181" s="461"/>
      <c r="X181" s="462"/>
      <c r="Y181" s="463"/>
      <c r="Z181" s="464"/>
      <c r="AA181" s="464"/>
      <c r="AB181" s="465"/>
      <c r="AC181" s="458"/>
      <c r="AD181" s="315"/>
      <c r="AE181" s="315"/>
      <c r="AF181" s="315"/>
      <c r="AG181" s="459"/>
      <c r="AH181" s="460"/>
      <c r="AI181" s="461"/>
      <c r="AJ181" s="461"/>
      <c r="AK181" s="461"/>
      <c r="AL181" s="461"/>
      <c r="AM181" s="461"/>
      <c r="AN181" s="461"/>
      <c r="AO181" s="461"/>
      <c r="AP181" s="461"/>
      <c r="AQ181" s="461"/>
      <c r="AR181" s="461"/>
      <c r="AS181" s="461"/>
      <c r="AT181" s="462"/>
      <c r="AU181" s="463"/>
      <c r="AV181" s="464"/>
      <c r="AW181" s="464"/>
      <c r="AX181" s="466"/>
    </row>
    <row r="182" spans="1:50" ht="24.75" customHeight="1">
      <c r="A182" s="183"/>
      <c r="B182" s="184"/>
      <c r="C182" s="184"/>
      <c r="D182" s="184"/>
      <c r="E182" s="184"/>
      <c r="F182" s="185"/>
      <c r="G182" s="458"/>
      <c r="H182" s="315"/>
      <c r="I182" s="315"/>
      <c r="J182" s="315"/>
      <c r="K182" s="459"/>
      <c r="L182" s="460"/>
      <c r="M182" s="461"/>
      <c r="N182" s="461"/>
      <c r="O182" s="461"/>
      <c r="P182" s="461"/>
      <c r="Q182" s="461"/>
      <c r="R182" s="461"/>
      <c r="S182" s="461"/>
      <c r="T182" s="461"/>
      <c r="U182" s="461"/>
      <c r="V182" s="461"/>
      <c r="W182" s="461"/>
      <c r="X182" s="462"/>
      <c r="Y182" s="463"/>
      <c r="Z182" s="464"/>
      <c r="AA182" s="464"/>
      <c r="AB182" s="465"/>
      <c r="AC182" s="458"/>
      <c r="AD182" s="315"/>
      <c r="AE182" s="315"/>
      <c r="AF182" s="315"/>
      <c r="AG182" s="459"/>
      <c r="AH182" s="460"/>
      <c r="AI182" s="461"/>
      <c r="AJ182" s="461"/>
      <c r="AK182" s="461"/>
      <c r="AL182" s="461"/>
      <c r="AM182" s="461"/>
      <c r="AN182" s="461"/>
      <c r="AO182" s="461"/>
      <c r="AP182" s="461"/>
      <c r="AQ182" s="461"/>
      <c r="AR182" s="461"/>
      <c r="AS182" s="461"/>
      <c r="AT182" s="462"/>
      <c r="AU182" s="463"/>
      <c r="AV182" s="464"/>
      <c r="AW182" s="464"/>
      <c r="AX182" s="466"/>
    </row>
    <row r="183" spans="1:50" ht="24.75" customHeight="1">
      <c r="A183" s="183"/>
      <c r="B183" s="184"/>
      <c r="C183" s="184"/>
      <c r="D183" s="184"/>
      <c r="E183" s="184"/>
      <c r="F183" s="185"/>
      <c r="G183" s="458"/>
      <c r="H183" s="315"/>
      <c r="I183" s="315"/>
      <c r="J183" s="315"/>
      <c r="K183" s="459"/>
      <c r="L183" s="460"/>
      <c r="M183" s="461"/>
      <c r="N183" s="461"/>
      <c r="O183" s="461"/>
      <c r="P183" s="461"/>
      <c r="Q183" s="461"/>
      <c r="R183" s="461"/>
      <c r="S183" s="461"/>
      <c r="T183" s="461"/>
      <c r="U183" s="461"/>
      <c r="V183" s="461"/>
      <c r="W183" s="461"/>
      <c r="X183" s="462"/>
      <c r="Y183" s="463"/>
      <c r="Z183" s="464"/>
      <c r="AA183" s="464"/>
      <c r="AB183" s="465"/>
      <c r="AC183" s="458"/>
      <c r="AD183" s="315"/>
      <c r="AE183" s="315"/>
      <c r="AF183" s="315"/>
      <c r="AG183" s="459"/>
      <c r="AH183" s="460"/>
      <c r="AI183" s="461"/>
      <c r="AJ183" s="461"/>
      <c r="AK183" s="461"/>
      <c r="AL183" s="461"/>
      <c r="AM183" s="461"/>
      <c r="AN183" s="461"/>
      <c r="AO183" s="461"/>
      <c r="AP183" s="461"/>
      <c r="AQ183" s="461"/>
      <c r="AR183" s="461"/>
      <c r="AS183" s="461"/>
      <c r="AT183" s="462"/>
      <c r="AU183" s="463"/>
      <c r="AV183" s="464"/>
      <c r="AW183" s="464"/>
      <c r="AX183" s="466"/>
    </row>
    <row r="184" spans="1:50" ht="24.75" customHeight="1">
      <c r="A184" s="183"/>
      <c r="B184" s="184"/>
      <c r="C184" s="184"/>
      <c r="D184" s="184"/>
      <c r="E184" s="184"/>
      <c r="F184" s="185"/>
      <c r="G184" s="458"/>
      <c r="H184" s="315"/>
      <c r="I184" s="315"/>
      <c r="J184" s="315"/>
      <c r="K184" s="459"/>
      <c r="L184" s="460"/>
      <c r="M184" s="461"/>
      <c r="N184" s="461"/>
      <c r="O184" s="461"/>
      <c r="P184" s="461"/>
      <c r="Q184" s="461"/>
      <c r="R184" s="461"/>
      <c r="S184" s="461"/>
      <c r="T184" s="461"/>
      <c r="U184" s="461"/>
      <c r="V184" s="461"/>
      <c r="W184" s="461"/>
      <c r="X184" s="462"/>
      <c r="Y184" s="463"/>
      <c r="Z184" s="464"/>
      <c r="AA184" s="464"/>
      <c r="AB184" s="464"/>
      <c r="AC184" s="458"/>
      <c r="AD184" s="315"/>
      <c r="AE184" s="315"/>
      <c r="AF184" s="315"/>
      <c r="AG184" s="459"/>
      <c r="AH184" s="460"/>
      <c r="AI184" s="461"/>
      <c r="AJ184" s="461"/>
      <c r="AK184" s="461"/>
      <c r="AL184" s="461"/>
      <c r="AM184" s="461"/>
      <c r="AN184" s="461"/>
      <c r="AO184" s="461"/>
      <c r="AP184" s="461"/>
      <c r="AQ184" s="461"/>
      <c r="AR184" s="461"/>
      <c r="AS184" s="461"/>
      <c r="AT184" s="462"/>
      <c r="AU184" s="463"/>
      <c r="AV184" s="464"/>
      <c r="AW184" s="464"/>
      <c r="AX184" s="466"/>
    </row>
    <row r="185" spans="1:50" ht="24.75" customHeight="1">
      <c r="A185" s="183"/>
      <c r="B185" s="184"/>
      <c r="C185" s="184"/>
      <c r="D185" s="184"/>
      <c r="E185" s="184"/>
      <c r="F185" s="185"/>
      <c r="G185" s="458"/>
      <c r="H185" s="315"/>
      <c r="I185" s="315"/>
      <c r="J185" s="315"/>
      <c r="K185" s="459"/>
      <c r="L185" s="460"/>
      <c r="M185" s="461"/>
      <c r="N185" s="461"/>
      <c r="O185" s="461"/>
      <c r="P185" s="461"/>
      <c r="Q185" s="461"/>
      <c r="R185" s="461"/>
      <c r="S185" s="461"/>
      <c r="T185" s="461"/>
      <c r="U185" s="461"/>
      <c r="V185" s="461"/>
      <c r="W185" s="461"/>
      <c r="X185" s="462"/>
      <c r="Y185" s="463"/>
      <c r="Z185" s="464"/>
      <c r="AA185" s="464"/>
      <c r="AB185" s="464"/>
      <c r="AC185" s="458"/>
      <c r="AD185" s="315"/>
      <c r="AE185" s="315"/>
      <c r="AF185" s="315"/>
      <c r="AG185" s="459"/>
      <c r="AH185" s="460"/>
      <c r="AI185" s="461"/>
      <c r="AJ185" s="461"/>
      <c r="AK185" s="461"/>
      <c r="AL185" s="461"/>
      <c r="AM185" s="461"/>
      <c r="AN185" s="461"/>
      <c r="AO185" s="461"/>
      <c r="AP185" s="461"/>
      <c r="AQ185" s="461"/>
      <c r="AR185" s="461"/>
      <c r="AS185" s="461"/>
      <c r="AT185" s="462"/>
      <c r="AU185" s="463"/>
      <c r="AV185" s="464"/>
      <c r="AW185" s="464"/>
      <c r="AX185" s="466"/>
    </row>
    <row r="186" spans="1:50" ht="24.75" customHeight="1">
      <c r="A186" s="183"/>
      <c r="B186" s="184"/>
      <c r="C186" s="184"/>
      <c r="D186" s="184"/>
      <c r="E186" s="184"/>
      <c r="F186" s="185"/>
      <c r="G186" s="458"/>
      <c r="H186" s="315"/>
      <c r="I186" s="315"/>
      <c r="J186" s="315"/>
      <c r="K186" s="459"/>
      <c r="L186" s="460"/>
      <c r="M186" s="461"/>
      <c r="N186" s="461"/>
      <c r="O186" s="461"/>
      <c r="P186" s="461"/>
      <c r="Q186" s="461"/>
      <c r="R186" s="461"/>
      <c r="S186" s="461"/>
      <c r="T186" s="461"/>
      <c r="U186" s="461"/>
      <c r="V186" s="461"/>
      <c r="W186" s="461"/>
      <c r="X186" s="462"/>
      <c r="Y186" s="463"/>
      <c r="Z186" s="464"/>
      <c r="AA186" s="464"/>
      <c r="AB186" s="464"/>
      <c r="AC186" s="458"/>
      <c r="AD186" s="315"/>
      <c r="AE186" s="315"/>
      <c r="AF186" s="315"/>
      <c r="AG186" s="459"/>
      <c r="AH186" s="460"/>
      <c r="AI186" s="461"/>
      <c r="AJ186" s="461"/>
      <c r="AK186" s="461"/>
      <c r="AL186" s="461"/>
      <c r="AM186" s="461"/>
      <c r="AN186" s="461"/>
      <c r="AO186" s="461"/>
      <c r="AP186" s="461"/>
      <c r="AQ186" s="461"/>
      <c r="AR186" s="461"/>
      <c r="AS186" s="461"/>
      <c r="AT186" s="462"/>
      <c r="AU186" s="463"/>
      <c r="AV186" s="464"/>
      <c r="AW186" s="464"/>
      <c r="AX186" s="466"/>
    </row>
    <row r="187" spans="1:50" ht="24.75" customHeight="1">
      <c r="A187" s="183"/>
      <c r="B187" s="184"/>
      <c r="C187" s="184"/>
      <c r="D187" s="184"/>
      <c r="E187" s="184"/>
      <c r="F187" s="185"/>
      <c r="G187" s="467"/>
      <c r="H187" s="324"/>
      <c r="I187" s="324"/>
      <c r="J187" s="324"/>
      <c r="K187" s="468"/>
      <c r="L187" s="469"/>
      <c r="M187" s="470"/>
      <c r="N187" s="470"/>
      <c r="O187" s="470"/>
      <c r="P187" s="470"/>
      <c r="Q187" s="470"/>
      <c r="R187" s="470"/>
      <c r="S187" s="470"/>
      <c r="T187" s="470"/>
      <c r="U187" s="470"/>
      <c r="V187" s="470"/>
      <c r="W187" s="470"/>
      <c r="X187" s="471"/>
      <c r="Y187" s="472"/>
      <c r="Z187" s="473"/>
      <c r="AA187" s="473"/>
      <c r="AB187" s="473"/>
      <c r="AC187" s="467"/>
      <c r="AD187" s="324"/>
      <c r="AE187" s="324"/>
      <c r="AF187" s="324"/>
      <c r="AG187" s="468"/>
      <c r="AH187" s="469"/>
      <c r="AI187" s="470"/>
      <c r="AJ187" s="470"/>
      <c r="AK187" s="470"/>
      <c r="AL187" s="470"/>
      <c r="AM187" s="470"/>
      <c r="AN187" s="470"/>
      <c r="AO187" s="470"/>
      <c r="AP187" s="470"/>
      <c r="AQ187" s="470"/>
      <c r="AR187" s="470"/>
      <c r="AS187" s="470"/>
      <c r="AT187" s="471"/>
      <c r="AU187" s="472"/>
      <c r="AV187" s="473"/>
      <c r="AW187" s="473"/>
      <c r="AX187" s="474"/>
    </row>
    <row r="188" spans="1:50" ht="24.75" customHeight="1">
      <c r="A188" s="183"/>
      <c r="B188" s="184"/>
      <c r="C188" s="184"/>
      <c r="D188" s="184"/>
      <c r="E188" s="184"/>
      <c r="F188" s="185"/>
      <c r="G188" s="475" t="s">
        <v>30</v>
      </c>
      <c r="H188" s="55"/>
      <c r="I188" s="55"/>
      <c r="J188" s="55"/>
      <c r="K188" s="55"/>
      <c r="L188" s="476"/>
      <c r="M188" s="143"/>
      <c r="N188" s="143"/>
      <c r="O188" s="143"/>
      <c r="P188" s="143"/>
      <c r="Q188" s="143"/>
      <c r="R188" s="143"/>
      <c r="S188" s="143"/>
      <c r="T188" s="143"/>
      <c r="U188" s="143"/>
      <c r="V188" s="143"/>
      <c r="W188" s="143"/>
      <c r="X188" s="144"/>
      <c r="Y188" s="477">
        <f>SUM(Y180:AB187)</f>
        <v>19.983481999999999</v>
      </c>
      <c r="Z188" s="478"/>
      <c r="AA188" s="478"/>
      <c r="AB188" s="479"/>
      <c r="AC188" s="475" t="s">
        <v>30</v>
      </c>
      <c r="AD188" s="55"/>
      <c r="AE188" s="55"/>
      <c r="AF188" s="55"/>
      <c r="AG188" s="55"/>
      <c r="AH188" s="476"/>
      <c r="AI188" s="143"/>
      <c r="AJ188" s="143"/>
      <c r="AK188" s="143"/>
      <c r="AL188" s="143"/>
      <c r="AM188" s="143"/>
      <c r="AN188" s="143"/>
      <c r="AO188" s="143"/>
      <c r="AP188" s="143"/>
      <c r="AQ188" s="143"/>
      <c r="AR188" s="143"/>
      <c r="AS188" s="143"/>
      <c r="AT188" s="144"/>
      <c r="AU188" s="477"/>
      <c r="AV188" s="478"/>
      <c r="AW188" s="478"/>
      <c r="AX188" s="480"/>
    </row>
    <row r="189" spans="1:50" ht="30" customHeight="1">
      <c r="A189" s="183"/>
      <c r="B189" s="184"/>
      <c r="C189" s="184"/>
      <c r="D189" s="184"/>
      <c r="E189" s="184"/>
      <c r="F189" s="185"/>
      <c r="G189" s="481" t="s">
        <v>137</v>
      </c>
      <c r="H189" s="482"/>
      <c r="I189" s="482"/>
      <c r="J189" s="482"/>
      <c r="K189" s="482"/>
      <c r="L189" s="482"/>
      <c r="M189" s="482"/>
      <c r="N189" s="482"/>
      <c r="O189" s="482"/>
      <c r="P189" s="482"/>
      <c r="Q189" s="482"/>
      <c r="R189" s="482"/>
      <c r="S189" s="482"/>
      <c r="T189" s="482"/>
      <c r="U189" s="482"/>
      <c r="V189" s="482"/>
      <c r="W189" s="482"/>
      <c r="X189" s="482"/>
      <c r="Y189" s="482"/>
      <c r="Z189" s="482"/>
      <c r="AA189" s="482"/>
      <c r="AB189" s="483"/>
      <c r="AC189" s="484"/>
      <c r="AD189" s="485"/>
      <c r="AE189" s="485"/>
      <c r="AF189" s="485"/>
      <c r="AG189" s="485"/>
      <c r="AH189" s="485"/>
      <c r="AI189" s="485"/>
      <c r="AJ189" s="485"/>
      <c r="AK189" s="485"/>
      <c r="AL189" s="485"/>
      <c r="AM189" s="485"/>
      <c r="AN189" s="485"/>
      <c r="AO189" s="485"/>
      <c r="AP189" s="485"/>
      <c r="AQ189" s="485"/>
      <c r="AR189" s="485"/>
      <c r="AS189" s="485"/>
      <c r="AT189" s="485"/>
      <c r="AU189" s="485"/>
      <c r="AV189" s="485"/>
      <c r="AW189" s="485"/>
      <c r="AX189" s="486"/>
    </row>
    <row r="190" spans="1:50" ht="24.75" customHeight="1">
      <c r="A190" s="183"/>
      <c r="B190" s="184"/>
      <c r="C190" s="184"/>
      <c r="D190" s="184"/>
      <c r="E190" s="184"/>
      <c r="F190" s="185"/>
      <c r="G190" s="371" t="s">
        <v>75</v>
      </c>
      <c r="H190" s="209"/>
      <c r="I190" s="209"/>
      <c r="J190" s="209"/>
      <c r="K190" s="209"/>
      <c r="L190" s="223" t="s">
        <v>106</v>
      </c>
      <c r="M190" s="55"/>
      <c r="N190" s="55"/>
      <c r="O190" s="55"/>
      <c r="P190" s="55"/>
      <c r="Q190" s="55"/>
      <c r="R190" s="55"/>
      <c r="S190" s="55"/>
      <c r="T190" s="55"/>
      <c r="U190" s="55"/>
      <c r="V190" s="55"/>
      <c r="W190" s="55"/>
      <c r="X190" s="56"/>
      <c r="Y190" s="444" t="s">
        <v>107</v>
      </c>
      <c r="Z190" s="445"/>
      <c r="AA190" s="445"/>
      <c r="AB190" s="446"/>
      <c r="AC190" s="371" t="s">
        <v>75</v>
      </c>
      <c r="AD190" s="209"/>
      <c r="AE190" s="209"/>
      <c r="AF190" s="209"/>
      <c r="AG190" s="209"/>
      <c r="AH190" s="223" t="s">
        <v>106</v>
      </c>
      <c r="AI190" s="55"/>
      <c r="AJ190" s="55"/>
      <c r="AK190" s="55"/>
      <c r="AL190" s="55"/>
      <c r="AM190" s="55"/>
      <c r="AN190" s="55"/>
      <c r="AO190" s="55"/>
      <c r="AP190" s="55"/>
      <c r="AQ190" s="55"/>
      <c r="AR190" s="55"/>
      <c r="AS190" s="55"/>
      <c r="AT190" s="56"/>
      <c r="AU190" s="444" t="s">
        <v>107</v>
      </c>
      <c r="AV190" s="445"/>
      <c r="AW190" s="445"/>
      <c r="AX190" s="447"/>
    </row>
    <row r="191" spans="1:50" ht="24.75" customHeight="1">
      <c r="A191" s="183"/>
      <c r="B191" s="184"/>
      <c r="C191" s="184"/>
      <c r="D191" s="184"/>
      <c r="E191" s="184"/>
      <c r="F191" s="185"/>
      <c r="G191" s="448" t="s">
        <v>108</v>
      </c>
      <c r="H191" s="332"/>
      <c r="I191" s="332"/>
      <c r="J191" s="332"/>
      <c r="K191" s="449"/>
      <c r="L191" s="450" t="s">
        <v>138</v>
      </c>
      <c r="M191" s="455"/>
      <c r="N191" s="455"/>
      <c r="O191" s="455"/>
      <c r="P191" s="455"/>
      <c r="Q191" s="455"/>
      <c r="R191" s="455"/>
      <c r="S191" s="455"/>
      <c r="T191" s="455"/>
      <c r="U191" s="455"/>
      <c r="V191" s="455"/>
      <c r="W191" s="455"/>
      <c r="X191" s="456"/>
      <c r="Y191" s="452">
        <v>1886.68705</v>
      </c>
      <c r="Z191" s="453"/>
      <c r="AA191" s="453"/>
      <c r="AB191" s="454"/>
      <c r="AC191" s="448"/>
      <c r="AD191" s="332"/>
      <c r="AE191" s="332"/>
      <c r="AF191" s="332"/>
      <c r="AG191" s="449"/>
      <c r="AH191" s="450"/>
      <c r="AI191" s="455"/>
      <c r="AJ191" s="455"/>
      <c r="AK191" s="455"/>
      <c r="AL191" s="455"/>
      <c r="AM191" s="455"/>
      <c r="AN191" s="455"/>
      <c r="AO191" s="455"/>
      <c r="AP191" s="455"/>
      <c r="AQ191" s="455"/>
      <c r="AR191" s="455"/>
      <c r="AS191" s="455"/>
      <c r="AT191" s="456"/>
      <c r="AU191" s="452"/>
      <c r="AV191" s="453"/>
      <c r="AW191" s="453"/>
      <c r="AX191" s="457"/>
    </row>
    <row r="192" spans="1:50" ht="24.75" customHeight="1">
      <c r="A192" s="183"/>
      <c r="B192" s="184"/>
      <c r="C192" s="184"/>
      <c r="D192" s="184"/>
      <c r="E192" s="184"/>
      <c r="F192" s="185"/>
      <c r="G192" s="458"/>
      <c r="H192" s="315"/>
      <c r="I192" s="315"/>
      <c r="J192" s="315"/>
      <c r="K192" s="459"/>
      <c r="L192" s="460"/>
      <c r="M192" s="461"/>
      <c r="N192" s="461"/>
      <c r="O192" s="461"/>
      <c r="P192" s="461"/>
      <c r="Q192" s="461"/>
      <c r="R192" s="461"/>
      <c r="S192" s="461"/>
      <c r="T192" s="461"/>
      <c r="U192" s="461"/>
      <c r="V192" s="461"/>
      <c r="W192" s="461"/>
      <c r="X192" s="462"/>
      <c r="Y192" s="463"/>
      <c r="Z192" s="464"/>
      <c r="AA192" s="464"/>
      <c r="AB192" s="465"/>
      <c r="AC192" s="458"/>
      <c r="AD192" s="315"/>
      <c r="AE192" s="315"/>
      <c r="AF192" s="315"/>
      <c r="AG192" s="459"/>
      <c r="AH192" s="460"/>
      <c r="AI192" s="461"/>
      <c r="AJ192" s="461"/>
      <c r="AK192" s="461"/>
      <c r="AL192" s="461"/>
      <c r="AM192" s="461"/>
      <c r="AN192" s="461"/>
      <c r="AO192" s="461"/>
      <c r="AP192" s="461"/>
      <c r="AQ192" s="461"/>
      <c r="AR192" s="461"/>
      <c r="AS192" s="461"/>
      <c r="AT192" s="462"/>
      <c r="AU192" s="463"/>
      <c r="AV192" s="464"/>
      <c r="AW192" s="464"/>
      <c r="AX192" s="466"/>
    </row>
    <row r="193" spans="1:50" ht="24.75" customHeight="1">
      <c r="A193" s="183"/>
      <c r="B193" s="184"/>
      <c r="C193" s="184"/>
      <c r="D193" s="184"/>
      <c r="E193" s="184"/>
      <c r="F193" s="185"/>
      <c r="G193" s="458"/>
      <c r="H193" s="315"/>
      <c r="I193" s="315"/>
      <c r="J193" s="315"/>
      <c r="K193" s="459"/>
      <c r="L193" s="460"/>
      <c r="M193" s="461"/>
      <c r="N193" s="461"/>
      <c r="O193" s="461"/>
      <c r="P193" s="461"/>
      <c r="Q193" s="461"/>
      <c r="R193" s="461"/>
      <c r="S193" s="461"/>
      <c r="T193" s="461"/>
      <c r="U193" s="461"/>
      <c r="V193" s="461"/>
      <c r="W193" s="461"/>
      <c r="X193" s="462"/>
      <c r="Y193" s="463"/>
      <c r="Z193" s="464"/>
      <c r="AA193" s="464"/>
      <c r="AB193" s="465"/>
      <c r="AC193" s="458"/>
      <c r="AD193" s="315"/>
      <c r="AE193" s="315"/>
      <c r="AF193" s="315"/>
      <c r="AG193" s="459"/>
      <c r="AH193" s="460"/>
      <c r="AI193" s="461"/>
      <c r="AJ193" s="461"/>
      <c r="AK193" s="461"/>
      <c r="AL193" s="461"/>
      <c r="AM193" s="461"/>
      <c r="AN193" s="461"/>
      <c r="AO193" s="461"/>
      <c r="AP193" s="461"/>
      <c r="AQ193" s="461"/>
      <c r="AR193" s="461"/>
      <c r="AS193" s="461"/>
      <c r="AT193" s="462"/>
      <c r="AU193" s="463"/>
      <c r="AV193" s="464"/>
      <c r="AW193" s="464"/>
      <c r="AX193" s="466"/>
    </row>
    <row r="194" spans="1:50" ht="24.75" customHeight="1">
      <c r="A194" s="183"/>
      <c r="B194" s="184"/>
      <c r="C194" s="184"/>
      <c r="D194" s="184"/>
      <c r="E194" s="184"/>
      <c r="F194" s="185"/>
      <c r="G194" s="458"/>
      <c r="H194" s="315"/>
      <c r="I194" s="315"/>
      <c r="J194" s="315"/>
      <c r="K194" s="459"/>
      <c r="L194" s="460"/>
      <c r="M194" s="461"/>
      <c r="N194" s="461"/>
      <c r="O194" s="461"/>
      <c r="P194" s="461"/>
      <c r="Q194" s="461"/>
      <c r="R194" s="461"/>
      <c r="S194" s="461"/>
      <c r="T194" s="461"/>
      <c r="U194" s="461"/>
      <c r="V194" s="461"/>
      <c r="W194" s="461"/>
      <c r="X194" s="462"/>
      <c r="Y194" s="463"/>
      <c r="Z194" s="464"/>
      <c r="AA194" s="464"/>
      <c r="AB194" s="465"/>
      <c r="AC194" s="458"/>
      <c r="AD194" s="315"/>
      <c r="AE194" s="315"/>
      <c r="AF194" s="315"/>
      <c r="AG194" s="459"/>
      <c r="AH194" s="460"/>
      <c r="AI194" s="461"/>
      <c r="AJ194" s="461"/>
      <c r="AK194" s="461"/>
      <c r="AL194" s="461"/>
      <c r="AM194" s="461"/>
      <c r="AN194" s="461"/>
      <c r="AO194" s="461"/>
      <c r="AP194" s="461"/>
      <c r="AQ194" s="461"/>
      <c r="AR194" s="461"/>
      <c r="AS194" s="461"/>
      <c r="AT194" s="462"/>
      <c r="AU194" s="463"/>
      <c r="AV194" s="464"/>
      <c r="AW194" s="464"/>
      <c r="AX194" s="466"/>
    </row>
    <row r="195" spans="1:50" ht="24.75" customHeight="1">
      <c r="A195" s="183"/>
      <c r="B195" s="184"/>
      <c r="C195" s="184"/>
      <c r="D195" s="184"/>
      <c r="E195" s="184"/>
      <c r="F195" s="185"/>
      <c r="G195" s="458"/>
      <c r="H195" s="315"/>
      <c r="I195" s="315"/>
      <c r="J195" s="315"/>
      <c r="K195" s="459"/>
      <c r="L195" s="460"/>
      <c r="M195" s="461"/>
      <c r="N195" s="461"/>
      <c r="O195" s="461"/>
      <c r="P195" s="461"/>
      <c r="Q195" s="461"/>
      <c r="R195" s="461"/>
      <c r="S195" s="461"/>
      <c r="T195" s="461"/>
      <c r="U195" s="461"/>
      <c r="V195" s="461"/>
      <c r="W195" s="461"/>
      <c r="X195" s="462"/>
      <c r="Y195" s="463"/>
      <c r="Z195" s="464"/>
      <c r="AA195" s="464"/>
      <c r="AB195" s="464"/>
      <c r="AC195" s="458"/>
      <c r="AD195" s="315"/>
      <c r="AE195" s="315"/>
      <c r="AF195" s="315"/>
      <c r="AG195" s="459"/>
      <c r="AH195" s="460"/>
      <c r="AI195" s="461"/>
      <c r="AJ195" s="461"/>
      <c r="AK195" s="461"/>
      <c r="AL195" s="461"/>
      <c r="AM195" s="461"/>
      <c r="AN195" s="461"/>
      <c r="AO195" s="461"/>
      <c r="AP195" s="461"/>
      <c r="AQ195" s="461"/>
      <c r="AR195" s="461"/>
      <c r="AS195" s="461"/>
      <c r="AT195" s="462"/>
      <c r="AU195" s="463"/>
      <c r="AV195" s="464"/>
      <c r="AW195" s="464"/>
      <c r="AX195" s="466"/>
    </row>
    <row r="196" spans="1:50" ht="24.75" customHeight="1">
      <c r="A196" s="183"/>
      <c r="B196" s="184"/>
      <c r="C196" s="184"/>
      <c r="D196" s="184"/>
      <c r="E196" s="184"/>
      <c r="F196" s="185"/>
      <c r="G196" s="458"/>
      <c r="H196" s="315"/>
      <c r="I196" s="315"/>
      <c r="J196" s="315"/>
      <c r="K196" s="459"/>
      <c r="L196" s="460"/>
      <c r="M196" s="461"/>
      <c r="N196" s="461"/>
      <c r="O196" s="461"/>
      <c r="P196" s="461"/>
      <c r="Q196" s="461"/>
      <c r="R196" s="461"/>
      <c r="S196" s="461"/>
      <c r="T196" s="461"/>
      <c r="U196" s="461"/>
      <c r="V196" s="461"/>
      <c r="W196" s="461"/>
      <c r="X196" s="462"/>
      <c r="Y196" s="463"/>
      <c r="Z196" s="464"/>
      <c r="AA196" s="464"/>
      <c r="AB196" s="464"/>
      <c r="AC196" s="458"/>
      <c r="AD196" s="315"/>
      <c r="AE196" s="315"/>
      <c r="AF196" s="315"/>
      <c r="AG196" s="459"/>
      <c r="AH196" s="460"/>
      <c r="AI196" s="461"/>
      <c r="AJ196" s="461"/>
      <c r="AK196" s="461"/>
      <c r="AL196" s="461"/>
      <c r="AM196" s="461"/>
      <c r="AN196" s="461"/>
      <c r="AO196" s="461"/>
      <c r="AP196" s="461"/>
      <c r="AQ196" s="461"/>
      <c r="AR196" s="461"/>
      <c r="AS196" s="461"/>
      <c r="AT196" s="462"/>
      <c r="AU196" s="463"/>
      <c r="AV196" s="464"/>
      <c r="AW196" s="464"/>
      <c r="AX196" s="466"/>
    </row>
    <row r="197" spans="1:50" ht="24.75" customHeight="1">
      <c r="A197" s="183"/>
      <c r="B197" s="184"/>
      <c r="C197" s="184"/>
      <c r="D197" s="184"/>
      <c r="E197" s="184"/>
      <c r="F197" s="185"/>
      <c r="G197" s="458"/>
      <c r="H197" s="315"/>
      <c r="I197" s="315"/>
      <c r="J197" s="315"/>
      <c r="K197" s="459"/>
      <c r="L197" s="460"/>
      <c r="M197" s="461"/>
      <c r="N197" s="461"/>
      <c r="O197" s="461"/>
      <c r="P197" s="461"/>
      <c r="Q197" s="461"/>
      <c r="R197" s="461"/>
      <c r="S197" s="461"/>
      <c r="T197" s="461"/>
      <c r="U197" s="461"/>
      <c r="V197" s="461"/>
      <c r="W197" s="461"/>
      <c r="X197" s="462"/>
      <c r="Y197" s="463"/>
      <c r="Z197" s="464"/>
      <c r="AA197" s="464"/>
      <c r="AB197" s="464"/>
      <c r="AC197" s="458"/>
      <c r="AD197" s="315"/>
      <c r="AE197" s="315"/>
      <c r="AF197" s="315"/>
      <c r="AG197" s="459"/>
      <c r="AH197" s="460"/>
      <c r="AI197" s="461"/>
      <c r="AJ197" s="461"/>
      <c r="AK197" s="461"/>
      <c r="AL197" s="461"/>
      <c r="AM197" s="461"/>
      <c r="AN197" s="461"/>
      <c r="AO197" s="461"/>
      <c r="AP197" s="461"/>
      <c r="AQ197" s="461"/>
      <c r="AR197" s="461"/>
      <c r="AS197" s="461"/>
      <c r="AT197" s="462"/>
      <c r="AU197" s="463"/>
      <c r="AV197" s="464"/>
      <c r="AW197" s="464"/>
      <c r="AX197" s="466"/>
    </row>
    <row r="198" spans="1:50" ht="24.75" customHeight="1">
      <c r="A198" s="183"/>
      <c r="B198" s="184"/>
      <c r="C198" s="184"/>
      <c r="D198" s="184"/>
      <c r="E198" s="184"/>
      <c r="F198" s="185"/>
      <c r="G198" s="467"/>
      <c r="H198" s="324"/>
      <c r="I198" s="324"/>
      <c r="J198" s="324"/>
      <c r="K198" s="468"/>
      <c r="L198" s="469"/>
      <c r="M198" s="470"/>
      <c r="N198" s="470"/>
      <c r="O198" s="470"/>
      <c r="P198" s="470"/>
      <c r="Q198" s="470"/>
      <c r="R198" s="470"/>
      <c r="S198" s="470"/>
      <c r="T198" s="470"/>
      <c r="U198" s="470"/>
      <c r="V198" s="470"/>
      <c r="W198" s="470"/>
      <c r="X198" s="471"/>
      <c r="Y198" s="472"/>
      <c r="Z198" s="473"/>
      <c r="AA198" s="473"/>
      <c r="AB198" s="473"/>
      <c r="AC198" s="467"/>
      <c r="AD198" s="324"/>
      <c r="AE198" s="324"/>
      <c r="AF198" s="324"/>
      <c r="AG198" s="468"/>
      <c r="AH198" s="469"/>
      <c r="AI198" s="470"/>
      <c r="AJ198" s="470"/>
      <c r="AK198" s="470"/>
      <c r="AL198" s="470"/>
      <c r="AM198" s="470"/>
      <c r="AN198" s="470"/>
      <c r="AO198" s="470"/>
      <c r="AP198" s="470"/>
      <c r="AQ198" s="470"/>
      <c r="AR198" s="470"/>
      <c r="AS198" s="470"/>
      <c r="AT198" s="471"/>
      <c r="AU198" s="472"/>
      <c r="AV198" s="473"/>
      <c r="AW198" s="473"/>
      <c r="AX198" s="474"/>
    </row>
    <row r="199" spans="1:50" ht="24.75" customHeight="1" thickBot="1">
      <c r="A199" s="490"/>
      <c r="B199" s="491"/>
      <c r="C199" s="491"/>
      <c r="D199" s="491"/>
      <c r="E199" s="491"/>
      <c r="F199" s="492"/>
      <c r="G199" s="493" t="s">
        <v>30</v>
      </c>
      <c r="H199" s="413"/>
      <c r="I199" s="413"/>
      <c r="J199" s="413"/>
      <c r="K199" s="413"/>
      <c r="L199" s="494"/>
      <c r="M199" s="495"/>
      <c r="N199" s="495"/>
      <c r="O199" s="495"/>
      <c r="P199" s="495"/>
      <c r="Q199" s="495"/>
      <c r="R199" s="495"/>
      <c r="S199" s="495"/>
      <c r="T199" s="495"/>
      <c r="U199" s="495"/>
      <c r="V199" s="495"/>
      <c r="W199" s="495"/>
      <c r="X199" s="496"/>
      <c r="Y199" s="497">
        <f>SUM(Y191:AB198)</f>
        <v>1886.68705</v>
      </c>
      <c r="Z199" s="498"/>
      <c r="AA199" s="498"/>
      <c r="AB199" s="499"/>
      <c r="AC199" s="493" t="s">
        <v>30</v>
      </c>
      <c r="AD199" s="413"/>
      <c r="AE199" s="413"/>
      <c r="AF199" s="413"/>
      <c r="AG199" s="413"/>
      <c r="AH199" s="494"/>
      <c r="AI199" s="495"/>
      <c r="AJ199" s="495"/>
      <c r="AK199" s="495"/>
      <c r="AL199" s="495"/>
      <c r="AM199" s="495"/>
      <c r="AN199" s="495"/>
      <c r="AO199" s="495"/>
      <c r="AP199" s="495"/>
      <c r="AQ199" s="495"/>
      <c r="AR199" s="495"/>
      <c r="AS199" s="495"/>
      <c r="AT199" s="496"/>
      <c r="AU199" s="497"/>
      <c r="AV199" s="498"/>
      <c r="AW199" s="498"/>
      <c r="AX199" s="500"/>
    </row>
    <row r="200" spans="1:50" ht="24.75" customHeight="1">
      <c r="A200" s="501"/>
      <c r="B200" s="502" t="s">
        <v>125</v>
      </c>
      <c r="C200" s="502"/>
      <c r="D200" s="502"/>
      <c r="E200" s="502"/>
      <c r="F200" s="502"/>
      <c r="G200" s="502"/>
      <c r="H200" s="502"/>
      <c r="I200" s="502"/>
      <c r="J200" s="502"/>
      <c r="K200" s="502"/>
      <c r="L200" s="502"/>
      <c r="M200" s="502"/>
      <c r="N200" s="502"/>
      <c r="O200" s="502"/>
      <c r="P200" s="502"/>
      <c r="Q200" s="502"/>
      <c r="R200" s="502"/>
      <c r="S200" s="502"/>
      <c r="T200" s="502"/>
      <c r="U200" s="502"/>
      <c r="V200" s="502"/>
      <c r="W200" s="502"/>
      <c r="X200" s="502"/>
      <c r="Y200" s="502"/>
      <c r="Z200" s="502"/>
      <c r="AA200" s="502"/>
      <c r="AB200" s="502"/>
      <c r="AC200" s="502"/>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502"/>
    </row>
    <row r="201" spans="1:50">
      <c r="B201" s="503"/>
      <c r="C201" s="503"/>
      <c r="D201" s="503"/>
      <c r="E201" s="503"/>
      <c r="F201" s="503"/>
      <c r="G201" s="503"/>
      <c r="H201" s="503"/>
      <c r="I201" s="503"/>
      <c r="J201" s="503"/>
      <c r="K201" s="503"/>
      <c r="L201" s="503"/>
      <c r="M201" s="503"/>
      <c r="N201" s="503"/>
      <c r="O201" s="503"/>
      <c r="P201" s="503"/>
      <c r="Q201" s="503"/>
      <c r="R201" s="503"/>
      <c r="S201" s="503"/>
      <c r="T201" s="503"/>
      <c r="U201" s="503"/>
      <c r="V201" s="503"/>
      <c r="W201" s="503"/>
      <c r="X201" s="503"/>
      <c r="Y201" s="503"/>
      <c r="Z201" s="503"/>
      <c r="AA201" s="503"/>
      <c r="AB201" s="503"/>
      <c r="AC201" s="503"/>
      <c r="AD201" s="503"/>
      <c r="AE201" s="503"/>
      <c r="AF201" s="503"/>
      <c r="AG201" s="503"/>
      <c r="AH201" s="503"/>
      <c r="AI201" s="503"/>
      <c r="AJ201" s="503"/>
      <c r="AK201" s="503"/>
      <c r="AL201" s="503"/>
      <c r="AM201" s="503"/>
      <c r="AN201" s="503"/>
      <c r="AO201" s="503"/>
      <c r="AP201" s="503"/>
      <c r="AQ201" s="503"/>
      <c r="AR201" s="503"/>
      <c r="AS201" s="503"/>
      <c r="AT201" s="503"/>
      <c r="AU201" s="503"/>
      <c r="AV201" s="503"/>
      <c r="AW201" s="503"/>
      <c r="AX201" s="503"/>
    </row>
    <row r="202" spans="1:50" ht="13.5" hidden="1" customHeight="1">
      <c r="B202" s="512"/>
    </row>
    <row r="203" spans="1:50" ht="13.5" hidden="1" customHeight="1">
      <c r="B203" s="512"/>
    </row>
    <row r="204" spans="1:50" ht="13.5" hidden="1" customHeight="1">
      <c r="B204" s="512"/>
    </row>
    <row r="205" spans="1:50" ht="13.5" hidden="1" customHeight="1">
      <c r="B205" s="512"/>
    </row>
    <row r="206" spans="1:50" ht="13.5" hidden="1" customHeight="1">
      <c r="B206" s="512"/>
    </row>
    <row r="207" spans="1:50" ht="13.5" hidden="1" customHeight="1">
      <c r="B207" s="512"/>
    </row>
    <row r="208" spans="1:50" ht="13.5" hidden="1" customHeight="1">
      <c r="B208" s="512"/>
    </row>
    <row r="209" spans="2:2" ht="13.5" hidden="1" customHeight="1">
      <c r="B209" s="512"/>
    </row>
    <row r="210" spans="2:2" ht="13.5" hidden="1" customHeight="1">
      <c r="B210" s="512"/>
    </row>
    <row r="211" spans="2:2" ht="13.5" hidden="1" customHeight="1">
      <c r="B211" s="512"/>
    </row>
    <row r="212" spans="2:2" ht="13.5" hidden="1" customHeight="1">
      <c r="B212" s="512"/>
    </row>
    <row r="213" spans="2:2" ht="13.5" hidden="1" customHeight="1">
      <c r="B213" s="512"/>
    </row>
    <row r="214" spans="2:2" ht="13.5" hidden="1" customHeight="1">
      <c r="B214" s="512"/>
    </row>
    <row r="215" spans="2:2" ht="13.5" hidden="1" customHeight="1">
      <c r="B215" s="512"/>
    </row>
    <row r="216" spans="2:2" ht="13.5" hidden="1" customHeight="1">
      <c r="B216" s="512"/>
    </row>
    <row r="217" spans="2:2" ht="13.5" hidden="1" customHeight="1">
      <c r="B217" s="512"/>
    </row>
    <row r="218" spans="2:2" ht="13.5" hidden="1" customHeight="1">
      <c r="B218" s="512"/>
    </row>
    <row r="219" spans="2:2" ht="13.5" hidden="1" customHeight="1">
      <c r="B219" s="512"/>
    </row>
    <row r="220" spans="2:2" ht="13.5" hidden="1" customHeight="1">
      <c r="B220" s="512"/>
    </row>
    <row r="221" spans="2:2" ht="13.5" hidden="1" customHeight="1">
      <c r="B221" s="512"/>
    </row>
    <row r="222" spans="2:2" ht="13.5" hidden="1" customHeight="1">
      <c r="B222" s="512"/>
    </row>
    <row r="223" spans="2:2" ht="13.5" hidden="1" customHeight="1">
      <c r="B223" s="512"/>
    </row>
    <row r="224" spans="2:2" ht="13.5" hidden="1" customHeight="1">
      <c r="B224" s="512"/>
    </row>
    <row r="225" spans="2:2" ht="13.5" hidden="1" customHeight="1">
      <c r="B225" s="512"/>
    </row>
    <row r="226" spans="2:2" ht="13.5" hidden="1" customHeight="1">
      <c r="B226" s="512"/>
    </row>
    <row r="227" spans="2:2" ht="13.5" hidden="1" customHeight="1">
      <c r="B227" s="512"/>
    </row>
    <row r="228" spans="2:2" ht="13.5" hidden="1" customHeight="1">
      <c r="B228" s="512"/>
    </row>
    <row r="229" spans="2:2" ht="13.5" hidden="1" customHeight="1">
      <c r="B229" s="512"/>
    </row>
    <row r="230" spans="2:2" ht="13.5" hidden="1" customHeight="1">
      <c r="B230" s="512"/>
    </row>
    <row r="231" spans="2:2" ht="13.5" hidden="1" customHeight="1">
      <c r="B231" s="512"/>
    </row>
    <row r="232" spans="2:2" ht="13.5" hidden="1" customHeight="1">
      <c r="B232" s="512"/>
    </row>
    <row r="233" spans="2:2" ht="13.5" hidden="1" customHeight="1">
      <c r="B233" s="512"/>
    </row>
    <row r="234" spans="2:2" ht="13.5" hidden="1" customHeight="1">
      <c r="B234" s="512"/>
    </row>
    <row r="235" spans="2:2" ht="13.5" hidden="1" customHeight="1">
      <c r="B235" s="512"/>
    </row>
    <row r="236" spans="2:2" ht="13.5" hidden="1" customHeight="1">
      <c r="B236" s="512"/>
    </row>
    <row r="237" spans="2:2" ht="13.5" hidden="1" customHeight="1">
      <c r="B237" s="512"/>
    </row>
    <row r="238" spans="2:2" ht="13.5" hidden="1" customHeight="1">
      <c r="B238" s="512"/>
    </row>
    <row r="239" spans="2:2" ht="13.5" hidden="1" customHeight="1">
      <c r="B239" s="512"/>
    </row>
    <row r="240" spans="2:2" ht="13.5" hidden="1" customHeight="1">
      <c r="B240" s="512"/>
    </row>
    <row r="241" spans="2:2" ht="13.5" hidden="1" customHeight="1">
      <c r="B241" s="512"/>
    </row>
    <row r="242" spans="2:2" ht="13.5" hidden="1" customHeight="1">
      <c r="B242" s="512"/>
    </row>
    <row r="243" spans="2:2" ht="13.5" hidden="1" customHeight="1">
      <c r="B243" s="512"/>
    </row>
    <row r="244" spans="2:2" ht="13.5" hidden="1" customHeight="1">
      <c r="B244" s="512"/>
    </row>
    <row r="245" spans="2:2" ht="13.5" hidden="1" customHeight="1">
      <c r="B245" s="512"/>
    </row>
    <row r="246" spans="2:2" ht="13.5" hidden="1" customHeight="1">
      <c r="B246" s="512"/>
    </row>
    <row r="247" spans="2:2" ht="13.5" hidden="1" customHeight="1">
      <c r="B247" s="512"/>
    </row>
    <row r="248" spans="2:2" ht="13.5" hidden="1" customHeight="1">
      <c r="B248" s="512"/>
    </row>
    <row r="249" spans="2:2" ht="13.5" hidden="1" customHeight="1">
      <c r="B249" s="512"/>
    </row>
    <row r="250" spans="2:2" ht="13.5" hidden="1" customHeight="1">
      <c r="B250" s="512"/>
    </row>
    <row r="251" spans="2:2" ht="13.5" hidden="1" customHeight="1">
      <c r="B251" s="512"/>
    </row>
    <row r="252" spans="2:2" ht="13.5" hidden="1" customHeight="1">
      <c r="B252" s="512"/>
    </row>
    <row r="253" spans="2:2" ht="13.5" hidden="1" customHeight="1">
      <c r="B253" s="512"/>
    </row>
    <row r="254" spans="2:2" ht="13.5" hidden="1" customHeight="1">
      <c r="B254" s="512"/>
    </row>
    <row r="255" spans="2:2" ht="13.5" hidden="1" customHeight="1">
      <c r="B255" s="512"/>
    </row>
    <row r="256" spans="2:2" ht="13.5" hidden="1" customHeight="1">
      <c r="B256" s="512"/>
    </row>
    <row r="257" spans="2:2" ht="13.5" hidden="1" customHeight="1">
      <c r="B257" s="512"/>
    </row>
    <row r="258" spans="2:2" ht="13.5" hidden="1" customHeight="1">
      <c r="B258" s="512"/>
    </row>
    <row r="259" spans="2:2" ht="13.5" hidden="1" customHeight="1">
      <c r="B259" s="512"/>
    </row>
    <row r="260" spans="2:2" ht="13.5" hidden="1" customHeight="1">
      <c r="B260" s="512"/>
    </row>
    <row r="261" spans="2:2" ht="13.5" hidden="1" customHeight="1">
      <c r="B261" s="512"/>
    </row>
    <row r="262" spans="2:2" ht="13.5" hidden="1" customHeight="1">
      <c r="B262" s="512"/>
    </row>
    <row r="263" spans="2:2" ht="13.5" hidden="1" customHeight="1">
      <c r="B263" s="512"/>
    </row>
    <row r="264" spans="2:2" ht="13.5" hidden="1" customHeight="1">
      <c r="B264" s="512"/>
    </row>
    <row r="265" spans="2:2" ht="13.5" hidden="1" customHeight="1">
      <c r="B265" s="512"/>
    </row>
    <row r="266" spans="2:2" ht="13.5" hidden="1" customHeight="1">
      <c r="B266" s="512"/>
    </row>
    <row r="267" spans="2:2" ht="13.5" hidden="1" customHeight="1">
      <c r="B267" s="512"/>
    </row>
    <row r="268" spans="2:2" ht="13.5" hidden="1" customHeight="1">
      <c r="B268" s="512"/>
    </row>
    <row r="269" spans="2:2" ht="13.5" hidden="1" customHeight="1">
      <c r="B269" s="512"/>
    </row>
    <row r="270" spans="2:2" ht="13.5" hidden="1" customHeight="1">
      <c r="B270" s="512"/>
    </row>
    <row r="271" spans="2:2" ht="13.5" hidden="1" customHeight="1">
      <c r="B271" s="512"/>
    </row>
    <row r="272" spans="2:2" ht="13.5" hidden="1" customHeight="1">
      <c r="B272" s="512"/>
    </row>
    <row r="273" spans="2:2" ht="13.5" hidden="1" customHeight="1">
      <c r="B273" s="512"/>
    </row>
    <row r="274" spans="2:2" ht="13.5" hidden="1" customHeight="1">
      <c r="B274" s="512"/>
    </row>
    <row r="275" spans="2:2" ht="13.5" hidden="1" customHeight="1">
      <c r="B275" s="512"/>
    </row>
    <row r="276" spans="2:2" ht="13.5" hidden="1" customHeight="1">
      <c r="B276" s="512"/>
    </row>
    <row r="277" spans="2:2" ht="13.5" hidden="1" customHeight="1">
      <c r="B277" s="512"/>
    </row>
    <row r="278" spans="2:2" ht="13.5" hidden="1" customHeight="1">
      <c r="B278" s="512"/>
    </row>
    <row r="279" spans="2:2" ht="13.5" hidden="1" customHeight="1">
      <c r="B279" s="512"/>
    </row>
    <row r="280" spans="2:2" ht="13.5" hidden="1" customHeight="1">
      <c r="B280" s="512"/>
    </row>
    <row r="281" spans="2:2" ht="13.5" hidden="1" customHeight="1">
      <c r="B281" s="512"/>
    </row>
    <row r="282" spans="2:2" ht="13.5" hidden="1" customHeight="1">
      <c r="B282" s="512"/>
    </row>
    <row r="283" spans="2:2" ht="13.5" hidden="1" customHeight="1">
      <c r="B283" s="512"/>
    </row>
    <row r="284" spans="2:2" ht="13.5" hidden="1" customHeight="1">
      <c r="B284" s="512"/>
    </row>
    <row r="285" spans="2:2" ht="13.5" hidden="1" customHeight="1">
      <c r="B285" s="512"/>
    </row>
    <row r="286" spans="2:2" ht="13.5" hidden="1" customHeight="1">
      <c r="B286" s="512"/>
    </row>
    <row r="287" spans="2:2" ht="13.5" hidden="1" customHeight="1">
      <c r="B287" s="512"/>
    </row>
    <row r="288" spans="2:2" ht="13.5" hidden="1" customHeight="1">
      <c r="B288" s="512"/>
    </row>
    <row r="289" spans="2:2" ht="13.5" hidden="1" customHeight="1">
      <c r="B289" s="512"/>
    </row>
    <row r="290" spans="2:2" ht="13.5" hidden="1" customHeight="1">
      <c r="B290" s="512"/>
    </row>
    <row r="291" spans="2:2" ht="13.5" hidden="1" customHeight="1">
      <c r="B291" s="512"/>
    </row>
    <row r="292" spans="2:2" ht="13.5" hidden="1" customHeight="1">
      <c r="B292" s="512"/>
    </row>
    <row r="293" spans="2:2" ht="13.5" hidden="1" customHeight="1">
      <c r="B293" s="512"/>
    </row>
    <row r="294" spans="2:2" ht="13.5" hidden="1" customHeight="1">
      <c r="B294" s="512"/>
    </row>
    <row r="295" spans="2:2" ht="13.5" hidden="1" customHeight="1">
      <c r="B295" s="512"/>
    </row>
    <row r="296" spans="2:2" ht="13.5" hidden="1" customHeight="1">
      <c r="B296" s="512"/>
    </row>
    <row r="297" spans="2:2" ht="13.5" hidden="1" customHeight="1">
      <c r="B297" s="512"/>
    </row>
    <row r="298" spans="2:2" ht="13.5" hidden="1" customHeight="1">
      <c r="B298" s="512"/>
    </row>
    <row r="299" spans="2:2" ht="13.5" hidden="1" customHeight="1">
      <c r="B299" s="512"/>
    </row>
    <row r="300" spans="2:2" ht="13.5" hidden="1" customHeight="1">
      <c r="B300" s="512"/>
    </row>
    <row r="301" spans="2:2" ht="13.5" hidden="1" customHeight="1">
      <c r="B301" s="512"/>
    </row>
    <row r="302" spans="2:2" ht="13.5" hidden="1" customHeight="1">
      <c r="B302" s="512"/>
    </row>
    <row r="303" spans="2:2" ht="13.5" hidden="1" customHeight="1">
      <c r="B303" s="512"/>
    </row>
    <row r="304" spans="2:2" ht="13.5" hidden="1" customHeight="1">
      <c r="B304" s="512"/>
    </row>
    <row r="305" spans="2:2" ht="13.5" hidden="1" customHeight="1">
      <c r="B305" s="512"/>
    </row>
    <row r="306" spans="2:2" ht="13.5" hidden="1" customHeight="1">
      <c r="B306" s="512"/>
    </row>
    <row r="307" spans="2:2" ht="13.5" hidden="1" customHeight="1">
      <c r="B307" s="512"/>
    </row>
    <row r="308" spans="2:2" ht="13.5" hidden="1" customHeight="1">
      <c r="B308" s="512"/>
    </row>
    <row r="309" spans="2:2" ht="13.5" hidden="1" customHeight="1">
      <c r="B309" s="512"/>
    </row>
    <row r="310" spans="2:2" ht="13.5" hidden="1" customHeight="1">
      <c r="B310" s="512"/>
    </row>
    <row r="311" spans="2:2" ht="13.5" hidden="1" customHeight="1">
      <c r="B311" s="512"/>
    </row>
    <row r="312" spans="2:2" ht="13.5" hidden="1" customHeight="1">
      <c r="B312" s="512"/>
    </row>
    <row r="313" spans="2:2" ht="13.5" hidden="1" customHeight="1">
      <c r="B313" s="512"/>
    </row>
    <row r="314" spans="2:2" ht="13.5" hidden="1" customHeight="1">
      <c r="B314" s="512"/>
    </row>
    <row r="315" spans="2:2" ht="13.5" hidden="1" customHeight="1">
      <c r="B315" s="512"/>
    </row>
    <row r="316" spans="2:2" ht="13.5" hidden="1" customHeight="1">
      <c r="B316" s="512"/>
    </row>
    <row r="317" spans="2:2" ht="13.5" hidden="1" customHeight="1">
      <c r="B317" s="512"/>
    </row>
    <row r="318" spans="2:2" ht="13.5" hidden="1" customHeight="1">
      <c r="B318" s="512"/>
    </row>
    <row r="319" spans="2:2" ht="13.5" hidden="1" customHeight="1">
      <c r="B319" s="512"/>
    </row>
    <row r="320" spans="2:2" ht="13.5" hidden="1" customHeight="1">
      <c r="B320" s="512"/>
    </row>
    <row r="321" spans="2:2" ht="13.5" hidden="1" customHeight="1">
      <c r="B321" s="512"/>
    </row>
    <row r="322" spans="2:2" ht="13.5" hidden="1" customHeight="1">
      <c r="B322" s="512"/>
    </row>
    <row r="323" spans="2:2" ht="13.5" hidden="1" customHeight="1">
      <c r="B323" s="512"/>
    </row>
    <row r="324" spans="2:2" ht="13.5" hidden="1" customHeight="1">
      <c r="B324" s="512"/>
    </row>
    <row r="325" spans="2:2" ht="13.5" hidden="1" customHeight="1">
      <c r="B325" s="512"/>
    </row>
    <row r="326" spans="2:2" ht="13.5" hidden="1" customHeight="1">
      <c r="B326" s="512"/>
    </row>
    <row r="327" spans="2:2" ht="13.5" hidden="1" customHeight="1">
      <c r="B327" s="512"/>
    </row>
    <row r="328" spans="2:2" ht="13.5" hidden="1" customHeight="1">
      <c r="B328" s="512"/>
    </row>
    <row r="329" spans="2:2" ht="13.5" hidden="1" customHeight="1">
      <c r="B329" s="512"/>
    </row>
    <row r="330" spans="2:2" ht="13.5" hidden="1" customHeight="1">
      <c r="B330" s="512"/>
    </row>
    <row r="331" spans="2:2" ht="13.5" hidden="1" customHeight="1">
      <c r="B331" s="512"/>
    </row>
    <row r="332" spans="2:2" ht="13.5" hidden="1" customHeight="1">
      <c r="B332" s="512"/>
    </row>
    <row r="333" spans="2:2" ht="13.5" hidden="1" customHeight="1">
      <c r="B333" s="512"/>
    </row>
    <row r="334" spans="2:2" ht="13.5" hidden="1" customHeight="1">
      <c r="B334" s="512"/>
    </row>
    <row r="335" spans="2:2" ht="13.5" hidden="1" customHeight="1">
      <c r="B335" s="512"/>
    </row>
    <row r="336" spans="2:2" ht="13.5" hidden="1" customHeight="1">
      <c r="B336" s="512"/>
    </row>
    <row r="337" spans="2:2" ht="13.5" hidden="1" customHeight="1">
      <c r="B337" s="512"/>
    </row>
    <row r="338" spans="2:2" ht="13.5" hidden="1" customHeight="1">
      <c r="B338" s="512"/>
    </row>
    <row r="339" spans="2:2" ht="13.5" hidden="1" customHeight="1">
      <c r="B339" s="512"/>
    </row>
    <row r="340" spans="2:2" ht="13.5" hidden="1" customHeight="1">
      <c r="B340" s="512"/>
    </row>
    <row r="341" spans="2:2" ht="13.5" hidden="1" customHeight="1">
      <c r="B341" s="512"/>
    </row>
    <row r="342" spans="2:2" ht="13.5" hidden="1" customHeight="1">
      <c r="B342" s="512"/>
    </row>
    <row r="343" spans="2:2" ht="13.5" hidden="1" customHeight="1">
      <c r="B343" s="512"/>
    </row>
    <row r="344" spans="2:2" ht="13.5" hidden="1" customHeight="1">
      <c r="B344" s="512"/>
    </row>
    <row r="345" spans="2:2" ht="13.5" hidden="1" customHeight="1">
      <c r="B345" s="512"/>
    </row>
    <row r="346" spans="2:2" ht="13.5" hidden="1" customHeight="1">
      <c r="B346" s="512"/>
    </row>
    <row r="347" spans="2:2" ht="13.5" hidden="1" customHeight="1">
      <c r="B347" s="512"/>
    </row>
    <row r="348" spans="2:2" ht="13.5" hidden="1" customHeight="1">
      <c r="B348" s="512"/>
    </row>
    <row r="349" spans="2:2" ht="13.5" hidden="1" customHeight="1">
      <c r="B349" s="512"/>
    </row>
    <row r="350" spans="2:2" ht="13.5" hidden="1" customHeight="1">
      <c r="B350" s="512"/>
    </row>
    <row r="351" spans="2:2" ht="13.5" hidden="1" customHeight="1">
      <c r="B351" s="512"/>
    </row>
    <row r="352" spans="2:2" ht="13.5" hidden="1" customHeight="1">
      <c r="B352" s="512"/>
    </row>
    <row r="353" spans="2:2" ht="13.5" hidden="1" customHeight="1">
      <c r="B353" s="512"/>
    </row>
    <row r="354" spans="2:2" ht="13.5" hidden="1" customHeight="1">
      <c r="B354" s="512"/>
    </row>
    <row r="355" spans="2:2" ht="13.5" hidden="1" customHeight="1">
      <c r="B355" s="512"/>
    </row>
    <row r="356" spans="2:2" ht="13.5" hidden="1" customHeight="1">
      <c r="B356" s="512"/>
    </row>
    <row r="357" spans="2:2" ht="13.5" hidden="1" customHeight="1">
      <c r="B357" s="512"/>
    </row>
    <row r="358" spans="2:2" ht="13.5" hidden="1" customHeight="1">
      <c r="B358" s="512"/>
    </row>
    <row r="359" spans="2:2" ht="13.5" hidden="1" customHeight="1">
      <c r="B359" s="512"/>
    </row>
    <row r="360" spans="2:2" ht="13.5" hidden="1" customHeight="1">
      <c r="B360" s="512"/>
    </row>
    <row r="361" spans="2:2" ht="13.5" hidden="1" customHeight="1">
      <c r="B361" s="512"/>
    </row>
    <row r="362" spans="2:2" ht="13.5" hidden="1" customHeight="1">
      <c r="B362" s="512"/>
    </row>
    <row r="363" spans="2:2" ht="13.5" hidden="1" customHeight="1">
      <c r="B363" s="512"/>
    </row>
    <row r="364" spans="2:2" ht="13.5" hidden="1" customHeight="1">
      <c r="B364" s="512"/>
    </row>
    <row r="365" spans="2:2" ht="13.5" hidden="1" customHeight="1">
      <c r="B365" s="512"/>
    </row>
    <row r="366" spans="2:2" ht="13.5" hidden="1" customHeight="1">
      <c r="B366" s="512"/>
    </row>
    <row r="367" spans="2:2" ht="13.5" hidden="1" customHeight="1">
      <c r="B367" s="512"/>
    </row>
    <row r="368" spans="2:2" ht="13.5" hidden="1" customHeight="1">
      <c r="B368" s="512"/>
    </row>
    <row r="369" spans="2:2" ht="13.5" hidden="1" customHeight="1">
      <c r="B369" s="512"/>
    </row>
    <row r="370" spans="2:2" ht="13.5" hidden="1" customHeight="1">
      <c r="B370" s="512"/>
    </row>
    <row r="371" spans="2:2" ht="13.5" hidden="1" customHeight="1">
      <c r="B371" s="512"/>
    </row>
    <row r="372" spans="2:2" ht="13.5" hidden="1" customHeight="1">
      <c r="B372" s="512"/>
    </row>
    <row r="373" spans="2:2" ht="13.5" hidden="1" customHeight="1">
      <c r="B373" s="512"/>
    </row>
    <row r="374" spans="2:2" ht="13.5" hidden="1" customHeight="1">
      <c r="B374" s="512"/>
    </row>
    <row r="375" spans="2:2" ht="13.5" hidden="1" customHeight="1">
      <c r="B375" s="512"/>
    </row>
    <row r="376" spans="2:2" ht="13.5" hidden="1" customHeight="1">
      <c r="B376" s="512"/>
    </row>
    <row r="377" spans="2:2" ht="13.5" hidden="1" customHeight="1">
      <c r="B377" s="512"/>
    </row>
    <row r="378" spans="2:2" ht="13.5" hidden="1" customHeight="1">
      <c r="B378" s="512"/>
    </row>
    <row r="379" spans="2:2" ht="13.5" hidden="1" customHeight="1">
      <c r="B379" s="512"/>
    </row>
    <row r="380" spans="2:2" ht="13.5" hidden="1" customHeight="1">
      <c r="B380" s="512"/>
    </row>
    <row r="381" spans="2:2" ht="13.5" hidden="1" customHeight="1">
      <c r="B381" s="512"/>
    </row>
    <row r="382" spans="2:2" ht="13.5" hidden="1" customHeight="1">
      <c r="B382" s="512"/>
    </row>
    <row r="383" spans="2:2" ht="13.5" hidden="1" customHeight="1">
      <c r="B383" s="512"/>
    </row>
    <row r="384" spans="2:2" ht="13.5" hidden="1" customHeight="1">
      <c r="B384" s="512"/>
    </row>
    <row r="385" spans="2:2" ht="13.5" hidden="1" customHeight="1">
      <c r="B385" s="512"/>
    </row>
    <row r="386" spans="2:2" ht="13.5" hidden="1" customHeight="1">
      <c r="B386" s="512"/>
    </row>
    <row r="387" spans="2:2" ht="13.5" hidden="1" customHeight="1">
      <c r="B387" s="512"/>
    </row>
    <row r="388" spans="2:2" ht="13.5" hidden="1" customHeight="1">
      <c r="B388" s="512"/>
    </row>
    <row r="389" spans="2:2" ht="13.5" hidden="1" customHeight="1">
      <c r="B389" s="512"/>
    </row>
    <row r="390" spans="2:2" ht="13.5" hidden="1" customHeight="1">
      <c r="B390" s="512"/>
    </row>
    <row r="391" spans="2:2" ht="13.5" hidden="1" customHeight="1">
      <c r="B391" s="512"/>
    </row>
    <row r="392" spans="2:2" ht="13.5" hidden="1" customHeight="1">
      <c r="B392" s="512"/>
    </row>
    <row r="393" spans="2:2" ht="13.5" hidden="1" customHeight="1">
      <c r="B393" s="512"/>
    </row>
    <row r="394" spans="2:2" ht="13.5" hidden="1" customHeight="1">
      <c r="B394" s="512"/>
    </row>
    <row r="395" spans="2:2" ht="13.5" hidden="1" customHeight="1">
      <c r="B395" s="512"/>
    </row>
    <row r="396" spans="2:2" ht="13.5" hidden="1" customHeight="1">
      <c r="B396" s="512"/>
    </row>
    <row r="397" spans="2:2" ht="13.5" hidden="1" customHeight="1">
      <c r="B397" s="512"/>
    </row>
    <row r="398" spans="2:2" ht="13.5" hidden="1" customHeight="1">
      <c r="B398" s="512"/>
    </row>
    <row r="399" spans="2:2" ht="13.5" hidden="1" customHeight="1">
      <c r="B399" s="512"/>
    </row>
    <row r="400" spans="2:2" ht="13.5" customHeight="1">
      <c r="B400" s="512" t="s">
        <v>139</v>
      </c>
    </row>
    <row r="401" spans="1:50">
      <c r="B401" s="1" t="s">
        <v>140</v>
      </c>
    </row>
    <row r="402" spans="1:50" ht="29.25" customHeight="1">
      <c r="A402" s="513"/>
      <c r="B402" s="514"/>
      <c r="C402" s="145" t="s">
        <v>141</v>
      </c>
      <c r="D402" s="75"/>
      <c r="E402" s="75"/>
      <c r="F402" s="75"/>
      <c r="G402" s="75"/>
      <c r="H402" s="75"/>
      <c r="I402" s="75"/>
      <c r="J402" s="75"/>
      <c r="K402" s="75"/>
      <c r="L402" s="76"/>
      <c r="M402" s="145" t="s">
        <v>312</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6"/>
      <c r="AK402" s="515" t="s">
        <v>143</v>
      </c>
      <c r="AL402" s="516"/>
      <c r="AM402" s="516"/>
      <c r="AN402" s="516"/>
      <c r="AO402" s="516"/>
      <c r="AP402" s="517"/>
      <c r="AQ402" s="145" t="s">
        <v>144</v>
      </c>
      <c r="AR402" s="75"/>
      <c r="AS402" s="75"/>
      <c r="AT402" s="76"/>
      <c r="AU402" s="145" t="s">
        <v>145</v>
      </c>
      <c r="AV402" s="75"/>
      <c r="AW402" s="75"/>
      <c r="AX402" s="76"/>
    </row>
    <row r="403" spans="1:50" ht="24" customHeight="1">
      <c r="A403" s="513">
        <v>1</v>
      </c>
      <c r="B403" s="514"/>
      <c r="C403" s="518" t="s">
        <v>146</v>
      </c>
      <c r="D403" s="519"/>
      <c r="E403" s="519"/>
      <c r="F403" s="519"/>
      <c r="G403" s="519"/>
      <c r="H403" s="519"/>
      <c r="I403" s="519"/>
      <c r="J403" s="519"/>
      <c r="K403" s="519"/>
      <c r="L403" s="520"/>
      <c r="M403" s="518" t="str">
        <f t="shared" ref="M403:M411" si="0">$L$111</f>
        <v>工事の実施及び工事にかかる調査・設計・用地取得</v>
      </c>
      <c r="N403" s="519"/>
      <c r="O403" s="519"/>
      <c r="P403" s="519"/>
      <c r="Q403" s="519"/>
      <c r="R403" s="519"/>
      <c r="S403" s="519"/>
      <c r="T403" s="519"/>
      <c r="U403" s="519"/>
      <c r="V403" s="519"/>
      <c r="W403" s="519"/>
      <c r="X403" s="519"/>
      <c r="Y403" s="519"/>
      <c r="Z403" s="519"/>
      <c r="AA403" s="519"/>
      <c r="AB403" s="519"/>
      <c r="AC403" s="519"/>
      <c r="AD403" s="519"/>
      <c r="AE403" s="519"/>
      <c r="AF403" s="519"/>
      <c r="AG403" s="519"/>
      <c r="AH403" s="519"/>
      <c r="AI403" s="519"/>
      <c r="AJ403" s="520"/>
      <c r="AK403" s="521">
        <v>10968.418527</v>
      </c>
      <c r="AL403" s="522"/>
      <c r="AM403" s="522"/>
      <c r="AN403" s="522"/>
      <c r="AO403" s="522"/>
      <c r="AP403" s="523"/>
      <c r="AQ403" s="157" t="s">
        <v>45</v>
      </c>
      <c r="AR403" s="55"/>
      <c r="AS403" s="55"/>
      <c r="AT403" s="56"/>
      <c r="AU403" s="157" t="s">
        <v>45</v>
      </c>
      <c r="AV403" s="55"/>
      <c r="AW403" s="55"/>
      <c r="AX403" s="56"/>
    </row>
    <row r="404" spans="1:50" ht="24" customHeight="1">
      <c r="A404" s="513">
        <v>2</v>
      </c>
      <c r="B404" s="514"/>
      <c r="C404" s="518" t="s">
        <v>147</v>
      </c>
      <c r="D404" s="519"/>
      <c r="E404" s="519"/>
      <c r="F404" s="519"/>
      <c r="G404" s="519"/>
      <c r="H404" s="519"/>
      <c r="I404" s="519"/>
      <c r="J404" s="519"/>
      <c r="K404" s="519"/>
      <c r="L404" s="520"/>
      <c r="M404" s="518" t="str">
        <f t="shared" si="0"/>
        <v>工事の実施及び工事にかかる調査・設計・用地取得</v>
      </c>
      <c r="N404" s="519"/>
      <c r="O404" s="519"/>
      <c r="P404" s="519"/>
      <c r="Q404" s="519"/>
      <c r="R404" s="519"/>
      <c r="S404" s="519"/>
      <c r="T404" s="519"/>
      <c r="U404" s="519"/>
      <c r="V404" s="519"/>
      <c r="W404" s="519"/>
      <c r="X404" s="519"/>
      <c r="Y404" s="519"/>
      <c r="Z404" s="519"/>
      <c r="AA404" s="519"/>
      <c r="AB404" s="519"/>
      <c r="AC404" s="519"/>
      <c r="AD404" s="519"/>
      <c r="AE404" s="519"/>
      <c r="AF404" s="519"/>
      <c r="AG404" s="519"/>
      <c r="AH404" s="519"/>
      <c r="AI404" s="519"/>
      <c r="AJ404" s="520"/>
      <c r="AK404" s="521">
        <v>9445.1042199999993</v>
      </c>
      <c r="AL404" s="522"/>
      <c r="AM404" s="522"/>
      <c r="AN404" s="522"/>
      <c r="AO404" s="522"/>
      <c r="AP404" s="523"/>
      <c r="AQ404" s="157" t="s">
        <v>45</v>
      </c>
      <c r="AR404" s="55"/>
      <c r="AS404" s="55"/>
      <c r="AT404" s="56"/>
      <c r="AU404" s="157" t="s">
        <v>45</v>
      </c>
      <c r="AV404" s="55"/>
      <c r="AW404" s="55"/>
      <c r="AX404" s="56"/>
    </row>
    <row r="405" spans="1:50" ht="24" customHeight="1">
      <c r="A405" s="513">
        <v>3</v>
      </c>
      <c r="B405" s="514"/>
      <c r="C405" s="518" t="s">
        <v>148</v>
      </c>
      <c r="D405" s="519"/>
      <c r="E405" s="519"/>
      <c r="F405" s="519"/>
      <c r="G405" s="519"/>
      <c r="H405" s="519"/>
      <c r="I405" s="519"/>
      <c r="J405" s="519"/>
      <c r="K405" s="519"/>
      <c r="L405" s="520"/>
      <c r="M405" s="518" t="str">
        <f t="shared" si="0"/>
        <v>工事の実施及び工事にかかる調査・設計・用地取得</v>
      </c>
      <c r="N405" s="519"/>
      <c r="O405" s="519"/>
      <c r="P405" s="519"/>
      <c r="Q405" s="519"/>
      <c r="R405" s="519"/>
      <c r="S405" s="519"/>
      <c r="T405" s="519"/>
      <c r="U405" s="519"/>
      <c r="V405" s="519"/>
      <c r="W405" s="519"/>
      <c r="X405" s="519"/>
      <c r="Y405" s="519"/>
      <c r="Z405" s="519"/>
      <c r="AA405" s="519"/>
      <c r="AB405" s="519"/>
      <c r="AC405" s="519"/>
      <c r="AD405" s="519"/>
      <c r="AE405" s="519"/>
      <c r="AF405" s="519"/>
      <c r="AG405" s="519"/>
      <c r="AH405" s="519"/>
      <c r="AI405" s="519"/>
      <c r="AJ405" s="520"/>
      <c r="AK405" s="521">
        <v>8644.2545969999992</v>
      </c>
      <c r="AL405" s="522"/>
      <c r="AM405" s="522"/>
      <c r="AN405" s="522"/>
      <c r="AO405" s="522"/>
      <c r="AP405" s="523"/>
      <c r="AQ405" s="157" t="s">
        <v>45</v>
      </c>
      <c r="AR405" s="55"/>
      <c r="AS405" s="55"/>
      <c r="AT405" s="56"/>
      <c r="AU405" s="157" t="s">
        <v>45</v>
      </c>
      <c r="AV405" s="55"/>
      <c r="AW405" s="55"/>
      <c r="AX405" s="56"/>
    </row>
    <row r="406" spans="1:50" ht="24" customHeight="1">
      <c r="A406" s="513">
        <v>4</v>
      </c>
      <c r="B406" s="514"/>
      <c r="C406" s="518" t="s">
        <v>149</v>
      </c>
      <c r="D406" s="519"/>
      <c r="E406" s="519"/>
      <c r="F406" s="519"/>
      <c r="G406" s="519"/>
      <c r="H406" s="519"/>
      <c r="I406" s="519"/>
      <c r="J406" s="519"/>
      <c r="K406" s="519"/>
      <c r="L406" s="520"/>
      <c r="M406" s="518" t="str">
        <f t="shared" si="0"/>
        <v>工事の実施及び工事にかかる調査・設計・用地取得</v>
      </c>
      <c r="N406" s="519"/>
      <c r="O406" s="519"/>
      <c r="P406" s="519"/>
      <c r="Q406" s="519"/>
      <c r="R406" s="519"/>
      <c r="S406" s="519"/>
      <c r="T406" s="519"/>
      <c r="U406" s="519"/>
      <c r="V406" s="519"/>
      <c r="W406" s="519"/>
      <c r="X406" s="519"/>
      <c r="Y406" s="519"/>
      <c r="Z406" s="519"/>
      <c r="AA406" s="519"/>
      <c r="AB406" s="519"/>
      <c r="AC406" s="519"/>
      <c r="AD406" s="519"/>
      <c r="AE406" s="519"/>
      <c r="AF406" s="519"/>
      <c r="AG406" s="519"/>
      <c r="AH406" s="519"/>
      <c r="AI406" s="519"/>
      <c r="AJ406" s="520"/>
      <c r="AK406" s="521">
        <v>8421.5252610000007</v>
      </c>
      <c r="AL406" s="522"/>
      <c r="AM406" s="522"/>
      <c r="AN406" s="522"/>
      <c r="AO406" s="522"/>
      <c r="AP406" s="523"/>
      <c r="AQ406" s="157" t="s">
        <v>45</v>
      </c>
      <c r="AR406" s="55"/>
      <c r="AS406" s="55"/>
      <c r="AT406" s="56"/>
      <c r="AU406" s="157" t="s">
        <v>45</v>
      </c>
      <c r="AV406" s="55"/>
      <c r="AW406" s="55"/>
      <c r="AX406" s="56"/>
    </row>
    <row r="407" spans="1:50" ht="24" customHeight="1">
      <c r="A407" s="513">
        <v>5</v>
      </c>
      <c r="B407" s="514"/>
      <c r="C407" s="518" t="s">
        <v>150</v>
      </c>
      <c r="D407" s="519"/>
      <c r="E407" s="519"/>
      <c r="F407" s="519"/>
      <c r="G407" s="519"/>
      <c r="H407" s="519"/>
      <c r="I407" s="519"/>
      <c r="J407" s="519"/>
      <c r="K407" s="519"/>
      <c r="L407" s="520"/>
      <c r="M407" s="518" t="str">
        <f t="shared" si="0"/>
        <v>工事の実施及び工事にかかる調査・設計・用地取得</v>
      </c>
      <c r="N407" s="519"/>
      <c r="O407" s="519"/>
      <c r="P407" s="519"/>
      <c r="Q407" s="519"/>
      <c r="R407" s="519"/>
      <c r="S407" s="519"/>
      <c r="T407" s="519"/>
      <c r="U407" s="519"/>
      <c r="V407" s="519"/>
      <c r="W407" s="519"/>
      <c r="X407" s="519"/>
      <c r="Y407" s="519"/>
      <c r="Z407" s="519"/>
      <c r="AA407" s="519"/>
      <c r="AB407" s="519"/>
      <c r="AC407" s="519"/>
      <c r="AD407" s="519"/>
      <c r="AE407" s="519"/>
      <c r="AF407" s="519"/>
      <c r="AG407" s="519"/>
      <c r="AH407" s="519"/>
      <c r="AI407" s="519"/>
      <c r="AJ407" s="520"/>
      <c r="AK407" s="521">
        <v>8403.1411989999997</v>
      </c>
      <c r="AL407" s="522"/>
      <c r="AM407" s="522"/>
      <c r="AN407" s="522"/>
      <c r="AO407" s="522"/>
      <c r="AP407" s="523"/>
      <c r="AQ407" s="157" t="s">
        <v>45</v>
      </c>
      <c r="AR407" s="55"/>
      <c r="AS407" s="55"/>
      <c r="AT407" s="56"/>
      <c r="AU407" s="157" t="s">
        <v>45</v>
      </c>
      <c r="AV407" s="55"/>
      <c r="AW407" s="55"/>
      <c r="AX407" s="56"/>
    </row>
    <row r="408" spans="1:50" ht="24" customHeight="1">
      <c r="A408" s="513">
        <v>6</v>
      </c>
      <c r="B408" s="514"/>
      <c r="C408" s="518" t="s">
        <v>151</v>
      </c>
      <c r="D408" s="519"/>
      <c r="E408" s="519"/>
      <c r="F408" s="519"/>
      <c r="G408" s="519"/>
      <c r="H408" s="519"/>
      <c r="I408" s="519"/>
      <c r="J408" s="519"/>
      <c r="K408" s="519"/>
      <c r="L408" s="520"/>
      <c r="M408" s="518" t="str">
        <f t="shared" si="0"/>
        <v>工事の実施及び工事にかかる調査・設計・用地取得</v>
      </c>
      <c r="N408" s="519"/>
      <c r="O408" s="519"/>
      <c r="P408" s="519"/>
      <c r="Q408" s="519"/>
      <c r="R408" s="519"/>
      <c r="S408" s="519"/>
      <c r="T408" s="519"/>
      <c r="U408" s="519"/>
      <c r="V408" s="519"/>
      <c r="W408" s="519"/>
      <c r="X408" s="519"/>
      <c r="Y408" s="519"/>
      <c r="Z408" s="519"/>
      <c r="AA408" s="519"/>
      <c r="AB408" s="519"/>
      <c r="AC408" s="519"/>
      <c r="AD408" s="519"/>
      <c r="AE408" s="519"/>
      <c r="AF408" s="519"/>
      <c r="AG408" s="519"/>
      <c r="AH408" s="519"/>
      <c r="AI408" s="519"/>
      <c r="AJ408" s="520"/>
      <c r="AK408" s="521">
        <v>8367.7496339999998</v>
      </c>
      <c r="AL408" s="522"/>
      <c r="AM408" s="522"/>
      <c r="AN408" s="522"/>
      <c r="AO408" s="522"/>
      <c r="AP408" s="523"/>
      <c r="AQ408" s="157" t="s">
        <v>45</v>
      </c>
      <c r="AR408" s="55"/>
      <c r="AS408" s="55"/>
      <c r="AT408" s="56"/>
      <c r="AU408" s="157" t="s">
        <v>45</v>
      </c>
      <c r="AV408" s="55"/>
      <c r="AW408" s="55"/>
      <c r="AX408" s="56"/>
    </row>
    <row r="409" spans="1:50" ht="24" customHeight="1">
      <c r="A409" s="513">
        <v>7</v>
      </c>
      <c r="B409" s="514"/>
      <c r="C409" s="518" t="s">
        <v>152</v>
      </c>
      <c r="D409" s="519"/>
      <c r="E409" s="519"/>
      <c r="F409" s="519"/>
      <c r="G409" s="519"/>
      <c r="H409" s="519"/>
      <c r="I409" s="519"/>
      <c r="J409" s="519"/>
      <c r="K409" s="519"/>
      <c r="L409" s="520"/>
      <c r="M409" s="518" t="str">
        <f t="shared" si="0"/>
        <v>工事の実施及び工事にかかる調査・設計・用地取得</v>
      </c>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519"/>
      <c r="AJ409" s="520"/>
      <c r="AK409" s="521">
        <v>6275.9143450000001</v>
      </c>
      <c r="AL409" s="522"/>
      <c r="AM409" s="522"/>
      <c r="AN409" s="522"/>
      <c r="AO409" s="522"/>
      <c r="AP409" s="523"/>
      <c r="AQ409" s="157" t="s">
        <v>45</v>
      </c>
      <c r="AR409" s="55"/>
      <c r="AS409" s="55"/>
      <c r="AT409" s="56"/>
      <c r="AU409" s="157" t="s">
        <v>45</v>
      </c>
      <c r="AV409" s="55"/>
      <c r="AW409" s="55"/>
      <c r="AX409" s="56"/>
    </row>
    <row r="410" spans="1:50" ht="24" customHeight="1">
      <c r="A410" s="513">
        <v>8</v>
      </c>
      <c r="B410" s="514"/>
      <c r="C410" s="518" t="s">
        <v>153</v>
      </c>
      <c r="D410" s="519"/>
      <c r="E410" s="519"/>
      <c r="F410" s="519"/>
      <c r="G410" s="519"/>
      <c r="H410" s="519"/>
      <c r="I410" s="519"/>
      <c r="J410" s="519"/>
      <c r="K410" s="519"/>
      <c r="L410" s="520"/>
      <c r="M410" s="518" t="str">
        <f t="shared" si="0"/>
        <v>工事の実施及び工事にかかる調査・設計・用地取得</v>
      </c>
      <c r="N410" s="519"/>
      <c r="O410" s="519"/>
      <c r="P410" s="519"/>
      <c r="Q410" s="519"/>
      <c r="R410" s="519"/>
      <c r="S410" s="519"/>
      <c r="T410" s="519"/>
      <c r="U410" s="519"/>
      <c r="V410" s="519"/>
      <c r="W410" s="519"/>
      <c r="X410" s="519"/>
      <c r="Y410" s="519"/>
      <c r="Z410" s="519"/>
      <c r="AA410" s="519"/>
      <c r="AB410" s="519"/>
      <c r="AC410" s="519"/>
      <c r="AD410" s="519"/>
      <c r="AE410" s="519"/>
      <c r="AF410" s="519"/>
      <c r="AG410" s="519"/>
      <c r="AH410" s="519"/>
      <c r="AI410" s="519"/>
      <c r="AJ410" s="520"/>
      <c r="AK410" s="521">
        <v>1526.05852</v>
      </c>
      <c r="AL410" s="522"/>
      <c r="AM410" s="522"/>
      <c r="AN410" s="522"/>
      <c r="AO410" s="522"/>
      <c r="AP410" s="523"/>
      <c r="AQ410" s="157" t="s">
        <v>45</v>
      </c>
      <c r="AR410" s="55"/>
      <c r="AS410" s="55"/>
      <c r="AT410" s="56"/>
      <c r="AU410" s="157" t="s">
        <v>45</v>
      </c>
      <c r="AV410" s="55"/>
      <c r="AW410" s="55"/>
      <c r="AX410" s="56"/>
    </row>
    <row r="411" spans="1:50" ht="24" customHeight="1">
      <c r="A411" s="513">
        <v>9</v>
      </c>
      <c r="B411" s="514"/>
      <c r="C411" s="518" t="s">
        <v>154</v>
      </c>
      <c r="D411" s="519"/>
      <c r="E411" s="519"/>
      <c r="F411" s="519"/>
      <c r="G411" s="519"/>
      <c r="H411" s="519"/>
      <c r="I411" s="519"/>
      <c r="J411" s="519"/>
      <c r="K411" s="519"/>
      <c r="L411" s="520"/>
      <c r="M411" s="518" t="str">
        <f t="shared" si="0"/>
        <v>工事の実施及び工事にかかる調査・設計・用地取得</v>
      </c>
      <c r="N411" s="519"/>
      <c r="O411" s="519"/>
      <c r="P411" s="519"/>
      <c r="Q411" s="519"/>
      <c r="R411" s="519"/>
      <c r="S411" s="519"/>
      <c r="T411" s="519"/>
      <c r="U411" s="519"/>
      <c r="V411" s="519"/>
      <c r="W411" s="519"/>
      <c r="X411" s="519"/>
      <c r="Y411" s="519"/>
      <c r="Z411" s="519"/>
      <c r="AA411" s="519"/>
      <c r="AB411" s="519"/>
      <c r="AC411" s="519"/>
      <c r="AD411" s="519"/>
      <c r="AE411" s="519"/>
      <c r="AF411" s="519"/>
      <c r="AG411" s="519"/>
      <c r="AH411" s="519"/>
      <c r="AI411" s="519"/>
      <c r="AJ411" s="520"/>
      <c r="AK411" s="521">
        <v>1354.5611039999999</v>
      </c>
      <c r="AL411" s="522"/>
      <c r="AM411" s="522"/>
      <c r="AN411" s="522"/>
      <c r="AO411" s="522"/>
      <c r="AP411" s="523"/>
      <c r="AQ411" s="157" t="s">
        <v>45</v>
      </c>
      <c r="AR411" s="55"/>
      <c r="AS411" s="55"/>
      <c r="AT411" s="56"/>
      <c r="AU411" s="157" t="s">
        <v>45</v>
      </c>
      <c r="AV411" s="55"/>
      <c r="AW411" s="55"/>
      <c r="AX411" s="56"/>
    </row>
    <row r="412" spans="1:50" ht="24" customHeight="1">
      <c r="A412" s="513">
        <v>10</v>
      </c>
      <c r="B412" s="514"/>
      <c r="C412" s="518"/>
      <c r="D412" s="519"/>
      <c r="E412" s="519"/>
      <c r="F412" s="519"/>
      <c r="G412" s="519"/>
      <c r="H412" s="519"/>
      <c r="I412" s="519"/>
      <c r="J412" s="519"/>
      <c r="K412" s="519"/>
      <c r="L412" s="520"/>
      <c r="M412" s="518"/>
      <c r="N412" s="519"/>
      <c r="O412" s="519"/>
      <c r="P412" s="519"/>
      <c r="Q412" s="519"/>
      <c r="R412" s="519"/>
      <c r="S412" s="519"/>
      <c r="T412" s="519"/>
      <c r="U412" s="519"/>
      <c r="V412" s="519"/>
      <c r="W412" s="519"/>
      <c r="X412" s="519"/>
      <c r="Y412" s="519"/>
      <c r="Z412" s="519"/>
      <c r="AA412" s="519"/>
      <c r="AB412" s="519"/>
      <c r="AC412" s="519"/>
      <c r="AD412" s="519"/>
      <c r="AE412" s="519"/>
      <c r="AF412" s="519"/>
      <c r="AG412" s="519"/>
      <c r="AH412" s="519"/>
      <c r="AI412" s="519"/>
      <c r="AJ412" s="520"/>
      <c r="AK412" s="521"/>
      <c r="AL412" s="522"/>
      <c r="AM412" s="522"/>
      <c r="AN412" s="522"/>
      <c r="AO412" s="522"/>
      <c r="AP412" s="523"/>
      <c r="AQ412" s="157"/>
      <c r="AR412" s="55"/>
      <c r="AS412" s="55"/>
      <c r="AT412" s="56"/>
      <c r="AU412" s="157"/>
      <c r="AV412" s="55"/>
      <c r="AW412" s="55"/>
      <c r="AX412" s="56"/>
    </row>
    <row r="413" spans="1:50" ht="24" hidden="1" customHeight="1">
      <c r="A413" s="513"/>
      <c r="B413" s="514"/>
      <c r="C413" s="518"/>
      <c r="D413" s="519"/>
      <c r="E413" s="519"/>
      <c r="F413" s="519"/>
      <c r="G413" s="519"/>
      <c r="H413" s="519"/>
      <c r="I413" s="519"/>
      <c r="J413" s="519"/>
      <c r="K413" s="519"/>
      <c r="L413" s="520"/>
      <c r="M413" s="518"/>
      <c r="N413" s="519"/>
      <c r="O413" s="519"/>
      <c r="P413" s="519"/>
      <c r="Q413" s="519"/>
      <c r="R413" s="519"/>
      <c r="S413" s="519"/>
      <c r="T413" s="519"/>
      <c r="U413" s="519"/>
      <c r="V413" s="519"/>
      <c r="W413" s="519"/>
      <c r="X413" s="519"/>
      <c r="Y413" s="519"/>
      <c r="Z413" s="519"/>
      <c r="AA413" s="519"/>
      <c r="AB413" s="519"/>
      <c r="AC413" s="519"/>
      <c r="AD413" s="519"/>
      <c r="AE413" s="519"/>
      <c r="AF413" s="519"/>
      <c r="AG413" s="519"/>
      <c r="AH413" s="519"/>
      <c r="AI413" s="519"/>
      <c r="AJ413" s="520"/>
      <c r="AK413" s="521"/>
      <c r="AL413" s="522"/>
      <c r="AM413" s="522"/>
      <c r="AN413" s="522"/>
      <c r="AO413" s="522"/>
      <c r="AP413" s="523"/>
      <c r="AQ413" s="157"/>
      <c r="AR413" s="55"/>
      <c r="AS413" s="55"/>
      <c r="AT413" s="56"/>
      <c r="AU413" s="157"/>
      <c r="AV413" s="55"/>
      <c r="AW413" s="55"/>
      <c r="AX413" s="56"/>
    </row>
    <row r="414" spans="1:50" ht="24" hidden="1" customHeight="1">
      <c r="A414" s="513"/>
      <c r="B414" s="514"/>
      <c r="C414" s="518"/>
      <c r="D414" s="519"/>
      <c r="E414" s="519"/>
      <c r="F414" s="519"/>
      <c r="G414" s="519"/>
      <c r="H414" s="519"/>
      <c r="I414" s="519"/>
      <c r="J414" s="519"/>
      <c r="K414" s="519"/>
      <c r="L414" s="520"/>
      <c r="M414" s="518"/>
      <c r="N414" s="519"/>
      <c r="O414" s="519"/>
      <c r="P414" s="519"/>
      <c r="Q414" s="519"/>
      <c r="R414" s="519"/>
      <c r="S414" s="519"/>
      <c r="T414" s="519"/>
      <c r="U414" s="519"/>
      <c r="V414" s="519"/>
      <c r="W414" s="519"/>
      <c r="X414" s="519"/>
      <c r="Y414" s="519"/>
      <c r="Z414" s="519"/>
      <c r="AA414" s="519"/>
      <c r="AB414" s="519"/>
      <c r="AC414" s="519"/>
      <c r="AD414" s="519"/>
      <c r="AE414" s="519"/>
      <c r="AF414" s="519"/>
      <c r="AG414" s="519"/>
      <c r="AH414" s="519"/>
      <c r="AI414" s="519"/>
      <c r="AJ414" s="520"/>
      <c r="AK414" s="521"/>
      <c r="AL414" s="522"/>
      <c r="AM414" s="522"/>
      <c r="AN414" s="522"/>
      <c r="AO414" s="522"/>
      <c r="AP414" s="523"/>
      <c r="AQ414" s="157"/>
      <c r="AR414" s="55"/>
      <c r="AS414" s="55"/>
      <c r="AT414" s="56"/>
      <c r="AU414" s="157"/>
      <c r="AV414" s="55"/>
      <c r="AW414" s="55"/>
      <c r="AX414" s="56"/>
    </row>
    <row r="415" spans="1:50" ht="24" hidden="1" customHeight="1">
      <c r="A415" s="513"/>
      <c r="B415" s="514"/>
      <c r="C415" s="518"/>
      <c r="D415" s="519"/>
      <c r="E415" s="519"/>
      <c r="F415" s="519"/>
      <c r="G415" s="519"/>
      <c r="H415" s="519"/>
      <c r="I415" s="519"/>
      <c r="J415" s="519"/>
      <c r="K415" s="519"/>
      <c r="L415" s="520"/>
      <c r="M415" s="518"/>
      <c r="N415" s="519"/>
      <c r="O415" s="519"/>
      <c r="P415" s="519"/>
      <c r="Q415" s="519"/>
      <c r="R415" s="519"/>
      <c r="S415" s="519"/>
      <c r="T415" s="519"/>
      <c r="U415" s="519"/>
      <c r="V415" s="519"/>
      <c r="W415" s="519"/>
      <c r="X415" s="519"/>
      <c r="Y415" s="519"/>
      <c r="Z415" s="519"/>
      <c r="AA415" s="519"/>
      <c r="AB415" s="519"/>
      <c r="AC415" s="519"/>
      <c r="AD415" s="519"/>
      <c r="AE415" s="519"/>
      <c r="AF415" s="519"/>
      <c r="AG415" s="519"/>
      <c r="AH415" s="519"/>
      <c r="AI415" s="519"/>
      <c r="AJ415" s="520"/>
      <c r="AK415" s="521"/>
      <c r="AL415" s="522"/>
      <c r="AM415" s="522"/>
      <c r="AN415" s="522"/>
      <c r="AO415" s="522"/>
      <c r="AP415" s="523"/>
      <c r="AQ415" s="157"/>
      <c r="AR415" s="55"/>
      <c r="AS415" s="55"/>
      <c r="AT415" s="56"/>
      <c r="AU415" s="157"/>
      <c r="AV415" s="55"/>
      <c r="AW415" s="55"/>
      <c r="AX415" s="56"/>
    </row>
    <row r="416" spans="1:50" ht="24" hidden="1" customHeight="1">
      <c r="A416" s="513"/>
      <c r="B416" s="514"/>
      <c r="C416" s="518"/>
      <c r="D416" s="519"/>
      <c r="E416" s="519"/>
      <c r="F416" s="519"/>
      <c r="G416" s="519"/>
      <c r="H416" s="519"/>
      <c r="I416" s="519"/>
      <c r="J416" s="519"/>
      <c r="K416" s="519"/>
      <c r="L416" s="520"/>
      <c r="M416" s="518"/>
      <c r="N416" s="519"/>
      <c r="O416" s="519"/>
      <c r="P416" s="519"/>
      <c r="Q416" s="519"/>
      <c r="R416" s="519"/>
      <c r="S416" s="519"/>
      <c r="T416" s="519"/>
      <c r="U416" s="519"/>
      <c r="V416" s="519"/>
      <c r="W416" s="519"/>
      <c r="X416" s="519"/>
      <c r="Y416" s="519"/>
      <c r="Z416" s="519"/>
      <c r="AA416" s="519"/>
      <c r="AB416" s="519"/>
      <c r="AC416" s="519"/>
      <c r="AD416" s="519"/>
      <c r="AE416" s="519"/>
      <c r="AF416" s="519"/>
      <c r="AG416" s="519"/>
      <c r="AH416" s="519"/>
      <c r="AI416" s="519"/>
      <c r="AJ416" s="520"/>
      <c r="AK416" s="521"/>
      <c r="AL416" s="522"/>
      <c r="AM416" s="522"/>
      <c r="AN416" s="522"/>
      <c r="AO416" s="522"/>
      <c r="AP416" s="523"/>
      <c r="AQ416" s="157"/>
      <c r="AR416" s="55"/>
      <c r="AS416" s="55"/>
      <c r="AT416" s="56"/>
      <c r="AU416" s="157"/>
      <c r="AV416" s="55"/>
      <c r="AW416" s="55"/>
      <c r="AX416" s="56"/>
    </row>
    <row r="417" spans="1:50" ht="24" hidden="1" customHeight="1">
      <c r="A417" s="513"/>
      <c r="B417" s="514"/>
      <c r="C417" s="518"/>
      <c r="D417" s="519"/>
      <c r="E417" s="519"/>
      <c r="F417" s="519"/>
      <c r="G417" s="519"/>
      <c r="H417" s="519"/>
      <c r="I417" s="519"/>
      <c r="J417" s="519"/>
      <c r="K417" s="519"/>
      <c r="L417" s="520"/>
      <c r="M417" s="518"/>
      <c r="N417" s="519"/>
      <c r="O417" s="519"/>
      <c r="P417" s="519"/>
      <c r="Q417" s="519"/>
      <c r="R417" s="519"/>
      <c r="S417" s="519"/>
      <c r="T417" s="519"/>
      <c r="U417" s="519"/>
      <c r="V417" s="519"/>
      <c r="W417" s="519"/>
      <c r="X417" s="519"/>
      <c r="Y417" s="519"/>
      <c r="Z417" s="519"/>
      <c r="AA417" s="519"/>
      <c r="AB417" s="519"/>
      <c r="AC417" s="519"/>
      <c r="AD417" s="519"/>
      <c r="AE417" s="519"/>
      <c r="AF417" s="519"/>
      <c r="AG417" s="519"/>
      <c r="AH417" s="519"/>
      <c r="AI417" s="519"/>
      <c r="AJ417" s="520"/>
      <c r="AK417" s="521"/>
      <c r="AL417" s="522"/>
      <c r="AM417" s="522"/>
      <c r="AN417" s="522"/>
      <c r="AO417" s="522"/>
      <c r="AP417" s="523"/>
      <c r="AQ417" s="157"/>
      <c r="AR417" s="55"/>
      <c r="AS417" s="55"/>
      <c r="AT417" s="56"/>
      <c r="AU417" s="157"/>
      <c r="AV417" s="55"/>
      <c r="AW417" s="55"/>
      <c r="AX417" s="56"/>
    </row>
    <row r="418" spans="1:50" ht="24" hidden="1" customHeight="1">
      <c r="A418" s="513"/>
      <c r="B418" s="514"/>
      <c r="C418" s="518"/>
      <c r="D418" s="519"/>
      <c r="E418" s="519"/>
      <c r="F418" s="519"/>
      <c r="G418" s="519"/>
      <c r="H418" s="519"/>
      <c r="I418" s="519"/>
      <c r="J418" s="519"/>
      <c r="K418" s="519"/>
      <c r="L418" s="520"/>
      <c r="M418" s="518"/>
      <c r="N418" s="519"/>
      <c r="O418" s="519"/>
      <c r="P418" s="519"/>
      <c r="Q418" s="519"/>
      <c r="R418" s="519"/>
      <c r="S418" s="519"/>
      <c r="T418" s="519"/>
      <c r="U418" s="519"/>
      <c r="V418" s="519"/>
      <c r="W418" s="519"/>
      <c r="X418" s="519"/>
      <c r="Y418" s="519"/>
      <c r="Z418" s="519"/>
      <c r="AA418" s="519"/>
      <c r="AB418" s="519"/>
      <c r="AC418" s="519"/>
      <c r="AD418" s="519"/>
      <c r="AE418" s="519"/>
      <c r="AF418" s="519"/>
      <c r="AG418" s="519"/>
      <c r="AH418" s="519"/>
      <c r="AI418" s="519"/>
      <c r="AJ418" s="520"/>
      <c r="AK418" s="521"/>
      <c r="AL418" s="522"/>
      <c r="AM418" s="522"/>
      <c r="AN418" s="522"/>
      <c r="AO418" s="522"/>
      <c r="AP418" s="523"/>
      <c r="AQ418" s="157"/>
      <c r="AR418" s="55"/>
      <c r="AS418" s="55"/>
      <c r="AT418" s="56"/>
      <c r="AU418" s="157"/>
      <c r="AV418" s="55"/>
      <c r="AW418" s="55"/>
      <c r="AX418" s="56"/>
    </row>
    <row r="419" spans="1:50" ht="24" hidden="1" customHeight="1">
      <c r="A419" s="513"/>
      <c r="B419" s="514"/>
      <c r="C419" s="518"/>
      <c r="D419" s="519"/>
      <c r="E419" s="519"/>
      <c r="F419" s="519"/>
      <c r="G419" s="519"/>
      <c r="H419" s="519"/>
      <c r="I419" s="519"/>
      <c r="J419" s="519"/>
      <c r="K419" s="519"/>
      <c r="L419" s="520"/>
      <c r="M419" s="518"/>
      <c r="N419" s="519"/>
      <c r="O419" s="519"/>
      <c r="P419" s="519"/>
      <c r="Q419" s="519"/>
      <c r="R419" s="519"/>
      <c r="S419" s="519"/>
      <c r="T419" s="519"/>
      <c r="U419" s="519"/>
      <c r="V419" s="519"/>
      <c r="W419" s="519"/>
      <c r="X419" s="519"/>
      <c r="Y419" s="519"/>
      <c r="Z419" s="519"/>
      <c r="AA419" s="519"/>
      <c r="AB419" s="519"/>
      <c r="AC419" s="519"/>
      <c r="AD419" s="519"/>
      <c r="AE419" s="519"/>
      <c r="AF419" s="519"/>
      <c r="AG419" s="519"/>
      <c r="AH419" s="519"/>
      <c r="AI419" s="519"/>
      <c r="AJ419" s="520"/>
      <c r="AK419" s="521"/>
      <c r="AL419" s="522"/>
      <c r="AM419" s="522"/>
      <c r="AN419" s="522"/>
      <c r="AO419" s="522"/>
      <c r="AP419" s="523"/>
      <c r="AQ419" s="157"/>
      <c r="AR419" s="55"/>
      <c r="AS419" s="55"/>
      <c r="AT419" s="56"/>
      <c r="AU419" s="157"/>
      <c r="AV419" s="55"/>
      <c r="AW419" s="55"/>
      <c r="AX419" s="56"/>
    </row>
    <row r="420" spans="1:50" ht="24" hidden="1" customHeight="1">
      <c r="A420" s="513"/>
      <c r="B420" s="514"/>
      <c r="C420" s="518"/>
      <c r="D420" s="519"/>
      <c r="E420" s="519"/>
      <c r="F420" s="519"/>
      <c r="G420" s="519"/>
      <c r="H420" s="519"/>
      <c r="I420" s="519"/>
      <c r="J420" s="519"/>
      <c r="K420" s="519"/>
      <c r="L420" s="520"/>
      <c r="M420" s="518"/>
      <c r="N420" s="519"/>
      <c r="O420" s="519"/>
      <c r="P420" s="519"/>
      <c r="Q420" s="519"/>
      <c r="R420" s="519"/>
      <c r="S420" s="519"/>
      <c r="T420" s="519"/>
      <c r="U420" s="519"/>
      <c r="V420" s="519"/>
      <c r="W420" s="519"/>
      <c r="X420" s="519"/>
      <c r="Y420" s="519"/>
      <c r="Z420" s="519"/>
      <c r="AA420" s="519"/>
      <c r="AB420" s="519"/>
      <c r="AC420" s="519"/>
      <c r="AD420" s="519"/>
      <c r="AE420" s="519"/>
      <c r="AF420" s="519"/>
      <c r="AG420" s="519"/>
      <c r="AH420" s="519"/>
      <c r="AI420" s="519"/>
      <c r="AJ420" s="520"/>
      <c r="AK420" s="521"/>
      <c r="AL420" s="522"/>
      <c r="AM420" s="522"/>
      <c r="AN420" s="522"/>
      <c r="AO420" s="522"/>
      <c r="AP420" s="523"/>
      <c r="AQ420" s="157"/>
      <c r="AR420" s="55"/>
      <c r="AS420" s="55"/>
      <c r="AT420" s="56"/>
      <c r="AU420" s="157"/>
      <c r="AV420" s="55"/>
      <c r="AW420" s="55"/>
      <c r="AX420" s="56"/>
    </row>
    <row r="421" spans="1:50" ht="24" hidden="1" customHeight="1">
      <c r="A421" s="513"/>
      <c r="B421" s="514"/>
      <c r="C421" s="518"/>
      <c r="D421" s="519"/>
      <c r="E421" s="519"/>
      <c r="F421" s="519"/>
      <c r="G421" s="519"/>
      <c r="H421" s="519"/>
      <c r="I421" s="519"/>
      <c r="J421" s="519"/>
      <c r="K421" s="519"/>
      <c r="L421" s="520"/>
      <c r="M421" s="518"/>
      <c r="N421" s="519"/>
      <c r="O421" s="519"/>
      <c r="P421" s="519"/>
      <c r="Q421" s="519"/>
      <c r="R421" s="519"/>
      <c r="S421" s="519"/>
      <c r="T421" s="519"/>
      <c r="U421" s="519"/>
      <c r="V421" s="519"/>
      <c r="W421" s="519"/>
      <c r="X421" s="519"/>
      <c r="Y421" s="519"/>
      <c r="Z421" s="519"/>
      <c r="AA421" s="519"/>
      <c r="AB421" s="519"/>
      <c r="AC421" s="519"/>
      <c r="AD421" s="519"/>
      <c r="AE421" s="519"/>
      <c r="AF421" s="519"/>
      <c r="AG421" s="519"/>
      <c r="AH421" s="519"/>
      <c r="AI421" s="519"/>
      <c r="AJ421" s="520"/>
      <c r="AK421" s="521"/>
      <c r="AL421" s="522"/>
      <c r="AM421" s="522"/>
      <c r="AN421" s="522"/>
      <c r="AO421" s="522"/>
      <c r="AP421" s="523"/>
      <c r="AQ421" s="157"/>
      <c r="AR421" s="55"/>
      <c r="AS421" s="55"/>
      <c r="AT421" s="56"/>
      <c r="AU421" s="157"/>
      <c r="AV421" s="55"/>
      <c r="AW421" s="55"/>
      <c r="AX421" s="56"/>
    </row>
    <row r="422" spans="1:50" ht="24" hidden="1" customHeight="1">
      <c r="A422" s="513"/>
      <c r="B422" s="514"/>
      <c r="C422" s="518"/>
      <c r="D422" s="519"/>
      <c r="E422" s="519"/>
      <c r="F422" s="519"/>
      <c r="G422" s="519"/>
      <c r="H422" s="519"/>
      <c r="I422" s="519"/>
      <c r="J422" s="519"/>
      <c r="K422" s="519"/>
      <c r="L422" s="520"/>
      <c r="M422" s="518"/>
      <c r="N422" s="519"/>
      <c r="O422" s="519"/>
      <c r="P422" s="519"/>
      <c r="Q422" s="519"/>
      <c r="R422" s="519"/>
      <c r="S422" s="519"/>
      <c r="T422" s="519"/>
      <c r="U422" s="519"/>
      <c r="V422" s="519"/>
      <c r="W422" s="519"/>
      <c r="X422" s="519"/>
      <c r="Y422" s="519"/>
      <c r="Z422" s="519"/>
      <c r="AA422" s="519"/>
      <c r="AB422" s="519"/>
      <c r="AC422" s="519"/>
      <c r="AD422" s="519"/>
      <c r="AE422" s="519"/>
      <c r="AF422" s="519"/>
      <c r="AG422" s="519"/>
      <c r="AH422" s="519"/>
      <c r="AI422" s="519"/>
      <c r="AJ422" s="520"/>
      <c r="AK422" s="521"/>
      <c r="AL422" s="522"/>
      <c r="AM422" s="522"/>
      <c r="AN422" s="522"/>
      <c r="AO422" s="522"/>
      <c r="AP422" s="523"/>
      <c r="AQ422" s="157"/>
      <c r="AR422" s="55"/>
      <c r="AS422" s="55"/>
      <c r="AT422" s="56"/>
      <c r="AU422" s="157"/>
      <c r="AV422" s="55"/>
      <c r="AW422" s="55"/>
      <c r="AX422" s="56"/>
    </row>
    <row r="423" spans="1:50" ht="24" hidden="1" customHeight="1">
      <c r="A423" s="513"/>
      <c r="B423" s="514"/>
      <c r="C423" s="518"/>
      <c r="D423" s="519"/>
      <c r="E423" s="519"/>
      <c r="F423" s="519"/>
      <c r="G423" s="519"/>
      <c r="H423" s="519"/>
      <c r="I423" s="519"/>
      <c r="J423" s="519"/>
      <c r="K423" s="519"/>
      <c r="L423" s="520"/>
      <c r="M423" s="518"/>
      <c r="N423" s="519"/>
      <c r="O423" s="519"/>
      <c r="P423" s="519"/>
      <c r="Q423" s="519"/>
      <c r="R423" s="519"/>
      <c r="S423" s="519"/>
      <c r="T423" s="519"/>
      <c r="U423" s="519"/>
      <c r="V423" s="519"/>
      <c r="W423" s="519"/>
      <c r="X423" s="519"/>
      <c r="Y423" s="519"/>
      <c r="Z423" s="519"/>
      <c r="AA423" s="519"/>
      <c r="AB423" s="519"/>
      <c r="AC423" s="519"/>
      <c r="AD423" s="519"/>
      <c r="AE423" s="519"/>
      <c r="AF423" s="519"/>
      <c r="AG423" s="519"/>
      <c r="AH423" s="519"/>
      <c r="AI423" s="519"/>
      <c r="AJ423" s="520"/>
      <c r="AK423" s="521"/>
      <c r="AL423" s="522"/>
      <c r="AM423" s="522"/>
      <c r="AN423" s="522"/>
      <c r="AO423" s="522"/>
      <c r="AP423" s="523"/>
      <c r="AQ423" s="157"/>
      <c r="AR423" s="55"/>
      <c r="AS423" s="55"/>
      <c r="AT423" s="56"/>
      <c r="AU423" s="157"/>
      <c r="AV423" s="55"/>
      <c r="AW423" s="55"/>
      <c r="AX423" s="56"/>
    </row>
    <row r="424" spans="1:50" ht="24" hidden="1" customHeight="1">
      <c r="A424" s="513"/>
      <c r="B424" s="514"/>
      <c r="C424" s="518"/>
      <c r="D424" s="519"/>
      <c r="E424" s="519"/>
      <c r="F424" s="519"/>
      <c r="G424" s="519"/>
      <c r="H424" s="519"/>
      <c r="I424" s="519"/>
      <c r="J424" s="519"/>
      <c r="K424" s="519"/>
      <c r="L424" s="520"/>
      <c r="M424" s="518"/>
      <c r="N424" s="519"/>
      <c r="O424" s="519"/>
      <c r="P424" s="519"/>
      <c r="Q424" s="519"/>
      <c r="R424" s="519"/>
      <c r="S424" s="519"/>
      <c r="T424" s="519"/>
      <c r="U424" s="519"/>
      <c r="V424" s="519"/>
      <c r="W424" s="519"/>
      <c r="X424" s="519"/>
      <c r="Y424" s="519"/>
      <c r="Z424" s="519"/>
      <c r="AA424" s="519"/>
      <c r="AB424" s="519"/>
      <c r="AC424" s="519"/>
      <c r="AD424" s="519"/>
      <c r="AE424" s="519"/>
      <c r="AF424" s="519"/>
      <c r="AG424" s="519"/>
      <c r="AH424" s="519"/>
      <c r="AI424" s="519"/>
      <c r="AJ424" s="520"/>
      <c r="AK424" s="521"/>
      <c r="AL424" s="522"/>
      <c r="AM424" s="522"/>
      <c r="AN424" s="522"/>
      <c r="AO424" s="522"/>
      <c r="AP424" s="523"/>
      <c r="AQ424" s="157"/>
      <c r="AR424" s="55"/>
      <c r="AS424" s="55"/>
      <c r="AT424" s="56"/>
      <c r="AU424" s="157"/>
      <c r="AV424" s="55"/>
      <c r="AW424" s="55"/>
      <c r="AX424" s="56"/>
    </row>
    <row r="425" spans="1:50" ht="24" hidden="1" customHeight="1">
      <c r="A425" s="513"/>
      <c r="B425" s="514"/>
      <c r="C425" s="518"/>
      <c r="D425" s="519"/>
      <c r="E425" s="519"/>
      <c r="F425" s="519"/>
      <c r="G425" s="519"/>
      <c r="H425" s="519"/>
      <c r="I425" s="519"/>
      <c r="J425" s="519"/>
      <c r="K425" s="519"/>
      <c r="L425" s="520"/>
      <c r="M425" s="518"/>
      <c r="N425" s="519"/>
      <c r="O425" s="519"/>
      <c r="P425" s="519"/>
      <c r="Q425" s="519"/>
      <c r="R425" s="519"/>
      <c r="S425" s="519"/>
      <c r="T425" s="519"/>
      <c r="U425" s="519"/>
      <c r="V425" s="519"/>
      <c r="W425" s="519"/>
      <c r="X425" s="519"/>
      <c r="Y425" s="519"/>
      <c r="Z425" s="519"/>
      <c r="AA425" s="519"/>
      <c r="AB425" s="519"/>
      <c r="AC425" s="519"/>
      <c r="AD425" s="519"/>
      <c r="AE425" s="519"/>
      <c r="AF425" s="519"/>
      <c r="AG425" s="519"/>
      <c r="AH425" s="519"/>
      <c r="AI425" s="519"/>
      <c r="AJ425" s="520"/>
      <c r="AK425" s="521"/>
      <c r="AL425" s="522"/>
      <c r="AM425" s="522"/>
      <c r="AN425" s="522"/>
      <c r="AO425" s="522"/>
      <c r="AP425" s="523"/>
      <c r="AQ425" s="157"/>
      <c r="AR425" s="55"/>
      <c r="AS425" s="55"/>
      <c r="AT425" s="56"/>
      <c r="AU425" s="157"/>
      <c r="AV425" s="55"/>
      <c r="AW425" s="55"/>
      <c r="AX425" s="56"/>
    </row>
    <row r="426" spans="1:50" ht="24" hidden="1" customHeight="1">
      <c r="A426" s="513"/>
      <c r="B426" s="514"/>
      <c r="C426" s="518"/>
      <c r="D426" s="519"/>
      <c r="E426" s="519"/>
      <c r="F426" s="519"/>
      <c r="G426" s="519"/>
      <c r="H426" s="519"/>
      <c r="I426" s="519"/>
      <c r="J426" s="519"/>
      <c r="K426" s="519"/>
      <c r="L426" s="520"/>
      <c r="M426" s="518"/>
      <c r="N426" s="519"/>
      <c r="O426" s="519"/>
      <c r="P426" s="519"/>
      <c r="Q426" s="519"/>
      <c r="R426" s="519"/>
      <c r="S426" s="519"/>
      <c r="T426" s="519"/>
      <c r="U426" s="519"/>
      <c r="V426" s="519"/>
      <c r="W426" s="519"/>
      <c r="X426" s="519"/>
      <c r="Y426" s="519"/>
      <c r="Z426" s="519"/>
      <c r="AA426" s="519"/>
      <c r="AB426" s="519"/>
      <c r="AC426" s="519"/>
      <c r="AD426" s="519"/>
      <c r="AE426" s="519"/>
      <c r="AF426" s="519"/>
      <c r="AG426" s="519"/>
      <c r="AH426" s="519"/>
      <c r="AI426" s="519"/>
      <c r="AJ426" s="520"/>
      <c r="AK426" s="521"/>
      <c r="AL426" s="522"/>
      <c r="AM426" s="522"/>
      <c r="AN426" s="522"/>
      <c r="AO426" s="522"/>
      <c r="AP426" s="523"/>
      <c r="AQ426" s="157"/>
      <c r="AR426" s="55"/>
      <c r="AS426" s="55"/>
      <c r="AT426" s="56"/>
      <c r="AU426" s="157"/>
      <c r="AV426" s="55"/>
      <c r="AW426" s="55"/>
      <c r="AX426" s="56"/>
    </row>
    <row r="427" spans="1:50" ht="24" hidden="1" customHeight="1">
      <c r="A427" s="513"/>
      <c r="B427" s="514"/>
      <c r="C427" s="518"/>
      <c r="D427" s="519"/>
      <c r="E427" s="519"/>
      <c r="F427" s="519"/>
      <c r="G427" s="519"/>
      <c r="H427" s="519"/>
      <c r="I427" s="519"/>
      <c r="J427" s="519"/>
      <c r="K427" s="519"/>
      <c r="L427" s="520"/>
      <c r="M427" s="518"/>
      <c r="N427" s="519"/>
      <c r="O427" s="519"/>
      <c r="P427" s="519"/>
      <c r="Q427" s="519"/>
      <c r="R427" s="519"/>
      <c r="S427" s="519"/>
      <c r="T427" s="519"/>
      <c r="U427" s="519"/>
      <c r="V427" s="519"/>
      <c r="W427" s="519"/>
      <c r="X427" s="519"/>
      <c r="Y427" s="519"/>
      <c r="Z427" s="519"/>
      <c r="AA427" s="519"/>
      <c r="AB427" s="519"/>
      <c r="AC427" s="519"/>
      <c r="AD427" s="519"/>
      <c r="AE427" s="519"/>
      <c r="AF427" s="519"/>
      <c r="AG427" s="519"/>
      <c r="AH427" s="519"/>
      <c r="AI427" s="519"/>
      <c r="AJ427" s="520"/>
      <c r="AK427" s="521"/>
      <c r="AL427" s="522"/>
      <c r="AM427" s="522"/>
      <c r="AN427" s="522"/>
      <c r="AO427" s="522"/>
      <c r="AP427" s="523"/>
      <c r="AQ427" s="157"/>
      <c r="AR427" s="55"/>
      <c r="AS427" s="55"/>
      <c r="AT427" s="56"/>
      <c r="AU427" s="157"/>
      <c r="AV427" s="55"/>
      <c r="AW427" s="55"/>
      <c r="AX427" s="56"/>
    </row>
    <row r="428" spans="1:50" ht="24" hidden="1" customHeight="1">
      <c r="A428" s="513"/>
      <c r="B428" s="514"/>
      <c r="C428" s="518"/>
      <c r="D428" s="519"/>
      <c r="E428" s="519"/>
      <c r="F428" s="519"/>
      <c r="G428" s="519"/>
      <c r="H428" s="519"/>
      <c r="I428" s="519"/>
      <c r="J428" s="519"/>
      <c r="K428" s="519"/>
      <c r="L428" s="520"/>
      <c r="M428" s="518"/>
      <c r="N428" s="519"/>
      <c r="O428" s="519"/>
      <c r="P428" s="519"/>
      <c r="Q428" s="519"/>
      <c r="R428" s="519"/>
      <c r="S428" s="519"/>
      <c r="T428" s="519"/>
      <c r="U428" s="519"/>
      <c r="V428" s="519"/>
      <c r="W428" s="519"/>
      <c r="X428" s="519"/>
      <c r="Y428" s="519"/>
      <c r="Z428" s="519"/>
      <c r="AA428" s="519"/>
      <c r="AB428" s="519"/>
      <c r="AC428" s="519"/>
      <c r="AD428" s="519"/>
      <c r="AE428" s="519"/>
      <c r="AF428" s="519"/>
      <c r="AG428" s="519"/>
      <c r="AH428" s="519"/>
      <c r="AI428" s="519"/>
      <c r="AJ428" s="520"/>
      <c r="AK428" s="521"/>
      <c r="AL428" s="522"/>
      <c r="AM428" s="522"/>
      <c r="AN428" s="522"/>
      <c r="AO428" s="522"/>
      <c r="AP428" s="523"/>
      <c r="AQ428" s="157"/>
      <c r="AR428" s="55"/>
      <c r="AS428" s="55"/>
      <c r="AT428" s="56"/>
      <c r="AU428" s="157"/>
      <c r="AV428" s="55"/>
      <c r="AW428" s="55"/>
      <c r="AX428" s="56"/>
    </row>
    <row r="429" spans="1:50" ht="24" hidden="1" customHeight="1">
      <c r="A429" s="513"/>
      <c r="B429" s="514"/>
      <c r="C429" s="518"/>
      <c r="D429" s="519"/>
      <c r="E429" s="519"/>
      <c r="F429" s="519"/>
      <c r="G429" s="519"/>
      <c r="H429" s="519"/>
      <c r="I429" s="519"/>
      <c r="J429" s="519"/>
      <c r="K429" s="519"/>
      <c r="L429" s="520"/>
      <c r="M429" s="518"/>
      <c r="N429" s="519"/>
      <c r="O429" s="519"/>
      <c r="P429" s="519"/>
      <c r="Q429" s="519"/>
      <c r="R429" s="519"/>
      <c r="S429" s="519"/>
      <c r="T429" s="519"/>
      <c r="U429" s="519"/>
      <c r="V429" s="519"/>
      <c r="W429" s="519"/>
      <c r="X429" s="519"/>
      <c r="Y429" s="519"/>
      <c r="Z429" s="519"/>
      <c r="AA429" s="519"/>
      <c r="AB429" s="519"/>
      <c r="AC429" s="519"/>
      <c r="AD429" s="519"/>
      <c r="AE429" s="519"/>
      <c r="AF429" s="519"/>
      <c r="AG429" s="519"/>
      <c r="AH429" s="519"/>
      <c r="AI429" s="519"/>
      <c r="AJ429" s="520"/>
      <c r="AK429" s="521"/>
      <c r="AL429" s="522"/>
      <c r="AM429" s="522"/>
      <c r="AN429" s="522"/>
      <c r="AO429" s="522"/>
      <c r="AP429" s="523"/>
      <c r="AQ429" s="157"/>
      <c r="AR429" s="55"/>
      <c r="AS429" s="55"/>
      <c r="AT429" s="56"/>
      <c r="AU429" s="157"/>
      <c r="AV429" s="55"/>
      <c r="AW429" s="55"/>
      <c r="AX429" s="56"/>
    </row>
    <row r="430" spans="1:50" ht="24" hidden="1" customHeight="1">
      <c r="A430" s="513"/>
      <c r="B430" s="514"/>
      <c r="C430" s="518"/>
      <c r="D430" s="519"/>
      <c r="E430" s="519"/>
      <c r="F430" s="519"/>
      <c r="G430" s="519"/>
      <c r="H430" s="519"/>
      <c r="I430" s="519"/>
      <c r="J430" s="519"/>
      <c r="K430" s="519"/>
      <c r="L430" s="520"/>
      <c r="M430" s="518"/>
      <c r="N430" s="519"/>
      <c r="O430" s="519"/>
      <c r="P430" s="519"/>
      <c r="Q430" s="519"/>
      <c r="R430" s="519"/>
      <c r="S430" s="519"/>
      <c r="T430" s="519"/>
      <c r="U430" s="519"/>
      <c r="V430" s="519"/>
      <c r="W430" s="519"/>
      <c r="X430" s="519"/>
      <c r="Y430" s="519"/>
      <c r="Z430" s="519"/>
      <c r="AA430" s="519"/>
      <c r="AB430" s="519"/>
      <c r="AC430" s="519"/>
      <c r="AD430" s="519"/>
      <c r="AE430" s="519"/>
      <c r="AF430" s="519"/>
      <c r="AG430" s="519"/>
      <c r="AH430" s="519"/>
      <c r="AI430" s="519"/>
      <c r="AJ430" s="520"/>
      <c r="AK430" s="521"/>
      <c r="AL430" s="522"/>
      <c r="AM430" s="522"/>
      <c r="AN430" s="522"/>
      <c r="AO430" s="522"/>
      <c r="AP430" s="523"/>
      <c r="AQ430" s="157"/>
      <c r="AR430" s="55"/>
      <c r="AS430" s="55"/>
      <c r="AT430" s="56"/>
      <c r="AU430" s="157"/>
      <c r="AV430" s="55"/>
      <c r="AW430" s="55"/>
      <c r="AX430" s="56"/>
    </row>
    <row r="431" spans="1:50" ht="24" hidden="1" customHeight="1">
      <c r="A431" s="513"/>
      <c r="B431" s="514"/>
      <c r="C431" s="518"/>
      <c r="D431" s="519"/>
      <c r="E431" s="519"/>
      <c r="F431" s="519"/>
      <c r="G431" s="519"/>
      <c r="H431" s="519"/>
      <c r="I431" s="519"/>
      <c r="J431" s="519"/>
      <c r="K431" s="519"/>
      <c r="L431" s="520"/>
      <c r="M431" s="518"/>
      <c r="N431" s="519"/>
      <c r="O431" s="519"/>
      <c r="P431" s="519"/>
      <c r="Q431" s="519"/>
      <c r="R431" s="519"/>
      <c r="S431" s="519"/>
      <c r="T431" s="519"/>
      <c r="U431" s="519"/>
      <c r="V431" s="519"/>
      <c r="W431" s="519"/>
      <c r="X431" s="519"/>
      <c r="Y431" s="519"/>
      <c r="Z431" s="519"/>
      <c r="AA431" s="519"/>
      <c r="AB431" s="519"/>
      <c r="AC431" s="519"/>
      <c r="AD431" s="519"/>
      <c r="AE431" s="519"/>
      <c r="AF431" s="519"/>
      <c r="AG431" s="519"/>
      <c r="AH431" s="519"/>
      <c r="AI431" s="519"/>
      <c r="AJ431" s="520"/>
      <c r="AK431" s="521"/>
      <c r="AL431" s="522"/>
      <c r="AM431" s="522"/>
      <c r="AN431" s="522"/>
      <c r="AO431" s="522"/>
      <c r="AP431" s="523"/>
      <c r="AQ431" s="157"/>
      <c r="AR431" s="55"/>
      <c r="AS431" s="55"/>
      <c r="AT431" s="56"/>
      <c r="AU431" s="157"/>
      <c r="AV431" s="55"/>
      <c r="AW431" s="55"/>
      <c r="AX431" s="56"/>
    </row>
    <row r="432" spans="1:50" ht="24" hidden="1" customHeight="1">
      <c r="A432" s="513"/>
      <c r="B432" s="514"/>
      <c r="C432" s="518"/>
      <c r="D432" s="519"/>
      <c r="E432" s="519"/>
      <c r="F432" s="519"/>
      <c r="G432" s="519"/>
      <c r="H432" s="519"/>
      <c r="I432" s="519"/>
      <c r="J432" s="519"/>
      <c r="K432" s="519"/>
      <c r="L432" s="520"/>
      <c r="M432" s="518"/>
      <c r="N432" s="519"/>
      <c r="O432" s="519"/>
      <c r="P432" s="519"/>
      <c r="Q432" s="519"/>
      <c r="R432" s="519"/>
      <c r="S432" s="519"/>
      <c r="T432" s="519"/>
      <c r="U432" s="519"/>
      <c r="V432" s="519"/>
      <c r="W432" s="519"/>
      <c r="X432" s="519"/>
      <c r="Y432" s="519"/>
      <c r="Z432" s="519"/>
      <c r="AA432" s="519"/>
      <c r="AB432" s="519"/>
      <c r="AC432" s="519"/>
      <c r="AD432" s="519"/>
      <c r="AE432" s="519"/>
      <c r="AF432" s="519"/>
      <c r="AG432" s="519"/>
      <c r="AH432" s="519"/>
      <c r="AI432" s="519"/>
      <c r="AJ432" s="520"/>
      <c r="AK432" s="521"/>
      <c r="AL432" s="522"/>
      <c r="AM432" s="522"/>
      <c r="AN432" s="522"/>
      <c r="AO432" s="522"/>
      <c r="AP432" s="523"/>
      <c r="AQ432" s="157"/>
      <c r="AR432" s="55"/>
      <c r="AS432" s="55"/>
      <c r="AT432" s="56"/>
      <c r="AU432" s="157"/>
      <c r="AV432" s="55"/>
      <c r="AW432" s="55"/>
      <c r="AX432" s="56"/>
    </row>
    <row r="434" spans="1:50">
      <c r="B434" s="1" t="s">
        <v>155</v>
      </c>
    </row>
    <row r="435" spans="1:50" ht="29.25" customHeight="1">
      <c r="A435" s="513"/>
      <c r="B435" s="514"/>
      <c r="C435" s="145" t="s">
        <v>141</v>
      </c>
      <c r="D435" s="75"/>
      <c r="E435" s="75"/>
      <c r="F435" s="75"/>
      <c r="G435" s="75"/>
      <c r="H435" s="75"/>
      <c r="I435" s="75"/>
      <c r="J435" s="75"/>
      <c r="K435" s="75"/>
      <c r="L435" s="76"/>
      <c r="M435" s="145" t="s">
        <v>142</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6"/>
      <c r="AK435" s="515" t="s">
        <v>143</v>
      </c>
      <c r="AL435" s="516"/>
      <c r="AM435" s="516"/>
      <c r="AN435" s="516"/>
      <c r="AO435" s="516"/>
      <c r="AP435" s="517"/>
      <c r="AQ435" s="145" t="s">
        <v>144</v>
      </c>
      <c r="AR435" s="75"/>
      <c r="AS435" s="75"/>
      <c r="AT435" s="76"/>
      <c r="AU435" s="145" t="s">
        <v>145</v>
      </c>
      <c r="AV435" s="75"/>
      <c r="AW435" s="75"/>
      <c r="AX435" s="76"/>
    </row>
    <row r="436" spans="1:50" ht="24" customHeight="1">
      <c r="A436" s="513">
        <v>1</v>
      </c>
      <c r="B436" s="514"/>
      <c r="C436" s="524" t="s">
        <v>156</v>
      </c>
      <c r="D436" s="525"/>
      <c r="E436" s="525"/>
      <c r="F436" s="525"/>
      <c r="G436" s="525"/>
      <c r="H436" s="525"/>
      <c r="I436" s="525"/>
      <c r="J436" s="525"/>
      <c r="K436" s="525"/>
      <c r="L436" s="526"/>
      <c r="M436" s="518" t="s">
        <v>111</v>
      </c>
      <c r="N436" s="519"/>
      <c r="O436" s="519"/>
      <c r="P436" s="519"/>
      <c r="Q436" s="519"/>
      <c r="R436" s="519"/>
      <c r="S436" s="519"/>
      <c r="T436" s="519"/>
      <c r="U436" s="519"/>
      <c r="V436" s="519"/>
      <c r="W436" s="519"/>
      <c r="X436" s="519"/>
      <c r="Y436" s="519"/>
      <c r="Z436" s="519"/>
      <c r="AA436" s="519"/>
      <c r="AB436" s="519"/>
      <c r="AC436" s="519"/>
      <c r="AD436" s="519"/>
      <c r="AE436" s="519"/>
      <c r="AF436" s="519"/>
      <c r="AG436" s="519"/>
      <c r="AH436" s="519"/>
      <c r="AI436" s="519"/>
      <c r="AJ436" s="520"/>
      <c r="AK436" s="521">
        <v>2739.6651569999999</v>
      </c>
      <c r="AL436" s="522"/>
      <c r="AM436" s="522"/>
      <c r="AN436" s="522"/>
      <c r="AO436" s="522"/>
      <c r="AP436" s="523"/>
      <c r="AQ436" s="157" t="s">
        <v>157</v>
      </c>
      <c r="AR436" s="55"/>
      <c r="AS436" s="55"/>
      <c r="AT436" s="56"/>
      <c r="AU436" s="157" t="s">
        <v>89</v>
      </c>
      <c r="AV436" s="55"/>
      <c r="AW436" s="55"/>
      <c r="AX436" s="56"/>
    </row>
    <row r="437" spans="1:50" ht="24" customHeight="1">
      <c r="A437" s="513">
        <v>2</v>
      </c>
      <c r="B437" s="514"/>
      <c r="C437" s="527" t="s">
        <v>158</v>
      </c>
      <c r="D437" s="528"/>
      <c r="E437" s="528"/>
      <c r="F437" s="528"/>
      <c r="G437" s="528"/>
      <c r="H437" s="528"/>
      <c r="I437" s="528"/>
      <c r="J437" s="528"/>
      <c r="K437" s="528"/>
      <c r="L437" s="529"/>
      <c r="M437" s="518" t="s">
        <v>159</v>
      </c>
      <c r="N437" s="519"/>
      <c r="O437" s="519"/>
      <c r="P437" s="519"/>
      <c r="Q437" s="519"/>
      <c r="R437" s="519"/>
      <c r="S437" s="519"/>
      <c r="T437" s="519"/>
      <c r="U437" s="519"/>
      <c r="V437" s="519"/>
      <c r="W437" s="519"/>
      <c r="X437" s="519"/>
      <c r="Y437" s="519"/>
      <c r="Z437" s="519"/>
      <c r="AA437" s="519"/>
      <c r="AB437" s="519"/>
      <c r="AC437" s="519"/>
      <c r="AD437" s="519"/>
      <c r="AE437" s="519"/>
      <c r="AF437" s="519"/>
      <c r="AG437" s="519"/>
      <c r="AH437" s="519"/>
      <c r="AI437" s="519"/>
      <c r="AJ437" s="520"/>
      <c r="AK437" s="521">
        <v>673.47</v>
      </c>
      <c r="AL437" s="522"/>
      <c r="AM437" s="522"/>
      <c r="AN437" s="522"/>
      <c r="AO437" s="522"/>
      <c r="AP437" s="523"/>
      <c r="AQ437" s="530">
        <v>3</v>
      </c>
      <c r="AR437" s="531"/>
      <c r="AS437" s="531"/>
      <c r="AT437" s="532"/>
      <c r="AU437" s="533">
        <v>0.89</v>
      </c>
      <c r="AV437" s="534"/>
      <c r="AW437" s="534"/>
      <c r="AX437" s="535"/>
    </row>
    <row r="438" spans="1:50" ht="24" customHeight="1">
      <c r="A438" s="513">
        <v>3</v>
      </c>
      <c r="B438" s="514"/>
      <c r="C438" s="518" t="s">
        <v>160</v>
      </c>
      <c r="D438" s="519"/>
      <c r="E438" s="519"/>
      <c r="F438" s="519"/>
      <c r="G438" s="519"/>
      <c r="H438" s="519"/>
      <c r="I438" s="519"/>
      <c r="J438" s="519"/>
      <c r="K438" s="519"/>
      <c r="L438" s="520"/>
      <c r="M438" s="518" t="s">
        <v>159</v>
      </c>
      <c r="N438" s="519"/>
      <c r="O438" s="519"/>
      <c r="P438" s="519"/>
      <c r="Q438" s="519"/>
      <c r="R438" s="519"/>
      <c r="S438" s="519"/>
      <c r="T438" s="519"/>
      <c r="U438" s="519"/>
      <c r="V438" s="519"/>
      <c r="W438" s="519"/>
      <c r="X438" s="519"/>
      <c r="Y438" s="519"/>
      <c r="Z438" s="519"/>
      <c r="AA438" s="519"/>
      <c r="AB438" s="519"/>
      <c r="AC438" s="519"/>
      <c r="AD438" s="519"/>
      <c r="AE438" s="519"/>
      <c r="AF438" s="519"/>
      <c r="AG438" s="519"/>
      <c r="AH438" s="519"/>
      <c r="AI438" s="519"/>
      <c r="AJ438" s="520"/>
      <c r="AK438" s="521">
        <v>511.92</v>
      </c>
      <c r="AL438" s="522"/>
      <c r="AM438" s="522"/>
      <c r="AN438" s="522"/>
      <c r="AO438" s="522"/>
      <c r="AP438" s="523"/>
      <c r="AQ438" s="530">
        <v>10</v>
      </c>
      <c r="AR438" s="531"/>
      <c r="AS438" s="531"/>
      <c r="AT438" s="532"/>
      <c r="AU438" s="533">
        <v>0.89</v>
      </c>
      <c r="AV438" s="534"/>
      <c r="AW438" s="534"/>
      <c r="AX438" s="535"/>
    </row>
    <row r="439" spans="1:50" ht="24" customHeight="1">
      <c r="A439" s="513">
        <v>4</v>
      </c>
      <c r="B439" s="514"/>
      <c r="C439" s="518" t="s">
        <v>161</v>
      </c>
      <c r="D439" s="519"/>
      <c r="E439" s="519"/>
      <c r="F439" s="519"/>
      <c r="G439" s="519"/>
      <c r="H439" s="519"/>
      <c r="I439" s="519"/>
      <c r="J439" s="519"/>
      <c r="K439" s="519"/>
      <c r="L439" s="520"/>
      <c r="M439" s="518" t="s">
        <v>162</v>
      </c>
      <c r="N439" s="519"/>
      <c r="O439" s="519"/>
      <c r="P439" s="519"/>
      <c r="Q439" s="519"/>
      <c r="R439" s="519"/>
      <c r="S439" s="519"/>
      <c r="T439" s="519"/>
      <c r="U439" s="519"/>
      <c r="V439" s="519"/>
      <c r="W439" s="519"/>
      <c r="X439" s="519"/>
      <c r="Y439" s="519"/>
      <c r="Z439" s="519"/>
      <c r="AA439" s="519"/>
      <c r="AB439" s="519"/>
      <c r="AC439" s="519"/>
      <c r="AD439" s="519"/>
      <c r="AE439" s="519"/>
      <c r="AF439" s="519"/>
      <c r="AG439" s="519"/>
      <c r="AH439" s="519"/>
      <c r="AI439" s="519"/>
      <c r="AJ439" s="520"/>
      <c r="AK439" s="521">
        <v>462.77730000000003</v>
      </c>
      <c r="AL439" s="522"/>
      <c r="AM439" s="522"/>
      <c r="AN439" s="522"/>
      <c r="AO439" s="522"/>
      <c r="AP439" s="523"/>
      <c r="AQ439" s="530">
        <v>1</v>
      </c>
      <c r="AR439" s="531"/>
      <c r="AS439" s="531"/>
      <c r="AT439" s="532"/>
      <c r="AU439" s="533">
        <v>0.99</v>
      </c>
      <c r="AV439" s="534"/>
      <c r="AW439" s="534"/>
      <c r="AX439" s="535"/>
    </row>
    <row r="440" spans="1:50" ht="24" customHeight="1">
      <c r="A440" s="513">
        <v>5</v>
      </c>
      <c r="B440" s="514"/>
      <c r="C440" s="518" t="s">
        <v>163</v>
      </c>
      <c r="D440" s="519"/>
      <c r="E440" s="519"/>
      <c r="F440" s="519"/>
      <c r="G440" s="519"/>
      <c r="H440" s="519"/>
      <c r="I440" s="519"/>
      <c r="J440" s="519"/>
      <c r="K440" s="519"/>
      <c r="L440" s="520"/>
      <c r="M440" s="518" t="s">
        <v>164</v>
      </c>
      <c r="N440" s="519"/>
      <c r="O440" s="519"/>
      <c r="P440" s="519"/>
      <c r="Q440" s="519"/>
      <c r="R440" s="519"/>
      <c r="S440" s="519"/>
      <c r="T440" s="519"/>
      <c r="U440" s="519"/>
      <c r="V440" s="519"/>
      <c r="W440" s="519"/>
      <c r="X440" s="519"/>
      <c r="Y440" s="519"/>
      <c r="Z440" s="519"/>
      <c r="AA440" s="519"/>
      <c r="AB440" s="519"/>
      <c r="AC440" s="519"/>
      <c r="AD440" s="519"/>
      <c r="AE440" s="519"/>
      <c r="AF440" s="519"/>
      <c r="AG440" s="519"/>
      <c r="AH440" s="519"/>
      <c r="AI440" s="519"/>
      <c r="AJ440" s="520"/>
      <c r="AK440" s="521">
        <v>283.70850000000002</v>
      </c>
      <c r="AL440" s="522"/>
      <c r="AM440" s="522"/>
      <c r="AN440" s="522"/>
      <c r="AO440" s="522"/>
      <c r="AP440" s="523"/>
      <c r="AQ440" s="536" t="s">
        <v>165</v>
      </c>
      <c r="AR440" s="537"/>
      <c r="AS440" s="537"/>
      <c r="AT440" s="538"/>
      <c r="AU440" s="533">
        <v>0.98</v>
      </c>
      <c r="AV440" s="534"/>
      <c r="AW440" s="534"/>
      <c r="AX440" s="535"/>
    </row>
    <row r="441" spans="1:50" ht="24" customHeight="1">
      <c r="A441" s="513">
        <v>6</v>
      </c>
      <c r="B441" s="514"/>
      <c r="C441" s="518" t="s">
        <v>166</v>
      </c>
      <c r="D441" s="519"/>
      <c r="E441" s="519"/>
      <c r="F441" s="519"/>
      <c r="G441" s="519"/>
      <c r="H441" s="519"/>
      <c r="I441" s="519"/>
      <c r="J441" s="519"/>
      <c r="K441" s="519"/>
      <c r="L441" s="520"/>
      <c r="M441" s="518" t="s">
        <v>167</v>
      </c>
      <c r="N441" s="519"/>
      <c r="O441" s="519"/>
      <c r="P441" s="519"/>
      <c r="Q441" s="519"/>
      <c r="R441" s="519"/>
      <c r="S441" s="519"/>
      <c r="T441" s="519"/>
      <c r="U441" s="519"/>
      <c r="V441" s="519"/>
      <c r="W441" s="519"/>
      <c r="X441" s="519"/>
      <c r="Y441" s="519"/>
      <c r="Z441" s="519"/>
      <c r="AA441" s="519"/>
      <c r="AB441" s="519"/>
      <c r="AC441" s="519"/>
      <c r="AD441" s="519"/>
      <c r="AE441" s="519"/>
      <c r="AF441" s="519"/>
      <c r="AG441" s="519"/>
      <c r="AH441" s="519"/>
      <c r="AI441" s="519"/>
      <c r="AJ441" s="520"/>
      <c r="AK441" s="521">
        <v>241.83600000000001</v>
      </c>
      <c r="AL441" s="522"/>
      <c r="AM441" s="522"/>
      <c r="AN441" s="522"/>
      <c r="AO441" s="522"/>
      <c r="AP441" s="523"/>
      <c r="AQ441" s="530">
        <v>3</v>
      </c>
      <c r="AR441" s="531"/>
      <c r="AS441" s="531"/>
      <c r="AT441" s="532"/>
      <c r="AU441" s="533">
        <v>0.96</v>
      </c>
      <c r="AV441" s="534"/>
      <c r="AW441" s="534"/>
      <c r="AX441" s="535"/>
    </row>
    <row r="442" spans="1:50" ht="24" customHeight="1">
      <c r="A442" s="513">
        <v>7</v>
      </c>
      <c r="B442" s="514"/>
      <c r="C442" s="518" t="s">
        <v>168</v>
      </c>
      <c r="D442" s="519"/>
      <c r="E442" s="519"/>
      <c r="F442" s="519"/>
      <c r="G442" s="519"/>
      <c r="H442" s="519"/>
      <c r="I442" s="519"/>
      <c r="J442" s="519"/>
      <c r="K442" s="519"/>
      <c r="L442" s="520"/>
      <c r="M442" s="518" t="s">
        <v>169</v>
      </c>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20"/>
      <c r="AK442" s="521">
        <v>211.68</v>
      </c>
      <c r="AL442" s="522"/>
      <c r="AM442" s="522"/>
      <c r="AN442" s="522"/>
      <c r="AO442" s="522"/>
      <c r="AP442" s="523"/>
      <c r="AQ442" s="530">
        <v>1</v>
      </c>
      <c r="AR442" s="531"/>
      <c r="AS442" s="531"/>
      <c r="AT442" s="532"/>
      <c r="AU442" s="533">
        <v>0.93</v>
      </c>
      <c r="AV442" s="534"/>
      <c r="AW442" s="534"/>
      <c r="AX442" s="535"/>
    </row>
    <row r="443" spans="1:50" ht="24" customHeight="1">
      <c r="A443" s="513">
        <v>8</v>
      </c>
      <c r="B443" s="514"/>
      <c r="C443" s="518" t="s">
        <v>170</v>
      </c>
      <c r="D443" s="519"/>
      <c r="E443" s="519"/>
      <c r="F443" s="519"/>
      <c r="G443" s="519"/>
      <c r="H443" s="519"/>
      <c r="I443" s="519"/>
      <c r="J443" s="519"/>
      <c r="K443" s="519"/>
      <c r="L443" s="520"/>
      <c r="M443" s="518" t="s">
        <v>162</v>
      </c>
      <c r="N443" s="519"/>
      <c r="O443" s="519"/>
      <c r="P443" s="519"/>
      <c r="Q443" s="519"/>
      <c r="R443" s="519"/>
      <c r="S443" s="519"/>
      <c r="T443" s="519"/>
      <c r="U443" s="519"/>
      <c r="V443" s="519"/>
      <c r="W443" s="519"/>
      <c r="X443" s="519"/>
      <c r="Y443" s="519"/>
      <c r="Z443" s="519"/>
      <c r="AA443" s="519"/>
      <c r="AB443" s="519"/>
      <c r="AC443" s="519"/>
      <c r="AD443" s="519"/>
      <c r="AE443" s="519"/>
      <c r="AF443" s="519"/>
      <c r="AG443" s="519"/>
      <c r="AH443" s="519"/>
      <c r="AI443" s="519"/>
      <c r="AJ443" s="520"/>
      <c r="AK443" s="521">
        <v>209.52</v>
      </c>
      <c r="AL443" s="522"/>
      <c r="AM443" s="522"/>
      <c r="AN443" s="522"/>
      <c r="AO443" s="522"/>
      <c r="AP443" s="523"/>
      <c r="AQ443" s="530">
        <v>1</v>
      </c>
      <c r="AR443" s="531"/>
      <c r="AS443" s="531"/>
      <c r="AT443" s="532"/>
      <c r="AU443" s="533">
        <v>0.98</v>
      </c>
      <c r="AV443" s="534"/>
      <c r="AW443" s="534"/>
      <c r="AX443" s="535"/>
    </row>
    <row r="444" spans="1:50" ht="24" customHeight="1">
      <c r="A444" s="513">
        <v>9</v>
      </c>
      <c r="B444" s="514"/>
      <c r="C444" s="518" t="s">
        <v>171</v>
      </c>
      <c r="D444" s="519"/>
      <c r="E444" s="519"/>
      <c r="F444" s="519"/>
      <c r="G444" s="519"/>
      <c r="H444" s="519"/>
      <c r="I444" s="519"/>
      <c r="J444" s="519"/>
      <c r="K444" s="519"/>
      <c r="L444" s="520"/>
      <c r="M444" s="518" t="s">
        <v>172</v>
      </c>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20"/>
      <c r="AK444" s="521">
        <v>172.744</v>
      </c>
      <c r="AL444" s="522"/>
      <c r="AM444" s="522"/>
      <c r="AN444" s="522"/>
      <c r="AO444" s="522"/>
      <c r="AP444" s="523"/>
      <c r="AQ444" s="530">
        <v>1</v>
      </c>
      <c r="AR444" s="531"/>
      <c r="AS444" s="531"/>
      <c r="AT444" s="532"/>
      <c r="AU444" s="533">
        <v>0.85</v>
      </c>
      <c r="AV444" s="534"/>
      <c r="AW444" s="534"/>
      <c r="AX444" s="535"/>
    </row>
    <row r="445" spans="1:50" ht="24" customHeight="1">
      <c r="A445" s="513">
        <v>10</v>
      </c>
      <c r="B445" s="514"/>
      <c r="C445" s="518" t="s">
        <v>173</v>
      </c>
      <c r="D445" s="519"/>
      <c r="E445" s="519"/>
      <c r="F445" s="519"/>
      <c r="G445" s="519"/>
      <c r="H445" s="519"/>
      <c r="I445" s="519"/>
      <c r="J445" s="519"/>
      <c r="K445" s="519"/>
      <c r="L445" s="520"/>
      <c r="M445" s="518" t="s">
        <v>174</v>
      </c>
      <c r="N445" s="519"/>
      <c r="O445" s="519"/>
      <c r="P445" s="519"/>
      <c r="Q445" s="519"/>
      <c r="R445" s="519"/>
      <c r="S445" s="519"/>
      <c r="T445" s="519"/>
      <c r="U445" s="519"/>
      <c r="V445" s="519"/>
      <c r="W445" s="519"/>
      <c r="X445" s="519"/>
      <c r="Y445" s="519"/>
      <c r="Z445" s="519"/>
      <c r="AA445" s="519"/>
      <c r="AB445" s="519"/>
      <c r="AC445" s="519"/>
      <c r="AD445" s="519"/>
      <c r="AE445" s="519"/>
      <c r="AF445" s="519"/>
      <c r="AG445" s="519"/>
      <c r="AH445" s="519"/>
      <c r="AI445" s="519"/>
      <c r="AJ445" s="520"/>
      <c r="AK445" s="521">
        <v>159.36600000000001</v>
      </c>
      <c r="AL445" s="522"/>
      <c r="AM445" s="522"/>
      <c r="AN445" s="522"/>
      <c r="AO445" s="522"/>
      <c r="AP445" s="523"/>
      <c r="AQ445" s="530">
        <v>1</v>
      </c>
      <c r="AR445" s="531"/>
      <c r="AS445" s="531"/>
      <c r="AT445" s="532"/>
      <c r="AU445" s="533">
        <v>0.98</v>
      </c>
      <c r="AV445" s="534"/>
      <c r="AW445" s="534"/>
      <c r="AX445" s="535"/>
    </row>
    <row r="446" spans="1:50" ht="24" hidden="1" customHeight="1">
      <c r="A446" s="513"/>
      <c r="B446" s="514"/>
      <c r="C446" s="518"/>
      <c r="D446" s="519"/>
      <c r="E446" s="519"/>
      <c r="F446" s="519"/>
      <c r="G446" s="519"/>
      <c r="H446" s="519"/>
      <c r="I446" s="519"/>
      <c r="J446" s="519"/>
      <c r="K446" s="519"/>
      <c r="L446" s="520"/>
      <c r="M446" s="518"/>
      <c r="N446" s="519"/>
      <c r="O446" s="519"/>
      <c r="P446" s="519"/>
      <c r="Q446" s="519"/>
      <c r="R446" s="519"/>
      <c r="S446" s="519"/>
      <c r="T446" s="519"/>
      <c r="U446" s="519"/>
      <c r="V446" s="519"/>
      <c r="W446" s="519"/>
      <c r="X446" s="519"/>
      <c r="Y446" s="519"/>
      <c r="Z446" s="519"/>
      <c r="AA446" s="519"/>
      <c r="AB446" s="519"/>
      <c r="AC446" s="519"/>
      <c r="AD446" s="519"/>
      <c r="AE446" s="519"/>
      <c r="AF446" s="519"/>
      <c r="AG446" s="519"/>
      <c r="AH446" s="519"/>
      <c r="AI446" s="519"/>
      <c r="AJ446" s="520"/>
      <c r="AK446" s="521"/>
      <c r="AL446" s="522"/>
      <c r="AM446" s="522"/>
      <c r="AN446" s="522"/>
      <c r="AO446" s="522"/>
      <c r="AP446" s="523"/>
      <c r="AQ446" s="530"/>
      <c r="AR446" s="531"/>
      <c r="AS446" s="531"/>
      <c r="AT446" s="532"/>
      <c r="AU446" s="533"/>
      <c r="AV446" s="534"/>
      <c r="AW446" s="534"/>
      <c r="AX446" s="535"/>
    </row>
    <row r="447" spans="1:50" ht="24" hidden="1" customHeight="1">
      <c r="A447" s="513"/>
      <c r="B447" s="514"/>
      <c r="C447" s="518"/>
      <c r="D447" s="519"/>
      <c r="E447" s="519"/>
      <c r="F447" s="519"/>
      <c r="G447" s="519"/>
      <c r="H447" s="519"/>
      <c r="I447" s="519"/>
      <c r="J447" s="519"/>
      <c r="K447" s="519"/>
      <c r="L447" s="520"/>
      <c r="M447" s="518"/>
      <c r="N447" s="519"/>
      <c r="O447" s="519"/>
      <c r="P447" s="519"/>
      <c r="Q447" s="519"/>
      <c r="R447" s="519"/>
      <c r="S447" s="519"/>
      <c r="T447" s="519"/>
      <c r="U447" s="519"/>
      <c r="V447" s="519"/>
      <c r="W447" s="519"/>
      <c r="X447" s="519"/>
      <c r="Y447" s="519"/>
      <c r="Z447" s="519"/>
      <c r="AA447" s="519"/>
      <c r="AB447" s="519"/>
      <c r="AC447" s="519"/>
      <c r="AD447" s="519"/>
      <c r="AE447" s="519"/>
      <c r="AF447" s="519"/>
      <c r="AG447" s="519"/>
      <c r="AH447" s="519"/>
      <c r="AI447" s="519"/>
      <c r="AJ447" s="520"/>
      <c r="AK447" s="521"/>
      <c r="AL447" s="522"/>
      <c r="AM447" s="522"/>
      <c r="AN447" s="522"/>
      <c r="AO447" s="522"/>
      <c r="AP447" s="523"/>
      <c r="AQ447" s="530"/>
      <c r="AR447" s="531"/>
      <c r="AS447" s="531"/>
      <c r="AT447" s="532"/>
      <c r="AU447" s="533"/>
      <c r="AV447" s="534"/>
      <c r="AW447" s="534"/>
      <c r="AX447" s="535"/>
    </row>
    <row r="448" spans="1:50" ht="24" hidden="1" customHeight="1">
      <c r="A448" s="513"/>
      <c r="B448" s="514"/>
      <c r="C448" s="518"/>
      <c r="D448" s="519"/>
      <c r="E448" s="519"/>
      <c r="F448" s="519"/>
      <c r="G448" s="519"/>
      <c r="H448" s="519"/>
      <c r="I448" s="519"/>
      <c r="J448" s="519"/>
      <c r="K448" s="519"/>
      <c r="L448" s="520"/>
      <c r="M448" s="518"/>
      <c r="N448" s="519"/>
      <c r="O448" s="519"/>
      <c r="P448" s="519"/>
      <c r="Q448" s="519"/>
      <c r="R448" s="519"/>
      <c r="S448" s="519"/>
      <c r="T448" s="519"/>
      <c r="U448" s="519"/>
      <c r="V448" s="519"/>
      <c r="W448" s="519"/>
      <c r="X448" s="519"/>
      <c r="Y448" s="519"/>
      <c r="Z448" s="519"/>
      <c r="AA448" s="519"/>
      <c r="AB448" s="519"/>
      <c r="AC448" s="519"/>
      <c r="AD448" s="519"/>
      <c r="AE448" s="519"/>
      <c r="AF448" s="519"/>
      <c r="AG448" s="519"/>
      <c r="AH448" s="519"/>
      <c r="AI448" s="519"/>
      <c r="AJ448" s="520"/>
      <c r="AK448" s="521"/>
      <c r="AL448" s="522"/>
      <c r="AM448" s="522"/>
      <c r="AN448" s="522"/>
      <c r="AO448" s="522"/>
      <c r="AP448" s="523"/>
      <c r="AQ448" s="530"/>
      <c r="AR448" s="531"/>
      <c r="AS448" s="531"/>
      <c r="AT448" s="532"/>
      <c r="AU448" s="533"/>
      <c r="AV448" s="534"/>
      <c r="AW448" s="534"/>
      <c r="AX448" s="535"/>
    </row>
    <row r="449" spans="1:50" ht="24" hidden="1" customHeight="1">
      <c r="A449" s="513"/>
      <c r="B449" s="514"/>
      <c r="C449" s="518"/>
      <c r="D449" s="519"/>
      <c r="E449" s="519"/>
      <c r="F449" s="519"/>
      <c r="G449" s="519"/>
      <c r="H449" s="519"/>
      <c r="I449" s="519"/>
      <c r="J449" s="519"/>
      <c r="K449" s="519"/>
      <c r="L449" s="520"/>
      <c r="M449" s="518"/>
      <c r="N449" s="519"/>
      <c r="O449" s="519"/>
      <c r="P449" s="519"/>
      <c r="Q449" s="519"/>
      <c r="R449" s="519"/>
      <c r="S449" s="519"/>
      <c r="T449" s="519"/>
      <c r="U449" s="519"/>
      <c r="V449" s="519"/>
      <c r="W449" s="519"/>
      <c r="X449" s="519"/>
      <c r="Y449" s="519"/>
      <c r="Z449" s="519"/>
      <c r="AA449" s="519"/>
      <c r="AB449" s="519"/>
      <c r="AC449" s="519"/>
      <c r="AD449" s="519"/>
      <c r="AE449" s="519"/>
      <c r="AF449" s="519"/>
      <c r="AG449" s="519"/>
      <c r="AH449" s="519"/>
      <c r="AI449" s="519"/>
      <c r="AJ449" s="520"/>
      <c r="AK449" s="521"/>
      <c r="AL449" s="522"/>
      <c r="AM449" s="522"/>
      <c r="AN449" s="522"/>
      <c r="AO449" s="522"/>
      <c r="AP449" s="523"/>
      <c r="AQ449" s="530"/>
      <c r="AR449" s="531"/>
      <c r="AS449" s="531"/>
      <c r="AT449" s="532"/>
      <c r="AU449" s="533"/>
      <c r="AV449" s="534"/>
      <c r="AW449" s="534"/>
      <c r="AX449" s="535"/>
    </row>
    <row r="450" spans="1:50" ht="24" hidden="1" customHeight="1">
      <c r="A450" s="513"/>
      <c r="B450" s="514"/>
      <c r="C450" s="518"/>
      <c r="D450" s="519"/>
      <c r="E450" s="519"/>
      <c r="F450" s="519"/>
      <c r="G450" s="519"/>
      <c r="H450" s="519"/>
      <c r="I450" s="519"/>
      <c r="J450" s="519"/>
      <c r="K450" s="519"/>
      <c r="L450" s="520"/>
      <c r="M450" s="518"/>
      <c r="N450" s="519"/>
      <c r="O450" s="519"/>
      <c r="P450" s="519"/>
      <c r="Q450" s="519"/>
      <c r="R450" s="519"/>
      <c r="S450" s="519"/>
      <c r="T450" s="519"/>
      <c r="U450" s="519"/>
      <c r="V450" s="519"/>
      <c r="W450" s="519"/>
      <c r="X450" s="519"/>
      <c r="Y450" s="519"/>
      <c r="Z450" s="519"/>
      <c r="AA450" s="519"/>
      <c r="AB450" s="519"/>
      <c r="AC450" s="519"/>
      <c r="AD450" s="519"/>
      <c r="AE450" s="519"/>
      <c r="AF450" s="519"/>
      <c r="AG450" s="519"/>
      <c r="AH450" s="519"/>
      <c r="AI450" s="519"/>
      <c r="AJ450" s="520"/>
      <c r="AK450" s="521"/>
      <c r="AL450" s="522"/>
      <c r="AM450" s="522"/>
      <c r="AN450" s="522"/>
      <c r="AO450" s="522"/>
      <c r="AP450" s="523"/>
      <c r="AQ450" s="530"/>
      <c r="AR450" s="531"/>
      <c r="AS450" s="531"/>
      <c r="AT450" s="532"/>
      <c r="AU450" s="533"/>
      <c r="AV450" s="534"/>
      <c r="AW450" s="534"/>
      <c r="AX450" s="535"/>
    </row>
    <row r="451" spans="1:50" ht="24" hidden="1" customHeight="1">
      <c r="A451" s="513"/>
      <c r="B451" s="514"/>
      <c r="C451" s="518"/>
      <c r="D451" s="519"/>
      <c r="E451" s="519"/>
      <c r="F451" s="519"/>
      <c r="G451" s="519"/>
      <c r="H451" s="519"/>
      <c r="I451" s="519"/>
      <c r="J451" s="519"/>
      <c r="K451" s="519"/>
      <c r="L451" s="520"/>
      <c r="M451" s="518"/>
      <c r="N451" s="519"/>
      <c r="O451" s="519"/>
      <c r="P451" s="519"/>
      <c r="Q451" s="519"/>
      <c r="R451" s="519"/>
      <c r="S451" s="519"/>
      <c r="T451" s="519"/>
      <c r="U451" s="519"/>
      <c r="V451" s="519"/>
      <c r="W451" s="519"/>
      <c r="X451" s="519"/>
      <c r="Y451" s="519"/>
      <c r="Z451" s="519"/>
      <c r="AA451" s="519"/>
      <c r="AB451" s="519"/>
      <c r="AC451" s="519"/>
      <c r="AD451" s="519"/>
      <c r="AE451" s="519"/>
      <c r="AF451" s="519"/>
      <c r="AG451" s="519"/>
      <c r="AH451" s="519"/>
      <c r="AI451" s="519"/>
      <c r="AJ451" s="520"/>
      <c r="AK451" s="521"/>
      <c r="AL451" s="522"/>
      <c r="AM451" s="522"/>
      <c r="AN451" s="522"/>
      <c r="AO451" s="522"/>
      <c r="AP451" s="523"/>
      <c r="AQ451" s="530"/>
      <c r="AR451" s="531"/>
      <c r="AS451" s="531"/>
      <c r="AT451" s="532"/>
      <c r="AU451" s="533"/>
      <c r="AV451" s="534"/>
      <c r="AW451" s="534"/>
      <c r="AX451" s="535"/>
    </row>
    <row r="452" spans="1:50" ht="24" hidden="1" customHeight="1">
      <c r="A452" s="513"/>
      <c r="B452" s="514"/>
      <c r="C452" s="518"/>
      <c r="D452" s="519"/>
      <c r="E452" s="519"/>
      <c r="F452" s="519"/>
      <c r="G452" s="519"/>
      <c r="H452" s="519"/>
      <c r="I452" s="519"/>
      <c r="J452" s="519"/>
      <c r="K452" s="519"/>
      <c r="L452" s="520"/>
      <c r="M452" s="518"/>
      <c r="N452" s="519"/>
      <c r="O452" s="519"/>
      <c r="P452" s="519"/>
      <c r="Q452" s="519"/>
      <c r="R452" s="519"/>
      <c r="S452" s="519"/>
      <c r="T452" s="519"/>
      <c r="U452" s="519"/>
      <c r="V452" s="519"/>
      <c r="W452" s="519"/>
      <c r="X452" s="519"/>
      <c r="Y452" s="519"/>
      <c r="Z452" s="519"/>
      <c r="AA452" s="519"/>
      <c r="AB452" s="519"/>
      <c r="AC452" s="519"/>
      <c r="AD452" s="519"/>
      <c r="AE452" s="519"/>
      <c r="AF452" s="519"/>
      <c r="AG452" s="519"/>
      <c r="AH452" s="519"/>
      <c r="AI452" s="519"/>
      <c r="AJ452" s="520"/>
      <c r="AK452" s="521"/>
      <c r="AL452" s="522"/>
      <c r="AM452" s="522"/>
      <c r="AN452" s="522"/>
      <c r="AO452" s="522"/>
      <c r="AP452" s="523"/>
      <c r="AQ452" s="530"/>
      <c r="AR452" s="531"/>
      <c r="AS452" s="531"/>
      <c r="AT452" s="532"/>
      <c r="AU452" s="533"/>
      <c r="AV452" s="534"/>
      <c r="AW452" s="534"/>
      <c r="AX452" s="535"/>
    </row>
    <row r="453" spans="1:50" ht="24" hidden="1" customHeight="1">
      <c r="A453" s="513"/>
      <c r="B453" s="514"/>
      <c r="C453" s="518"/>
      <c r="D453" s="519"/>
      <c r="E453" s="519"/>
      <c r="F453" s="519"/>
      <c r="G453" s="519"/>
      <c r="H453" s="519"/>
      <c r="I453" s="519"/>
      <c r="J453" s="519"/>
      <c r="K453" s="519"/>
      <c r="L453" s="520"/>
      <c r="M453" s="518"/>
      <c r="N453" s="519"/>
      <c r="O453" s="519"/>
      <c r="P453" s="519"/>
      <c r="Q453" s="519"/>
      <c r="R453" s="519"/>
      <c r="S453" s="519"/>
      <c r="T453" s="519"/>
      <c r="U453" s="519"/>
      <c r="V453" s="519"/>
      <c r="W453" s="519"/>
      <c r="X453" s="519"/>
      <c r="Y453" s="519"/>
      <c r="Z453" s="519"/>
      <c r="AA453" s="519"/>
      <c r="AB453" s="519"/>
      <c r="AC453" s="519"/>
      <c r="AD453" s="519"/>
      <c r="AE453" s="519"/>
      <c r="AF453" s="519"/>
      <c r="AG453" s="519"/>
      <c r="AH453" s="519"/>
      <c r="AI453" s="519"/>
      <c r="AJ453" s="520"/>
      <c r="AK453" s="521"/>
      <c r="AL453" s="522"/>
      <c r="AM453" s="522"/>
      <c r="AN453" s="522"/>
      <c r="AO453" s="522"/>
      <c r="AP453" s="523"/>
      <c r="AQ453" s="530"/>
      <c r="AR453" s="531"/>
      <c r="AS453" s="531"/>
      <c r="AT453" s="532"/>
      <c r="AU453" s="533"/>
      <c r="AV453" s="534"/>
      <c r="AW453" s="534"/>
      <c r="AX453" s="535"/>
    </row>
    <row r="454" spans="1:50" ht="24" hidden="1" customHeight="1">
      <c r="A454" s="513"/>
      <c r="B454" s="514"/>
      <c r="C454" s="518"/>
      <c r="D454" s="519"/>
      <c r="E454" s="519"/>
      <c r="F454" s="519"/>
      <c r="G454" s="519"/>
      <c r="H454" s="519"/>
      <c r="I454" s="519"/>
      <c r="J454" s="519"/>
      <c r="K454" s="519"/>
      <c r="L454" s="520"/>
      <c r="M454" s="518"/>
      <c r="N454" s="519"/>
      <c r="O454" s="519"/>
      <c r="P454" s="519"/>
      <c r="Q454" s="519"/>
      <c r="R454" s="519"/>
      <c r="S454" s="519"/>
      <c r="T454" s="519"/>
      <c r="U454" s="519"/>
      <c r="V454" s="519"/>
      <c r="W454" s="519"/>
      <c r="X454" s="519"/>
      <c r="Y454" s="519"/>
      <c r="Z454" s="519"/>
      <c r="AA454" s="519"/>
      <c r="AB454" s="519"/>
      <c r="AC454" s="519"/>
      <c r="AD454" s="519"/>
      <c r="AE454" s="519"/>
      <c r="AF454" s="519"/>
      <c r="AG454" s="519"/>
      <c r="AH454" s="519"/>
      <c r="AI454" s="519"/>
      <c r="AJ454" s="520"/>
      <c r="AK454" s="521"/>
      <c r="AL454" s="522"/>
      <c r="AM454" s="522"/>
      <c r="AN454" s="522"/>
      <c r="AO454" s="522"/>
      <c r="AP454" s="523"/>
      <c r="AQ454" s="530"/>
      <c r="AR454" s="531"/>
      <c r="AS454" s="531"/>
      <c r="AT454" s="532"/>
      <c r="AU454" s="533"/>
      <c r="AV454" s="534"/>
      <c r="AW454" s="534"/>
      <c r="AX454" s="535"/>
    </row>
    <row r="455" spans="1:50" ht="24" hidden="1" customHeight="1">
      <c r="A455" s="513"/>
      <c r="B455" s="514"/>
      <c r="C455" s="518"/>
      <c r="D455" s="519"/>
      <c r="E455" s="519"/>
      <c r="F455" s="519"/>
      <c r="G455" s="519"/>
      <c r="H455" s="519"/>
      <c r="I455" s="519"/>
      <c r="J455" s="519"/>
      <c r="K455" s="519"/>
      <c r="L455" s="520"/>
      <c r="M455" s="518"/>
      <c r="N455" s="519"/>
      <c r="O455" s="519"/>
      <c r="P455" s="519"/>
      <c r="Q455" s="519"/>
      <c r="R455" s="519"/>
      <c r="S455" s="519"/>
      <c r="T455" s="519"/>
      <c r="U455" s="519"/>
      <c r="V455" s="519"/>
      <c r="W455" s="519"/>
      <c r="X455" s="519"/>
      <c r="Y455" s="519"/>
      <c r="Z455" s="519"/>
      <c r="AA455" s="519"/>
      <c r="AB455" s="519"/>
      <c r="AC455" s="519"/>
      <c r="AD455" s="519"/>
      <c r="AE455" s="519"/>
      <c r="AF455" s="519"/>
      <c r="AG455" s="519"/>
      <c r="AH455" s="519"/>
      <c r="AI455" s="519"/>
      <c r="AJ455" s="520"/>
      <c r="AK455" s="521"/>
      <c r="AL455" s="522"/>
      <c r="AM455" s="522"/>
      <c r="AN455" s="522"/>
      <c r="AO455" s="522"/>
      <c r="AP455" s="523"/>
      <c r="AQ455" s="530"/>
      <c r="AR455" s="531"/>
      <c r="AS455" s="531"/>
      <c r="AT455" s="532"/>
      <c r="AU455" s="533"/>
      <c r="AV455" s="534"/>
      <c r="AW455" s="534"/>
      <c r="AX455" s="535"/>
    </row>
    <row r="456" spans="1:50" ht="24" hidden="1" customHeight="1">
      <c r="A456" s="513"/>
      <c r="B456" s="514"/>
      <c r="C456" s="518"/>
      <c r="D456" s="519"/>
      <c r="E456" s="519"/>
      <c r="F456" s="519"/>
      <c r="G456" s="519"/>
      <c r="H456" s="519"/>
      <c r="I456" s="519"/>
      <c r="J456" s="519"/>
      <c r="K456" s="519"/>
      <c r="L456" s="520"/>
      <c r="M456" s="518"/>
      <c r="N456" s="519"/>
      <c r="O456" s="519"/>
      <c r="P456" s="519"/>
      <c r="Q456" s="519"/>
      <c r="R456" s="519"/>
      <c r="S456" s="519"/>
      <c r="T456" s="519"/>
      <c r="U456" s="519"/>
      <c r="V456" s="519"/>
      <c r="W456" s="519"/>
      <c r="X456" s="519"/>
      <c r="Y456" s="519"/>
      <c r="Z456" s="519"/>
      <c r="AA456" s="519"/>
      <c r="AB456" s="519"/>
      <c r="AC456" s="519"/>
      <c r="AD456" s="519"/>
      <c r="AE456" s="519"/>
      <c r="AF456" s="519"/>
      <c r="AG456" s="519"/>
      <c r="AH456" s="519"/>
      <c r="AI456" s="519"/>
      <c r="AJ456" s="520"/>
      <c r="AK456" s="521"/>
      <c r="AL456" s="522"/>
      <c r="AM456" s="522"/>
      <c r="AN456" s="522"/>
      <c r="AO456" s="522"/>
      <c r="AP456" s="523"/>
      <c r="AQ456" s="530"/>
      <c r="AR456" s="531"/>
      <c r="AS456" s="531"/>
      <c r="AT456" s="532"/>
      <c r="AU456" s="533"/>
      <c r="AV456" s="534"/>
      <c r="AW456" s="534"/>
      <c r="AX456" s="535"/>
    </row>
    <row r="457" spans="1:50" ht="24" hidden="1" customHeight="1">
      <c r="A457" s="513"/>
      <c r="B457" s="514"/>
      <c r="C457" s="518"/>
      <c r="D457" s="519"/>
      <c r="E457" s="519"/>
      <c r="F457" s="519"/>
      <c r="G457" s="519"/>
      <c r="H457" s="519"/>
      <c r="I457" s="519"/>
      <c r="J457" s="519"/>
      <c r="K457" s="519"/>
      <c r="L457" s="520"/>
      <c r="M457" s="518"/>
      <c r="N457" s="519"/>
      <c r="O457" s="519"/>
      <c r="P457" s="519"/>
      <c r="Q457" s="519"/>
      <c r="R457" s="519"/>
      <c r="S457" s="519"/>
      <c r="T457" s="519"/>
      <c r="U457" s="519"/>
      <c r="V457" s="519"/>
      <c r="W457" s="519"/>
      <c r="X457" s="519"/>
      <c r="Y457" s="519"/>
      <c r="Z457" s="519"/>
      <c r="AA457" s="519"/>
      <c r="AB457" s="519"/>
      <c r="AC457" s="519"/>
      <c r="AD457" s="519"/>
      <c r="AE457" s="519"/>
      <c r="AF457" s="519"/>
      <c r="AG457" s="519"/>
      <c r="AH457" s="519"/>
      <c r="AI457" s="519"/>
      <c r="AJ457" s="520"/>
      <c r="AK457" s="521"/>
      <c r="AL457" s="522"/>
      <c r="AM457" s="522"/>
      <c r="AN457" s="522"/>
      <c r="AO457" s="522"/>
      <c r="AP457" s="523"/>
      <c r="AQ457" s="530"/>
      <c r="AR457" s="531"/>
      <c r="AS457" s="531"/>
      <c r="AT457" s="532"/>
      <c r="AU457" s="533"/>
      <c r="AV457" s="534"/>
      <c r="AW457" s="534"/>
      <c r="AX457" s="535"/>
    </row>
    <row r="458" spans="1:50" ht="24" hidden="1" customHeight="1">
      <c r="A458" s="513"/>
      <c r="B458" s="514"/>
      <c r="C458" s="518"/>
      <c r="D458" s="519"/>
      <c r="E458" s="519"/>
      <c r="F458" s="519"/>
      <c r="G458" s="519"/>
      <c r="H458" s="519"/>
      <c r="I458" s="519"/>
      <c r="J458" s="519"/>
      <c r="K458" s="519"/>
      <c r="L458" s="520"/>
      <c r="M458" s="518"/>
      <c r="N458" s="519"/>
      <c r="O458" s="519"/>
      <c r="P458" s="519"/>
      <c r="Q458" s="519"/>
      <c r="R458" s="519"/>
      <c r="S458" s="519"/>
      <c r="T458" s="519"/>
      <c r="U458" s="519"/>
      <c r="V458" s="519"/>
      <c r="W458" s="519"/>
      <c r="X458" s="519"/>
      <c r="Y458" s="519"/>
      <c r="Z458" s="519"/>
      <c r="AA458" s="519"/>
      <c r="AB458" s="519"/>
      <c r="AC458" s="519"/>
      <c r="AD458" s="519"/>
      <c r="AE458" s="519"/>
      <c r="AF458" s="519"/>
      <c r="AG458" s="519"/>
      <c r="AH458" s="519"/>
      <c r="AI458" s="519"/>
      <c r="AJ458" s="520"/>
      <c r="AK458" s="521"/>
      <c r="AL458" s="522"/>
      <c r="AM458" s="522"/>
      <c r="AN458" s="522"/>
      <c r="AO458" s="522"/>
      <c r="AP458" s="523"/>
      <c r="AQ458" s="530"/>
      <c r="AR458" s="531"/>
      <c r="AS458" s="531"/>
      <c r="AT458" s="532"/>
      <c r="AU458" s="533"/>
      <c r="AV458" s="534"/>
      <c r="AW458" s="534"/>
      <c r="AX458" s="535"/>
    </row>
    <row r="459" spans="1:50" ht="24" hidden="1" customHeight="1">
      <c r="A459" s="513"/>
      <c r="B459" s="514"/>
      <c r="C459" s="518"/>
      <c r="D459" s="519"/>
      <c r="E459" s="519"/>
      <c r="F459" s="519"/>
      <c r="G459" s="519"/>
      <c r="H459" s="519"/>
      <c r="I459" s="519"/>
      <c r="J459" s="519"/>
      <c r="K459" s="519"/>
      <c r="L459" s="520"/>
      <c r="M459" s="518"/>
      <c r="N459" s="519"/>
      <c r="O459" s="519"/>
      <c r="P459" s="519"/>
      <c r="Q459" s="519"/>
      <c r="R459" s="519"/>
      <c r="S459" s="519"/>
      <c r="T459" s="519"/>
      <c r="U459" s="519"/>
      <c r="V459" s="519"/>
      <c r="W459" s="519"/>
      <c r="X459" s="519"/>
      <c r="Y459" s="519"/>
      <c r="Z459" s="519"/>
      <c r="AA459" s="519"/>
      <c r="AB459" s="519"/>
      <c r="AC459" s="519"/>
      <c r="AD459" s="519"/>
      <c r="AE459" s="519"/>
      <c r="AF459" s="519"/>
      <c r="AG459" s="519"/>
      <c r="AH459" s="519"/>
      <c r="AI459" s="519"/>
      <c r="AJ459" s="520"/>
      <c r="AK459" s="521"/>
      <c r="AL459" s="522"/>
      <c r="AM459" s="522"/>
      <c r="AN459" s="522"/>
      <c r="AO459" s="522"/>
      <c r="AP459" s="523"/>
      <c r="AQ459" s="530"/>
      <c r="AR459" s="531"/>
      <c r="AS459" s="531"/>
      <c r="AT459" s="532"/>
      <c r="AU459" s="533"/>
      <c r="AV459" s="534"/>
      <c r="AW459" s="534"/>
      <c r="AX459" s="535"/>
    </row>
    <row r="460" spans="1:50" ht="24" hidden="1" customHeight="1">
      <c r="A460" s="513"/>
      <c r="B460" s="514"/>
      <c r="C460" s="518"/>
      <c r="D460" s="519"/>
      <c r="E460" s="519"/>
      <c r="F460" s="519"/>
      <c r="G460" s="519"/>
      <c r="H460" s="519"/>
      <c r="I460" s="519"/>
      <c r="J460" s="519"/>
      <c r="K460" s="519"/>
      <c r="L460" s="520"/>
      <c r="M460" s="518"/>
      <c r="N460" s="519"/>
      <c r="O460" s="519"/>
      <c r="P460" s="519"/>
      <c r="Q460" s="519"/>
      <c r="R460" s="519"/>
      <c r="S460" s="519"/>
      <c r="T460" s="519"/>
      <c r="U460" s="519"/>
      <c r="V460" s="519"/>
      <c r="W460" s="519"/>
      <c r="X460" s="519"/>
      <c r="Y460" s="519"/>
      <c r="Z460" s="519"/>
      <c r="AA460" s="519"/>
      <c r="AB460" s="519"/>
      <c r="AC460" s="519"/>
      <c r="AD460" s="519"/>
      <c r="AE460" s="519"/>
      <c r="AF460" s="519"/>
      <c r="AG460" s="519"/>
      <c r="AH460" s="519"/>
      <c r="AI460" s="519"/>
      <c r="AJ460" s="520"/>
      <c r="AK460" s="521"/>
      <c r="AL460" s="522"/>
      <c r="AM460" s="522"/>
      <c r="AN460" s="522"/>
      <c r="AO460" s="522"/>
      <c r="AP460" s="523"/>
      <c r="AQ460" s="530"/>
      <c r="AR460" s="531"/>
      <c r="AS460" s="531"/>
      <c r="AT460" s="532"/>
      <c r="AU460" s="533"/>
      <c r="AV460" s="534"/>
      <c r="AW460" s="534"/>
      <c r="AX460" s="535"/>
    </row>
    <row r="461" spans="1:50" ht="24" hidden="1" customHeight="1">
      <c r="A461" s="513"/>
      <c r="B461" s="514"/>
      <c r="C461" s="518"/>
      <c r="D461" s="519"/>
      <c r="E461" s="519"/>
      <c r="F461" s="519"/>
      <c r="G461" s="519"/>
      <c r="H461" s="519"/>
      <c r="I461" s="519"/>
      <c r="J461" s="519"/>
      <c r="K461" s="519"/>
      <c r="L461" s="520"/>
      <c r="M461" s="518"/>
      <c r="N461" s="519"/>
      <c r="O461" s="519"/>
      <c r="P461" s="519"/>
      <c r="Q461" s="519"/>
      <c r="R461" s="519"/>
      <c r="S461" s="519"/>
      <c r="T461" s="519"/>
      <c r="U461" s="519"/>
      <c r="V461" s="519"/>
      <c r="W461" s="519"/>
      <c r="X461" s="519"/>
      <c r="Y461" s="519"/>
      <c r="Z461" s="519"/>
      <c r="AA461" s="519"/>
      <c r="AB461" s="519"/>
      <c r="AC461" s="519"/>
      <c r="AD461" s="519"/>
      <c r="AE461" s="519"/>
      <c r="AF461" s="519"/>
      <c r="AG461" s="519"/>
      <c r="AH461" s="519"/>
      <c r="AI461" s="519"/>
      <c r="AJ461" s="520"/>
      <c r="AK461" s="521"/>
      <c r="AL461" s="522"/>
      <c r="AM461" s="522"/>
      <c r="AN461" s="522"/>
      <c r="AO461" s="522"/>
      <c r="AP461" s="523"/>
      <c r="AQ461" s="530"/>
      <c r="AR461" s="531"/>
      <c r="AS461" s="531"/>
      <c r="AT461" s="532"/>
      <c r="AU461" s="533"/>
      <c r="AV461" s="534"/>
      <c r="AW461" s="534"/>
      <c r="AX461" s="535"/>
    </row>
    <row r="462" spans="1:50" ht="24" hidden="1" customHeight="1">
      <c r="A462" s="513"/>
      <c r="B462" s="514"/>
      <c r="C462" s="518"/>
      <c r="D462" s="519"/>
      <c r="E462" s="519"/>
      <c r="F462" s="519"/>
      <c r="G462" s="519"/>
      <c r="H462" s="519"/>
      <c r="I462" s="519"/>
      <c r="J462" s="519"/>
      <c r="K462" s="519"/>
      <c r="L462" s="520"/>
      <c r="M462" s="518"/>
      <c r="N462" s="519"/>
      <c r="O462" s="519"/>
      <c r="P462" s="519"/>
      <c r="Q462" s="519"/>
      <c r="R462" s="519"/>
      <c r="S462" s="519"/>
      <c r="T462" s="519"/>
      <c r="U462" s="519"/>
      <c r="V462" s="519"/>
      <c r="W462" s="519"/>
      <c r="X462" s="519"/>
      <c r="Y462" s="519"/>
      <c r="Z462" s="519"/>
      <c r="AA462" s="519"/>
      <c r="AB462" s="519"/>
      <c r="AC462" s="519"/>
      <c r="AD462" s="519"/>
      <c r="AE462" s="519"/>
      <c r="AF462" s="519"/>
      <c r="AG462" s="519"/>
      <c r="AH462" s="519"/>
      <c r="AI462" s="519"/>
      <c r="AJ462" s="520"/>
      <c r="AK462" s="521"/>
      <c r="AL462" s="522"/>
      <c r="AM462" s="522"/>
      <c r="AN462" s="522"/>
      <c r="AO462" s="522"/>
      <c r="AP462" s="523"/>
      <c r="AQ462" s="530"/>
      <c r="AR462" s="531"/>
      <c r="AS462" s="531"/>
      <c r="AT462" s="532"/>
      <c r="AU462" s="533"/>
      <c r="AV462" s="534"/>
      <c r="AW462" s="534"/>
      <c r="AX462" s="535"/>
    </row>
    <row r="463" spans="1:50" ht="24" hidden="1" customHeight="1">
      <c r="A463" s="513"/>
      <c r="B463" s="514"/>
      <c r="C463" s="518"/>
      <c r="D463" s="519"/>
      <c r="E463" s="519"/>
      <c r="F463" s="519"/>
      <c r="G463" s="519"/>
      <c r="H463" s="519"/>
      <c r="I463" s="519"/>
      <c r="J463" s="519"/>
      <c r="K463" s="519"/>
      <c r="L463" s="520"/>
      <c r="M463" s="518"/>
      <c r="N463" s="519"/>
      <c r="O463" s="519"/>
      <c r="P463" s="519"/>
      <c r="Q463" s="519"/>
      <c r="R463" s="519"/>
      <c r="S463" s="519"/>
      <c r="T463" s="519"/>
      <c r="U463" s="519"/>
      <c r="V463" s="519"/>
      <c r="W463" s="519"/>
      <c r="X463" s="519"/>
      <c r="Y463" s="519"/>
      <c r="Z463" s="519"/>
      <c r="AA463" s="519"/>
      <c r="AB463" s="519"/>
      <c r="AC463" s="519"/>
      <c r="AD463" s="519"/>
      <c r="AE463" s="519"/>
      <c r="AF463" s="519"/>
      <c r="AG463" s="519"/>
      <c r="AH463" s="519"/>
      <c r="AI463" s="519"/>
      <c r="AJ463" s="520"/>
      <c r="AK463" s="521"/>
      <c r="AL463" s="522"/>
      <c r="AM463" s="522"/>
      <c r="AN463" s="522"/>
      <c r="AO463" s="522"/>
      <c r="AP463" s="523"/>
      <c r="AQ463" s="530"/>
      <c r="AR463" s="531"/>
      <c r="AS463" s="531"/>
      <c r="AT463" s="532"/>
      <c r="AU463" s="533"/>
      <c r="AV463" s="534"/>
      <c r="AW463" s="534"/>
      <c r="AX463" s="535"/>
    </row>
    <row r="464" spans="1:50" ht="24" hidden="1" customHeight="1">
      <c r="A464" s="513"/>
      <c r="B464" s="514"/>
      <c r="C464" s="518"/>
      <c r="D464" s="519"/>
      <c r="E464" s="519"/>
      <c r="F464" s="519"/>
      <c r="G464" s="519"/>
      <c r="H464" s="519"/>
      <c r="I464" s="519"/>
      <c r="J464" s="519"/>
      <c r="K464" s="519"/>
      <c r="L464" s="520"/>
      <c r="M464" s="518"/>
      <c r="N464" s="519"/>
      <c r="O464" s="519"/>
      <c r="P464" s="519"/>
      <c r="Q464" s="519"/>
      <c r="R464" s="519"/>
      <c r="S464" s="519"/>
      <c r="T464" s="519"/>
      <c r="U464" s="519"/>
      <c r="V464" s="519"/>
      <c r="W464" s="519"/>
      <c r="X464" s="519"/>
      <c r="Y464" s="519"/>
      <c r="Z464" s="519"/>
      <c r="AA464" s="519"/>
      <c r="AB464" s="519"/>
      <c r="AC464" s="519"/>
      <c r="AD464" s="519"/>
      <c r="AE464" s="519"/>
      <c r="AF464" s="519"/>
      <c r="AG464" s="519"/>
      <c r="AH464" s="519"/>
      <c r="AI464" s="519"/>
      <c r="AJ464" s="520"/>
      <c r="AK464" s="521"/>
      <c r="AL464" s="522"/>
      <c r="AM464" s="522"/>
      <c r="AN464" s="522"/>
      <c r="AO464" s="522"/>
      <c r="AP464" s="523"/>
      <c r="AQ464" s="530"/>
      <c r="AR464" s="531"/>
      <c r="AS464" s="531"/>
      <c r="AT464" s="532"/>
      <c r="AU464" s="533"/>
      <c r="AV464" s="534"/>
      <c r="AW464" s="534"/>
      <c r="AX464" s="535"/>
    </row>
    <row r="465" spans="1:50" ht="24" hidden="1" customHeight="1">
      <c r="A465" s="513"/>
      <c r="B465" s="514"/>
      <c r="C465" s="518"/>
      <c r="D465" s="519"/>
      <c r="E465" s="519"/>
      <c r="F465" s="519"/>
      <c r="G465" s="519"/>
      <c r="H465" s="519"/>
      <c r="I465" s="519"/>
      <c r="J465" s="519"/>
      <c r="K465" s="519"/>
      <c r="L465" s="520"/>
      <c r="M465" s="518"/>
      <c r="N465" s="519"/>
      <c r="O465" s="519"/>
      <c r="P465" s="519"/>
      <c r="Q465" s="519"/>
      <c r="R465" s="519"/>
      <c r="S465" s="519"/>
      <c r="T465" s="519"/>
      <c r="U465" s="519"/>
      <c r="V465" s="519"/>
      <c r="W465" s="519"/>
      <c r="X465" s="519"/>
      <c r="Y465" s="519"/>
      <c r="Z465" s="519"/>
      <c r="AA465" s="519"/>
      <c r="AB465" s="519"/>
      <c r="AC465" s="519"/>
      <c r="AD465" s="519"/>
      <c r="AE465" s="519"/>
      <c r="AF465" s="519"/>
      <c r="AG465" s="519"/>
      <c r="AH465" s="519"/>
      <c r="AI465" s="519"/>
      <c r="AJ465" s="520"/>
      <c r="AK465" s="521"/>
      <c r="AL465" s="522"/>
      <c r="AM465" s="522"/>
      <c r="AN465" s="522"/>
      <c r="AO465" s="522"/>
      <c r="AP465" s="523"/>
      <c r="AQ465" s="530"/>
      <c r="AR465" s="531"/>
      <c r="AS465" s="531"/>
      <c r="AT465" s="532"/>
      <c r="AU465" s="533"/>
      <c r="AV465" s="534"/>
      <c r="AW465" s="534"/>
      <c r="AX465" s="535"/>
    </row>
    <row r="467" spans="1:50">
      <c r="B467" s="1" t="s">
        <v>175</v>
      </c>
    </row>
    <row r="468" spans="1:50" ht="29.25" customHeight="1">
      <c r="A468" s="513"/>
      <c r="B468" s="514"/>
      <c r="C468" s="145" t="s">
        <v>141</v>
      </c>
      <c r="D468" s="75"/>
      <c r="E468" s="75"/>
      <c r="F468" s="75"/>
      <c r="G468" s="75"/>
      <c r="H468" s="75"/>
      <c r="I468" s="75"/>
      <c r="J468" s="75"/>
      <c r="K468" s="75"/>
      <c r="L468" s="76"/>
      <c r="M468" s="145" t="s">
        <v>142</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6"/>
      <c r="AK468" s="515" t="s">
        <v>143</v>
      </c>
      <c r="AL468" s="516"/>
      <c r="AM468" s="516"/>
      <c r="AN468" s="516"/>
      <c r="AO468" s="516"/>
      <c r="AP468" s="517"/>
      <c r="AQ468" s="145" t="s">
        <v>144</v>
      </c>
      <c r="AR468" s="75"/>
      <c r="AS468" s="75"/>
      <c r="AT468" s="76"/>
      <c r="AU468" s="145" t="s">
        <v>145</v>
      </c>
      <c r="AV468" s="75"/>
      <c r="AW468" s="75"/>
      <c r="AX468" s="76"/>
    </row>
    <row r="469" spans="1:50" ht="23.25" customHeight="1">
      <c r="A469" s="513">
        <v>1</v>
      </c>
      <c r="B469" s="514"/>
      <c r="C469" s="524" t="s">
        <v>176</v>
      </c>
      <c r="D469" s="525"/>
      <c r="E469" s="525"/>
      <c r="F469" s="525"/>
      <c r="G469" s="525"/>
      <c r="H469" s="525"/>
      <c r="I469" s="525"/>
      <c r="J469" s="525"/>
      <c r="K469" s="525"/>
      <c r="L469" s="526"/>
      <c r="M469" s="518" t="s">
        <v>117</v>
      </c>
      <c r="N469" s="519"/>
      <c r="O469" s="519"/>
      <c r="P469" s="519"/>
      <c r="Q469" s="519"/>
      <c r="R469" s="519"/>
      <c r="S469" s="519"/>
      <c r="T469" s="519"/>
      <c r="U469" s="519"/>
      <c r="V469" s="519"/>
      <c r="W469" s="519"/>
      <c r="X469" s="519"/>
      <c r="Y469" s="519"/>
      <c r="Z469" s="519"/>
      <c r="AA469" s="519"/>
      <c r="AB469" s="519"/>
      <c r="AC469" s="519"/>
      <c r="AD469" s="519"/>
      <c r="AE469" s="519"/>
      <c r="AF469" s="519"/>
      <c r="AG469" s="519"/>
      <c r="AH469" s="519"/>
      <c r="AI469" s="519"/>
      <c r="AJ469" s="520"/>
      <c r="AK469" s="521">
        <v>191.19555</v>
      </c>
      <c r="AL469" s="522"/>
      <c r="AM469" s="522"/>
      <c r="AN469" s="522"/>
      <c r="AO469" s="522"/>
      <c r="AP469" s="523"/>
      <c r="AQ469" s="204" t="s">
        <v>157</v>
      </c>
      <c r="AR469" s="29"/>
      <c r="AS469" s="29"/>
      <c r="AT469" s="30"/>
      <c r="AU469" s="539" t="s">
        <v>89</v>
      </c>
      <c r="AV469" s="540"/>
      <c r="AW469" s="540"/>
      <c r="AX469" s="541"/>
    </row>
    <row r="470" spans="1:50" ht="23.25" customHeight="1">
      <c r="A470" s="513">
        <v>2</v>
      </c>
      <c r="B470" s="514"/>
      <c r="C470" s="542" t="s">
        <v>177</v>
      </c>
      <c r="D470" s="543"/>
      <c r="E470" s="543"/>
      <c r="F470" s="543"/>
      <c r="G470" s="543"/>
      <c r="H470" s="543"/>
      <c r="I470" s="543"/>
      <c r="J470" s="543"/>
      <c r="K470" s="543"/>
      <c r="L470" s="544"/>
      <c r="M470" s="518" t="s">
        <v>178</v>
      </c>
      <c r="N470" s="519"/>
      <c r="O470" s="519"/>
      <c r="P470" s="519"/>
      <c r="Q470" s="519"/>
      <c r="R470" s="519"/>
      <c r="S470" s="519"/>
      <c r="T470" s="519"/>
      <c r="U470" s="519"/>
      <c r="V470" s="519"/>
      <c r="W470" s="519"/>
      <c r="X470" s="519"/>
      <c r="Y470" s="519"/>
      <c r="Z470" s="519"/>
      <c r="AA470" s="519"/>
      <c r="AB470" s="519"/>
      <c r="AC470" s="519"/>
      <c r="AD470" s="519"/>
      <c r="AE470" s="519"/>
      <c r="AF470" s="519"/>
      <c r="AG470" s="519"/>
      <c r="AH470" s="519"/>
      <c r="AI470" s="519"/>
      <c r="AJ470" s="520"/>
      <c r="AK470" s="545">
        <v>15.505140000000001</v>
      </c>
      <c r="AL470" s="546"/>
      <c r="AM470" s="546"/>
      <c r="AN470" s="546"/>
      <c r="AO470" s="546"/>
      <c r="AP470" s="547"/>
      <c r="AQ470" s="536" t="s">
        <v>179</v>
      </c>
      <c r="AR470" s="537"/>
      <c r="AS470" s="537"/>
      <c r="AT470" s="538"/>
      <c r="AU470" s="548">
        <v>0.99</v>
      </c>
      <c r="AV470" s="549"/>
      <c r="AW470" s="549"/>
      <c r="AX470" s="550"/>
    </row>
    <row r="471" spans="1:50" ht="23.25" customHeight="1">
      <c r="A471" s="513">
        <v>3</v>
      </c>
      <c r="B471" s="514"/>
      <c r="C471" s="542" t="s">
        <v>180</v>
      </c>
      <c r="D471" s="543"/>
      <c r="E471" s="543"/>
      <c r="F471" s="543"/>
      <c r="G471" s="543"/>
      <c r="H471" s="543"/>
      <c r="I471" s="543"/>
      <c r="J471" s="543"/>
      <c r="K471" s="543"/>
      <c r="L471" s="544"/>
      <c r="M471" s="518" t="s">
        <v>181</v>
      </c>
      <c r="N471" s="519"/>
      <c r="O471" s="519"/>
      <c r="P471" s="519"/>
      <c r="Q471" s="519"/>
      <c r="R471" s="519"/>
      <c r="S471" s="519"/>
      <c r="T471" s="519"/>
      <c r="U471" s="519"/>
      <c r="V471" s="519"/>
      <c r="W471" s="519"/>
      <c r="X471" s="519"/>
      <c r="Y471" s="519"/>
      <c r="Z471" s="519"/>
      <c r="AA471" s="519"/>
      <c r="AB471" s="519"/>
      <c r="AC471" s="519"/>
      <c r="AD471" s="519"/>
      <c r="AE471" s="519"/>
      <c r="AF471" s="519"/>
      <c r="AG471" s="519"/>
      <c r="AH471" s="519"/>
      <c r="AI471" s="519"/>
      <c r="AJ471" s="520"/>
      <c r="AK471" s="545">
        <v>4.9980000000000002</v>
      </c>
      <c r="AL471" s="546"/>
      <c r="AM471" s="546"/>
      <c r="AN471" s="546"/>
      <c r="AO471" s="546"/>
      <c r="AP471" s="547"/>
      <c r="AQ471" s="536" t="s">
        <v>179</v>
      </c>
      <c r="AR471" s="537"/>
      <c r="AS471" s="537"/>
      <c r="AT471" s="538"/>
      <c r="AU471" s="548">
        <v>0.97</v>
      </c>
      <c r="AV471" s="549"/>
      <c r="AW471" s="549"/>
      <c r="AX471" s="550"/>
    </row>
    <row r="472" spans="1:50" ht="23.25" customHeight="1">
      <c r="A472" s="513">
        <v>4</v>
      </c>
      <c r="B472" s="514"/>
      <c r="C472" s="542" t="s">
        <v>182</v>
      </c>
      <c r="D472" s="543"/>
      <c r="E472" s="543"/>
      <c r="F472" s="543"/>
      <c r="G472" s="543"/>
      <c r="H472" s="543"/>
      <c r="I472" s="543"/>
      <c r="J472" s="543"/>
      <c r="K472" s="543"/>
      <c r="L472" s="544"/>
      <c r="M472" s="518" t="s">
        <v>183</v>
      </c>
      <c r="N472" s="519"/>
      <c r="O472" s="519"/>
      <c r="P472" s="519"/>
      <c r="Q472" s="519"/>
      <c r="R472" s="519"/>
      <c r="S472" s="519"/>
      <c r="T472" s="519"/>
      <c r="U472" s="519"/>
      <c r="V472" s="519"/>
      <c r="W472" s="519"/>
      <c r="X472" s="519"/>
      <c r="Y472" s="519"/>
      <c r="Z472" s="519"/>
      <c r="AA472" s="519"/>
      <c r="AB472" s="519"/>
      <c r="AC472" s="519"/>
      <c r="AD472" s="519"/>
      <c r="AE472" s="519"/>
      <c r="AF472" s="519"/>
      <c r="AG472" s="519"/>
      <c r="AH472" s="519"/>
      <c r="AI472" s="519"/>
      <c r="AJ472" s="520"/>
      <c r="AK472" s="551">
        <v>1.3613999999999999E-2</v>
      </c>
      <c r="AL472" s="552"/>
      <c r="AM472" s="552"/>
      <c r="AN472" s="552"/>
      <c r="AO472" s="552"/>
      <c r="AP472" s="553"/>
      <c r="AQ472" s="204" t="s">
        <v>157</v>
      </c>
      <c r="AR472" s="29"/>
      <c r="AS472" s="29"/>
      <c r="AT472" s="30"/>
      <c r="AU472" s="554" t="s">
        <v>89</v>
      </c>
      <c r="AV472" s="555"/>
      <c r="AW472" s="555"/>
      <c r="AX472" s="556"/>
    </row>
    <row r="473" spans="1:50" ht="23.25" customHeight="1">
      <c r="A473" s="513">
        <v>5</v>
      </c>
      <c r="B473" s="514"/>
      <c r="C473" s="524"/>
      <c r="D473" s="525"/>
      <c r="E473" s="525"/>
      <c r="F473" s="525"/>
      <c r="G473" s="525"/>
      <c r="H473" s="525"/>
      <c r="I473" s="525"/>
      <c r="J473" s="525"/>
      <c r="K473" s="525"/>
      <c r="L473" s="526"/>
      <c r="M473" s="518"/>
      <c r="N473" s="519"/>
      <c r="O473" s="519"/>
      <c r="P473" s="519"/>
      <c r="Q473" s="519"/>
      <c r="R473" s="519"/>
      <c r="S473" s="519"/>
      <c r="T473" s="519"/>
      <c r="U473" s="519"/>
      <c r="V473" s="519"/>
      <c r="W473" s="519"/>
      <c r="X473" s="519"/>
      <c r="Y473" s="519"/>
      <c r="Z473" s="519"/>
      <c r="AA473" s="519"/>
      <c r="AB473" s="519"/>
      <c r="AC473" s="519"/>
      <c r="AD473" s="519"/>
      <c r="AE473" s="519"/>
      <c r="AF473" s="519"/>
      <c r="AG473" s="519"/>
      <c r="AH473" s="519"/>
      <c r="AI473" s="519"/>
      <c r="AJ473" s="520"/>
      <c r="AK473" s="521"/>
      <c r="AL473" s="522"/>
      <c r="AM473" s="522"/>
      <c r="AN473" s="522"/>
      <c r="AO473" s="522"/>
      <c r="AP473" s="523"/>
      <c r="AQ473" s="536"/>
      <c r="AR473" s="537"/>
      <c r="AS473" s="537"/>
      <c r="AT473" s="538"/>
      <c r="AU473" s="557"/>
      <c r="AV473" s="558"/>
      <c r="AW473" s="558"/>
      <c r="AX473" s="559"/>
    </row>
    <row r="474" spans="1:50" ht="23.25" customHeight="1">
      <c r="A474" s="513">
        <v>6</v>
      </c>
      <c r="B474" s="514"/>
      <c r="C474" s="524"/>
      <c r="D474" s="525"/>
      <c r="E474" s="525"/>
      <c r="F474" s="525"/>
      <c r="G474" s="525"/>
      <c r="H474" s="525"/>
      <c r="I474" s="525"/>
      <c r="J474" s="525"/>
      <c r="K474" s="525"/>
      <c r="L474" s="526"/>
      <c r="M474" s="518"/>
      <c r="N474" s="519"/>
      <c r="O474" s="519"/>
      <c r="P474" s="519"/>
      <c r="Q474" s="519"/>
      <c r="R474" s="519"/>
      <c r="S474" s="519"/>
      <c r="T474" s="519"/>
      <c r="U474" s="519"/>
      <c r="V474" s="519"/>
      <c r="W474" s="519"/>
      <c r="X474" s="519"/>
      <c r="Y474" s="519"/>
      <c r="Z474" s="519"/>
      <c r="AA474" s="519"/>
      <c r="AB474" s="519"/>
      <c r="AC474" s="519"/>
      <c r="AD474" s="519"/>
      <c r="AE474" s="519"/>
      <c r="AF474" s="519"/>
      <c r="AG474" s="519"/>
      <c r="AH474" s="519"/>
      <c r="AI474" s="519"/>
      <c r="AJ474" s="520"/>
      <c r="AK474" s="521"/>
      <c r="AL474" s="522"/>
      <c r="AM474" s="522"/>
      <c r="AN474" s="522"/>
      <c r="AO474" s="522"/>
      <c r="AP474" s="523"/>
      <c r="AQ474" s="536"/>
      <c r="AR474" s="537"/>
      <c r="AS474" s="537"/>
      <c r="AT474" s="538"/>
      <c r="AU474" s="557"/>
      <c r="AV474" s="558"/>
      <c r="AW474" s="558"/>
      <c r="AX474" s="559"/>
    </row>
    <row r="475" spans="1:50" ht="23.25" customHeight="1">
      <c r="A475" s="513">
        <v>7</v>
      </c>
      <c r="B475" s="514"/>
      <c r="C475" s="527"/>
      <c r="D475" s="528"/>
      <c r="E475" s="528"/>
      <c r="F475" s="528"/>
      <c r="G475" s="528"/>
      <c r="H475" s="528"/>
      <c r="I475" s="528"/>
      <c r="J475" s="528"/>
      <c r="K475" s="528"/>
      <c r="L475" s="529"/>
      <c r="M475" s="518"/>
      <c r="N475" s="519"/>
      <c r="O475" s="519"/>
      <c r="P475" s="519"/>
      <c r="Q475" s="519"/>
      <c r="R475" s="519"/>
      <c r="S475" s="519"/>
      <c r="T475" s="519"/>
      <c r="U475" s="519"/>
      <c r="V475" s="519"/>
      <c r="W475" s="519"/>
      <c r="X475" s="519"/>
      <c r="Y475" s="519"/>
      <c r="Z475" s="519"/>
      <c r="AA475" s="519"/>
      <c r="AB475" s="519"/>
      <c r="AC475" s="519"/>
      <c r="AD475" s="519"/>
      <c r="AE475" s="519"/>
      <c r="AF475" s="519"/>
      <c r="AG475" s="519"/>
      <c r="AH475" s="519"/>
      <c r="AI475" s="519"/>
      <c r="AJ475" s="520"/>
      <c r="AK475" s="521"/>
      <c r="AL475" s="522"/>
      <c r="AM475" s="522"/>
      <c r="AN475" s="522"/>
      <c r="AO475" s="522"/>
      <c r="AP475" s="523"/>
      <c r="AQ475" s="536"/>
      <c r="AR475" s="537"/>
      <c r="AS475" s="537"/>
      <c r="AT475" s="538"/>
      <c r="AU475" s="557"/>
      <c r="AV475" s="558"/>
      <c r="AW475" s="558"/>
      <c r="AX475" s="559"/>
    </row>
    <row r="476" spans="1:50" ht="23.25" customHeight="1">
      <c r="A476" s="513">
        <v>8</v>
      </c>
      <c r="B476" s="514"/>
      <c r="C476" s="527"/>
      <c r="D476" s="528"/>
      <c r="E476" s="528"/>
      <c r="F476" s="528"/>
      <c r="G476" s="528"/>
      <c r="H476" s="528"/>
      <c r="I476" s="528"/>
      <c r="J476" s="528"/>
      <c r="K476" s="528"/>
      <c r="L476" s="529"/>
      <c r="M476" s="518"/>
      <c r="N476" s="519"/>
      <c r="O476" s="519"/>
      <c r="P476" s="519"/>
      <c r="Q476" s="519"/>
      <c r="R476" s="519"/>
      <c r="S476" s="519"/>
      <c r="T476" s="519"/>
      <c r="U476" s="519"/>
      <c r="V476" s="519"/>
      <c r="W476" s="519"/>
      <c r="X476" s="519"/>
      <c r="Y476" s="519"/>
      <c r="Z476" s="519"/>
      <c r="AA476" s="519"/>
      <c r="AB476" s="519"/>
      <c r="AC476" s="519"/>
      <c r="AD476" s="519"/>
      <c r="AE476" s="519"/>
      <c r="AF476" s="519"/>
      <c r="AG476" s="519"/>
      <c r="AH476" s="519"/>
      <c r="AI476" s="519"/>
      <c r="AJ476" s="520"/>
      <c r="AK476" s="521"/>
      <c r="AL476" s="522"/>
      <c r="AM476" s="522"/>
      <c r="AN476" s="522"/>
      <c r="AO476" s="522"/>
      <c r="AP476" s="523"/>
      <c r="AQ476" s="536"/>
      <c r="AR476" s="537"/>
      <c r="AS476" s="537"/>
      <c r="AT476" s="538"/>
      <c r="AU476" s="557"/>
      <c r="AV476" s="558"/>
      <c r="AW476" s="558"/>
      <c r="AX476" s="559"/>
    </row>
    <row r="477" spans="1:50" ht="23.25" customHeight="1">
      <c r="A477" s="513">
        <v>9</v>
      </c>
      <c r="B477" s="514"/>
      <c r="C477" s="527"/>
      <c r="D477" s="528"/>
      <c r="E477" s="528"/>
      <c r="F477" s="528"/>
      <c r="G477" s="528"/>
      <c r="H477" s="528"/>
      <c r="I477" s="528"/>
      <c r="J477" s="528"/>
      <c r="K477" s="528"/>
      <c r="L477" s="529"/>
      <c r="M477" s="518"/>
      <c r="N477" s="519"/>
      <c r="O477" s="519"/>
      <c r="P477" s="519"/>
      <c r="Q477" s="519"/>
      <c r="R477" s="519"/>
      <c r="S477" s="519"/>
      <c r="T477" s="519"/>
      <c r="U477" s="519"/>
      <c r="V477" s="519"/>
      <c r="W477" s="519"/>
      <c r="X477" s="519"/>
      <c r="Y477" s="519"/>
      <c r="Z477" s="519"/>
      <c r="AA477" s="519"/>
      <c r="AB477" s="519"/>
      <c r="AC477" s="519"/>
      <c r="AD477" s="519"/>
      <c r="AE477" s="519"/>
      <c r="AF477" s="519"/>
      <c r="AG477" s="519"/>
      <c r="AH477" s="519"/>
      <c r="AI477" s="519"/>
      <c r="AJ477" s="520"/>
      <c r="AK477" s="521"/>
      <c r="AL477" s="522"/>
      <c r="AM477" s="522"/>
      <c r="AN477" s="522"/>
      <c r="AO477" s="522"/>
      <c r="AP477" s="523"/>
      <c r="AQ477" s="536"/>
      <c r="AR477" s="537"/>
      <c r="AS477" s="537"/>
      <c r="AT477" s="538"/>
      <c r="AU477" s="557"/>
      <c r="AV477" s="558"/>
      <c r="AW477" s="558"/>
      <c r="AX477" s="559"/>
    </row>
    <row r="478" spans="1:50" ht="23.25" customHeight="1">
      <c r="A478" s="513">
        <v>10</v>
      </c>
      <c r="B478" s="514"/>
      <c r="C478" s="560"/>
      <c r="D478" s="561"/>
      <c r="E478" s="561"/>
      <c r="F478" s="561"/>
      <c r="G478" s="561"/>
      <c r="H478" s="561"/>
      <c r="I478" s="561"/>
      <c r="J478" s="561"/>
      <c r="K478" s="561"/>
      <c r="L478" s="562"/>
      <c r="M478" s="518"/>
      <c r="N478" s="519"/>
      <c r="O478" s="519"/>
      <c r="P478" s="519"/>
      <c r="Q478" s="519"/>
      <c r="R478" s="519"/>
      <c r="S478" s="519"/>
      <c r="T478" s="519"/>
      <c r="U478" s="519"/>
      <c r="V478" s="519"/>
      <c r="W478" s="519"/>
      <c r="X478" s="519"/>
      <c r="Y478" s="519"/>
      <c r="Z478" s="519"/>
      <c r="AA478" s="519"/>
      <c r="AB478" s="519"/>
      <c r="AC478" s="519"/>
      <c r="AD478" s="519"/>
      <c r="AE478" s="519"/>
      <c r="AF478" s="519"/>
      <c r="AG478" s="519"/>
      <c r="AH478" s="519"/>
      <c r="AI478" s="519"/>
      <c r="AJ478" s="520"/>
      <c r="AK478" s="563"/>
      <c r="AL478" s="564"/>
      <c r="AM478" s="564"/>
      <c r="AN478" s="564"/>
      <c r="AO478" s="564"/>
      <c r="AP478" s="565"/>
      <c r="AQ478" s="536"/>
      <c r="AR478" s="537"/>
      <c r="AS478" s="537"/>
      <c r="AT478" s="538"/>
      <c r="AU478" s="557"/>
      <c r="AV478" s="558"/>
      <c r="AW478" s="558"/>
      <c r="AX478" s="559"/>
    </row>
    <row r="479" spans="1:50" ht="23.25" hidden="1" customHeight="1">
      <c r="A479" s="513"/>
      <c r="B479" s="514"/>
      <c r="C479" s="560"/>
      <c r="D479" s="561"/>
      <c r="E479" s="561"/>
      <c r="F479" s="561"/>
      <c r="G479" s="561"/>
      <c r="H479" s="561"/>
      <c r="I479" s="561"/>
      <c r="J479" s="561"/>
      <c r="K479" s="561"/>
      <c r="L479" s="562"/>
      <c r="M479" s="518"/>
      <c r="N479" s="519"/>
      <c r="O479" s="519"/>
      <c r="P479" s="519"/>
      <c r="Q479" s="519"/>
      <c r="R479" s="519"/>
      <c r="S479" s="519"/>
      <c r="T479" s="519"/>
      <c r="U479" s="519"/>
      <c r="V479" s="519"/>
      <c r="W479" s="519"/>
      <c r="X479" s="519"/>
      <c r="Y479" s="519"/>
      <c r="Z479" s="519"/>
      <c r="AA479" s="519"/>
      <c r="AB479" s="519"/>
      <c r="AC479" s="519"/>
      <c r="AD479" s="519"/>
      <c r="AE479" s="519"/>
      <c r="AF479" s="519"/>
      <c r="AG479" s="519"/>
      <c r="AH479" s="519"/>
      <c r="AI479" s="519"/>
      <c r="AJ479" s="520"/>
      <c r="AK479" s="563"/>
      <c r="AL479" s="564"/>
      <c r="AM479" s="564"/>
      <c r="AN479" s="564"/>
      <c r="AO479" s="564"/>
      <c r="AP479" s="565"/>
      <c r="AQ479" s="536"/>
      <c r="AR479" s="537"/>
      <c r="AS479" s="537"/>
      <c r="AT479" s="538"/>
      <c r="AU479" s="557"/>
      <c r="AV479" s="558"/>
      <c r="AW479" s="558"/>
      <c r="AX479" s="559"/>
    </row>
    <row r="480" spans="1:50" ht="23.25" hidden="1" customHeight="1">
      <c r="A480" s="513"/>
      <c r="B480" s="514"/>
      <c r="C480" s="560"/>
      <c r="D480" s="561"/>
      <c r="E480" s="561"/>
      <c r="F480" s="561"/>
      <c r="G480" s="561"/>
      <c r="H480" s="561"/>
      <c r="I480" s="561"/>
      <c r="J480" s="561"/>
      <c r="K480" s="561"/>
      <c r="L480" s="562"/>
      <c r="M480" s="518"/>
      <c r="N480" s="519"/>
      <c r="O480" s="519"/>
      <c r="P480" s="519"/>
      <c r="Q480" s="519"/>
      <c r="R480" s="519"/>
      <c r="S480" s="519"/>
      <c r="T480" s="519"/>
      <c r="U480" s="519"/>
      <c r="V480" s="519"/>
      <c r="W480" s="519"/>
      <c r="X480" s="519"/>
      <c r="Y480" s="519"/>
      <c r="Z480" s="519"/>
      <c r="AA480" s="519"/>
      <c r="AB480" s="519"/>
      <c r="AC480" s="519"/>
      <c r="AD480" s="519"/>
      <c r="AE480" s="519"/>
      <c r="AF480" s="519"/>
      <c r="AG480" s="519"/>
      <c r="AH480" s="519"/>
      <c r="AI480" s="519"/>
      <c r="AJ480" s="520"/>
      <c r="AK480" s="563"/>
      <c r="AL480" s="564"/>
      <c r="AM480" s="564"/>
      <c r="AN480" s="564"/>
      <c r="AO480" s="564"/>
      <c r="AP480" s="565"/>
      <c r="AQ480" s="536"/>
      <c r="AR480" s="537"/>
      <c r="AS480" s="537"/>
      <c r="AT480" s="538"/>
      <c r="AU480" s="557"/>
      <c r="AV480" s="558"/>
      <c r="AW480" s="558"/>
      <c r="AX480" s="559"/>
    </row>
    <row r="481" spans="1:50" ht="23.25" hidden="1" customHeight="1">
      <c r="A481" s="513"/>
      <c r="B481" s="514"/>
      <c r="C481" s="560"/>
      <c r="D481" s="561"/>
      <c r="E481" s="561"/>
      <c r="F481" s="561"/>
      <c r="G481" s="561"/>
      <c r="H481" s="561"/>
      <c r="I481" s="561"/>
      <c r="J481" s="561"/>
      <c r="K481" s="561"/>
      <c r="L481" s="562"/>
      <c r="M481" s="518"/>
      <c r="N481" s="519"/>
      <c r="O481" s="519"/>
      <c r="P481" s="519"/>
      <c r="Q481" s="519"/>
      <c r="R481" s="519"/>
      <c r="S481" s="519"/>
      <c r="T481" s="519"/>
      <c r="U481" s="519"/>
      <c r="V481" s="519"/>
      <c r="W481" s="519"/>
      <c r="X481" s="519"/>
      <c r="Y481" s="519"/>
      <c r="Z481" s="519"/>
      <c r="AA481" s="519"/>
      <c r="AB481" s="519"/>
      <c r="AC481" s="519"/>
      <c r="AD481" s="519"/>
      <c r="AE481" s="519"/>
      <c r="AF481" s="519"/>
      <c r="AG481" s="519"/>
      <c r="AH481" s="519"/>
      <c r="AI481" s="519"/>
      <c r="AJ481" s="520"/>
      <c r="AK481" s="563"/>
      <c r="AL481" s="564"/>
      <c r="AM481" s="564"/>
      <c r="AN481" s="564"/>
      <c r="AO481" s="564"/>
      <c r="AP481" s="565"/>
      <c r="AQ481" s="536"/>
      <c r="AR481" s="537"/>
      <c r="AS481" s="537"/>
      <c r="AT481" s="538"/>
      <c r="AU481" s="557"/>
      <c r="AV481" s="558"/>
      <c r="AW481" s="558"/>
      <c r="AX481" s="559"/>
    </row>
    <row r="482" spans="1:50" ht="23.25" hidden="1" customHeight="1">
      <c r="A482" s="513"/>
      <c r="B482" s="514"/>
      <c r="C482" s="560"/>
      <c r="D482" s="561"/>
      <c r="E482" s="561"/>
      <c r="F482" s="561"/>
      <c r="G482" s="561"/>
      <c r="H482" s="561"/>
      <c r="I482" s="561"/>
      <c r="J482" s="561"/>
      <c r="K482" s="561"/>
      <c r="L482" s="562"/>
      <c r="M482" s="518"/>
      <c r="N482" s="519"/>
      <c r="O482" s="519"/>
      <c r="P482" s="519"/>
      <c r="Q482" s="519"/>
      <c r="R482" s="519"/>
      <c r="S482" s="519"/>
      <c r="T482" s="519"/>
      <c r="U482" s="519"/>
      <c r="V482" s="519"/>
      <c r="W482" s="519"/>
      <c r="X482" s="519"/>
      <c r="Y482" s="519"/>
      <c r="Z482" s="519"/>
      <c r="AA482" s="519"/>
      <c r="AB482" s="519"/>
      <c r="AC482" s="519"/>
      <c r="AD482" s="519"/>
      <c r="AE482" s="519"/>
      <c r="AF482" s="519"/>
      <c r="AG482" s="519"/>
      <c r="AH482" s="519"/>
      <c r="AI482" s="519"/>
      <c r="AJ482" s="520"/>
      <c r="AK482" s="563"/>
      <c r="AL482" s="564"/>
      <c r="AM482" s="564"/>
      <c r="AN482" s="564"/>
      <c r="AO482" s="564"/>
      <c r="AP482" s="565"/>
      <c r="AQ482" s="536"/>
      <c r="AR482" s="537"/>
      <c r="AS482" s="537"/>
      <c r="AT482" s="538"/>
      <c r="AU482" s="557"/>
      <c r="AV482" s="558"/>
      <c r="AW482" s="558"/>
      <c r="AX482" s="559"/>
    </row>
    <row r="483" spans="1:50" ht="23.25" hidden="1" customHeight="1">
      <c r="A483" s="513"/>
      <c r="B483" s="514"/>
      <c r="C483" s="560"/>
      <c r="D483" s="561"/>
      <c r="E483" s="561"/>
      <c r="F483" s="561"/>
      <c r="G483" s="561"/>
      <c r="H483" s="561"/>
      <c r="I483" s="561"/>
      <c r="J483" s="561"/>
      <c r="K483" s="561"/>
      <c r="L483" s="562"/>
      <c r="M483" s="518"/>
      <c r="N483" s="519"/>
      <c r="O483" s="519"/>
      <c r="P483" s="519"/>
      <c r="Q483" s="519"/>
      <c r="R483" s="519"/>
      <c r="S483" s="519"/>
      <c r="T483" s="519"/>
      <c r="U483" s="519"/>
      <c r="V483" s="519"/>
      <c r="W483" s="519"/>
      <c r="X483" s="519"/>
      <c r="Y483" s="519"/>
      <c r="Z483" s="519"/>
      <c r="AA483" s="519"/>
      <c r="AB483" s="519"/>
      <c r="AC483" s="519"/>
      <c r="AD483" s="519"/>
      <c r="AE483" s="519"/>
      <c r="AF483" s="519"/>
      <c r="AG483" s="519"/>
      <c r="AH483" s="519"/>
      <c r="AI483" s="519"/>
      <c r="AJ483" s="520"/>
      <c r="AK483" s="563"/>
      <c r="AL483" s="564"/>
      <c r="AM483" s="564"/>
      <c r="AN483" s="564"/>
      <c r="AO483" s="564"/>
      <c r="AP483" s="565"/>
      <c r="AQ483" s="536"/>
      <c r="AR483" s="537"/>
      <c r="AS483" s="537"/>
      <c r="AT483" s="538"/>
      <c r="AU483" s="557"/>
      <c r="AV483" s="558"/>
      <c r="AW483" s="558"/>
      <c r="AX483" s="559"/>
    </row>
    <row r="484" spans="1:50" ht="23.25" hidden="1" customHeight="1">
      <c r="A484" s="513"/>
      <c r="B484" s="514"/>
      <c r="C484" s="560"/>
      <c r="D484" s="561"/>
      <c r="E484" s="561"/>
      <c r="F484" s="561"/>
      <c r="G484" s="561"/>
      <c r="H484" s="561"/>
      <c r="I484" s="561"/>
      <c r="J484" s="561"/>
      <c r="K484" s="561"/>
      <c r="L484" s="562"/>
      <c r="M484" s="518"/>
      <c r="N484" s="519"/>
      <c r="O484" s="519"/>
      <c r="P484" s="519"/>
      <c r="Q484" s="519"/>
      <c r="R484" s="519"/>
      <c r="S484" s="519"/>
      <c r="T484" s="519"/>
      <c r="U484" s="519"/>
      <c r="V484" s="519"/>
      <c r="W484" s="519"/>
      <c r="X484" s="519"/>
      <c r="Y484" s="519"/>
      <c r="Z484" s="519"/>
      <c r="AA484" s="519"/>
      <c r="AB484" s="519"/>
      <c r="AC484" s="519"/>
      <c r="AD484" s="519"/>
      <c r="AE484" s="519"/>
      <c r="AF484" s="519"/>
      <c r="AG484" s="519"/>
      <c r="AH484" s="519"/>
      <c r="AI484" s="519"/>
      <c r="AJ484" s="520"/>
      <c r="AK484" s="563"/>
      <c r="AL484" s="564"/>
      <c r="AM484" s="564"/>
      <c r="AN484" s="564"/>
      <c r="AO484" s="564"/>
      <c r="AP484" s="565"/>
      <c r="AQ484" s="536"/>
      <c r="AR484" s="537"/>
      <c r="AS484" s="537"/>
      <c r="AT484" s="538"/>
      <c r="AU484" s="557"/>
      <c r="AV484" s="558"/>
      <c r="AW484" s="558"/>
      <c r="AX484" s="559"/>
    </row>
    <row r="485" spans="1:50" ht="23.25" hidden="1" customHeight="1">
      <c r="A485" s="513"/>
      <c r="B485" s="514"/>
      <c r="C485" s="560"/>
      <c r="D485" s="561"/>
      <c r="E485" s="561"/>
      <c r="F485" s="561"/>
      <c r="G485" s="561"/>
      <c r="H485" s="561"/>
      <c r="I485" s="561"/>
      <c r="J485" s="561"/>
      <c r="K485" s="561"/>
      <c r="L485" s="562"/>
      <c r="M485" s="518"/>
      <c r="N485" s="519"/>
      <c r="O485" s="519"/>
      <c r="P485" s="519"/>
      <c r="Q485" s="519"/>
      <c r="R485" s="519"/>
      <c r="S485" s="519"/>
      <c r="T485" s="519"/>
      <c r="U485" s="519"/>
      <c r="V485" s="519"/>
      <c r="W485" s="519"/>
      <c r="X485" s="519"/>
      <c r="Y485" s="519"/>
      <c r="Z485" s="519"/>
      <c r="AA485" s="519"/>
      <c r="AB485" s="519"/>
      <c r="AC485" s="519"/>
      <c r="AD485" s="519"/>
      <c r="AE485" s="519"/>
      <c r="AF485" s="519"/>
      <c r="AG485" s="519"/>
      <c r="AH485" s="519"/>
      <c r="AI485" s="519"/>
      <c r="AJ485" s="520"/>
      <c r="AK485" s="563"/>
      <c r="AL485" s="564"/>
      <c r="AM485" s="564"/>
      <c r="AN485" s="564"/>
      <c r="AO485" s="564"/>
      <c r="AP485" s="565"/>
      <c r="AQ485" s="536"/>
      <c r="AR485" s="537"/>
      <c r="AS485" s="537"/>
      <c r="AT485" s="538"/>
      <c r="AU485" s="557"/>
      <c r="AV485" s="558"/>
      <c r="AW485" s="558"/>
      <c r="AX485" s="559"/>
    </row>
    <row r="486" spans="1:50" ht="23.25" hidden="1" customHeight="1">
      <c r="A486" s="513"/>
      <c r="B486" s="514"/>
      <c r="C486" s="560"/>
      <c r="D486" s="561"/>
      <c r="E486" s="561"/>
      <c r="F486" s="561"/>
      <c r="G486" s="561"/>
      <c r="H486" s="561"/>
      <c r="I486" s="561"/>
      <c r="J486" s="561"/>
      <c r="K486" s="561"/>
      <c r="L486" s="562"/>
      <c r="M486" s="518"/>
      <c r="N486" s="519"/>
      <c r="O486" s="519"/>
      <c r="P486" s="519"/>
      <c r="Q486" s="519"/>
      <c r="R486" s="519"/>
      <c r="S486" s="519"/>
      <c r="T486" s="519"/>
      <c r="U486" s="519"/>
      <c r="V486" s="519"/>
      <c r="W486" s="519"/>
      <c r="X486" s="519"/>
      <c r="Y486" s="519"/>
      <c r="Z486" s="519"/>
      <c r="AA486" s="519"/>
      <c r="AB486" s="519"/>
      <c r="AC486" s="519"/>
      <c r="AD486" s="519"/>
      <c r="AE486" s="519"/>
      <c r="AF486" s="519"/>
      <c r="AG486" s="519"/>
      <c r="AH486" s="519"/>
      <c r="AI486" s="519"/>
      <c r="AJ486" s="520"/>
      <c r="AK486" s="563"/>
      <c r="AL486" s="564"/>
      <c r="AM486" s="564"/>
      <c r="AN486" s="564"/>
      <c r="AO486" s="564"/>
      <c r="AP486" s="565"/>
      <c r="AQ486" s="536"/>
      <c r="AR486" s="537"/>
      <c r="AS486" s="537"/>
      <c r="AT486" s="538"/>
      <c r="AU486" s="557"/>
      <c r="AV486" s="558"/>
      <c r="AW486" s="558"/>
      <c r="AX486" s="559"/>
    </row>
    <row r="487" spans="1:50" ht="23.25" hidden="1" customHeight="1">
      <c r="A487" s="513"/>
      <c r="B487" s="514"/>
      <c r="C487" s="560"/>
      <c r="D487" s="561"/>
      <c r="E487" s="561"/>
      <c r="F487" s="561"/>
      <c r="G487" s="561"/>
      <c r="H487" s="561"/>
      <c r="I487" s="561"/>
      <c r="J487" s="561"/>
      <c r="K487" s="561"/>
      <c r="L487" s="562"/>
      <c r="M487" s="518"/>
      <c r="N487" s="519"/>
      <c r="O487" s="519"/>
      <c r="P487" s="519"/>
      <c r="Q487" s="519"/>
      <c r="R487" s="519"/>
      <c r="S487" s="519"/>
      <c r="T487" s="519"/>
      <c r="U487" s="519"/>
      <c r="V487" s="519"/>
      <c r="W487" s="519"/>
      <c r="X487" s="519"/>
      <c r="Y487" s="519"/>
      <c r="Z487" s="519"/>
      <c r="AA487" s="519"/>
      <c r="AB487" s="519"/>
      <c r="AC487" s="519"/>
      <c r="AD487" s="519"/>
      <c r="AE487" s="519"/>
      <c r="AF487" s="519"/>
      <c r="AG487" s="519"/>
      <c r="AH487" s="519"/>
      <c r="AI487" s="519"/>
      <c r="AJ487" s="520"/>
      <c r="AK487" s="563"/>
      <c r="AL487" s="564"/>
      <c r="AM487" s="564"/>
      <c r="AN487" s="564"/>
      <c r="AO487" s="564"/>
      <c r="AP487" s="565"/>
      <c r="AQ487" s="536"/>
      <c r="AR487" s="537"/>
      <c r="AS487" s="537"/>
      <c r="AT487" s="538"/>
      <c r="AU487" s="557"/>
      <c r="AV487" s="558"/>
      <c r="AW487" s="558"/>
      <c r="AX487" s="559"/>
    </row>
    <row r="488" spans="1:50" ht="23.25" hidden="1" customHeight="1">
      <c r="A488" s="513"/>
      <c r="B488" s="514"/>
      <c r="C488" s="560"/>
      <c r="D488" s="561"/>
      <c r="E488" s="561"/>
      <c r="F488" s="561"/>
      <c r="G488" s="561"/>
      <c r="H488" s="561"/>
      <c r="I488" s="561"/>
      <c r="J488" s="561"/>
      <c r="K488" s="561"/>
      <c r="L488" s="562"/>
      <c r="M488" s="518"/>
      <c r="N488" s="519"/>
      <c r="O488" s="519"/>
      <c r="P488" s="519"/>
      <c r="Q488" s="519"/>
      <c r="R488" s="519"/>
      <c r="S488" s="519"/>
      <c r="T488" s="519"/>
      <c r="U488" s="519"/>
      <c r="V488" s="519"/>
      <c r="W488" s="519"/>
      <c r="X488" s="519"/>
      <c r="Y488" s="519"/>
      <c r="Z488" s="519"/>
      <c r="AA488" s="519"/>
      <c r="AB488" s="519"/>
      <c r="AC488" s="519"/>
      <c r="AD488" s="519"/>
      <c r="AE488" s="519"/>
      <c r="AF488" s="519"/>
      <c r="AG488" s="519"/>
      <c r="AH488" s="519"/>
      <c r="AI488" s="519"/>
      <c r="AJ488" s="520"/>
      <c r="AK488" s="563"/>
      <c r="AL488" s="564"/>
      <c r="AM488" s="564"/>
      <c r="AN488" s="564"/>
      <c r="AO488" s="564"/>
      <c r="AP488" s="565"/>
      <c r="AQ488" s="536"/>
      <c r="AR488" s="537"/>
      <c r="AS488" s="537"/>
      <c r="AT488" s="538"/>
      <c r="AU488" s="557"/>
      <c r="AV488" s="558"/>
      <c r="AW488" s="558"/>
      <c r="AX488" s="559"/>
    </row>
    <row r="489" spans="1:50" ht="23.25" hidden="1" customHeight="1">
      <c r="A489" s="513"/>
      <c r="B489" s="514"/>
      <c r="C489" s="560"/>
      <c r="D489" s="561"/>
      <c r="E489" s="561"/>
      <c r="F489" s="561"/>
      <c r="G489" s="561"/>
      <c r="H489" s="561"/>
      <c r="I489" s="561"/>
      <c r="J489" s="561"/>
      <c r="K489" s="561"/>
      <c r="L489" s="562"/>
      <c r="M489" s="518"/>
      <c r="N489" s="519"/>
      <c r="O489" s="519"/>
      <c r="P489" s="519"/>
      <c r="Q489" s="519"/>
      <c r="R489" s="519"/>
      <c r="S489" s="519"/>
      <c r="T489" s="519"/>
      <c r="U489" s="519"/>
      <c r="V489" s="519"/>
      <c r="W489" s="519"/>
      <c r="X489" s="519"/>
      <c r="Y489" s="519"/>
      <c r="Z489" s="519"/>
      <c r="AA489" s="519"/>
      <c r="AB489" s="519"/>
      <c r="AC489" s="519"/>
      <c r="AD489" s="519"/>
      <c r="AE489" s="519"/>
      <c r="AF489" s="519"/>
      <c r="AG489" s="519"/>
      <c r="AH489" s="519"/>
      <c r="AI489" s="519"/>
      <c r="AJ489" s="520"/>
      <c r="AK489" s="563"/>
      <c r="AL489" s="564"/>
      <c r="AM489" s="564"/>
      <c r="AN489" s="564"/>
      <c r="AO489" s="564"/>
      <c r="AP489" s="565"/>
      <c r="AQ489" s="536"/>
      <c r="AR489" s="537"/>
      <c r="AS489" s="537"/>
      <c r="AT489" s="538"/>
      <c r="AU489" s="557"/>
      <c r="AV489" s="558"/>
      <c r="AW489" s="558"/>
      <c r="AX489" s="559"/>
    </row>
    <row r="490" spans="1:50" ht="23.25" hidden="1" customHeight="1">
      <c r="A490" s="513"/>
      <c r="B490" s="514"/>
      <c r="C490" s="560"/>
      <c r="D490" s="561"/>
      <c r="E490" s="561"/>
      <c r="F490" s="561"/>
      <c r="G490" s="561"/>
      <c r="H490" s="561"/>
      <c r="I490" s="561"/>
      <c r="J490" s="561"/>
      <c r="K490" s="561"/>
      <c r="L490" s="562"/>
      <c r="M490" s="518"/>
      <c r="N490" s="519"/>
      <c r="O490" s="519"/>
      <c r="P490" s="519"/>
      <c r="Q490" s="519"/>
      <c r="R490" s="519"/>
      <c r="S490" s="519"/>
      <c r="T490" s="519"/>
      <c r="U490" s="519"/>
      <c r="V490" s="519"/>
      <c r="W490" s="519"/>
      <c r="X490" s="519"/>
      <c r="Y490" s="519"/>
      <c r="Z490" s="519"/>
      <c r="AA490" s="519"/>
      <c r="AB490" s="519"/>
      <c r="AC490" s="519"/>
      <c r="AD490" s="519"/>
      <c r="AE490" s="519"/>
      <c r="AF490" s="519"/>
      <c r="AG490" s="519"/>
      <c r="AH490" s="519"/>
      <c r="AI490" s="519"/>
      <c r="AJ490" s="520"/>
      <c r="AK490" s="563"/>
      <c r="AL490" s="564"/>
      <c r="AM490" s="564"/>
      <c r="AN490" s="564"/>
      <c r="AO490" s="564"/>
      <c r="AP490" s="565"/>
      <c r="AQ490" s="536"/>
      <c r="AR490" s="537"/>
      <c r="AS490" s="537"/>
      <c r="AT490" s="538"/>
      <c r="AU490" s="557"/>
      <c r="AV490" s="558"/>
      <c r="AW490" s="558"/>
      <c r="AX490" s="559"/>
    </row>
    <row r="491" spans="1:50" ht="23.25" hidden="1" customHeight="1">
      <c r="A491" s="513"/>
      <c r="B491" s="514"/>
      <c r="C491" s="560"/>
      <c r="D491" s="561"/>
      <c r="E491" s="561"/>
      <c r="F491" s="561"/>
      <c r="G491" s="561"/>
      <c r="H491" s="561"/>
      <c r="I491" s="561"/>
      <c r="J491" s="561"/>
      <c r="K491" s="561"/>
      <c r="L491" s="562"/>
      <c r="M491" s="518"/>
      <c r="N491" s="519"/>
      <c r="O491" s="519"/>
      <c r="P491" s="519"/>
      <c r="Q491" s="519"/>
      <c r="R491" s="519"/>
      <c r="S491" s="519"/>
      <c r="T491" s="519"/>
      <c r="U491" s="519"/>
      <c r="V491" s="519"/>
      <c r="W491" s="519"/>
      <c r="X491" s="519"/>
      <c r="Y491" s="519"/>
      <c r="Z491" s="519"/>
      <c r="AA491" s="519"/>
      <c r="AB491" s="519"/>
      <c r="AC491" s="519"/>
      <c r="AD491" s="519"/>
      <c r="AE491" s="519"/>
      <c r="AF491" s="519"/>
      <c r="AG491" s="519"/>
      <c r="AH491" s="519"/>
      <c r="AI491" s="519"/>
      <c r="AJ491" s="520"/>
      <c r="AK491" s="563"/>
      <c r="AL491" s="564"/>
      <c r="AM491" s="564"/>
      <c r="AN491" s="564"/>
      <c r="AO491" s="564"/>
      <c r="AP491" s="565"/>
      <c r="AQ491" s="536"/>
      <c r="AR491" s="537"/>
      <c r="AS491" s="537"/>
      <c r="AT491" s="538"/>
      <c r="AU491" s="557"/>
      <c r="AV491" s="558"/>
      <c r="AW491" s="558"/>
      <c r="AX491" s="559"/>
    </row>
    <row r="492" spans="1:50" ht="23.25" hidden="1" customHeight="1">
      <c r="A492" s="513"/>
      <c r="B492" s="514"/>
      <c r="C492" s="560"/>
      <c r="D492" s="561"/>
      <c r="E492" s="561"/>
      <c r="F492" s="561"/>
      <c r="G492" s="561"/>
      <c r="H492" s="561"/>
      <c r="I492" s="561"/>
      <c r="J492" s="561"/>
      <c r="K492" s="561"/>
      <c r="L492" s="562"/>
      <c r="M492" s="518"/>
      <c r="N492" s="519"/>
      <c r="O492" s="519"/>
      <c r="P492" s="519"/>
      <c r="Q492" s="519"/>
      <c r="R492" s="519"/>
      <c r="S492" s="519"/>
      <c r="T492" s="519"/>
      <c r="U492" s="519"/>
      <c r="V492" s="519"/>
      <c r="W492" s="519"/>
      <c r="X492" s="519"/>
      <c r="Y492" s="519"/>
      <c r="Z492" s="519"/>
      <c r="AA492" s="519"/>
      <c r="AB492" s="519"/>
      <c r="AC492" s="519"/>
      <c r="AD492" s="519"/>
      <c r="AE492" s="519"/>
      <c r="AF492" s="519"/>
      <c r="AG492" s="519"/>
      <c r="AH492" s="519"/>
      <c r="AI492" s="519"/>
      <c r="AJ492" s="520"/>
      <c r="AK492" s="563"/>
      <c r="AL492" s="564"/>
      <c r="AM492" s="564"/>
      <c r="AN492" s="564"/>
      <c r="AO492" s="564"/>
      <c r="AP492" s="565"/>
      <c r="AQ492" s="536"/>
      <c r="AR492" s="537"/>
      <c r="AS492" s="537"/>
      <c r="AT492" s="538"/>
      <c r="AU492" s="557"/>
      <c r="AV492" s="558"/>
      <c r="AW492" s="558"/>
      <c r="AX492" s="559"/>
    </row>
    <row r="493" spans="1:50" ht="23.25" hidden="1" customHeight="1">
      <c r="A493" s="513"/>
      <c r="B493" s="514"/>
      <c r="C493" s="560"/>
      <c r="D493" s="561"/>
      <c r="E493" s="561"/>
      <c r="F493" s="561"/>
      <c r="G493" s="561"/>
      <c r="H493" s="561"/>
      <c r="I493" s="561"/>
      <c r="J493" s="561"/>
      <c r="K493" s="561"/>
      <c r="L493" s="562"/>
      <c r="M493" s="518"/>
      <c r="N493" s="519"/>
      <c r="O493" s="519"/>
      <c r="P493" s="519"/>
      <c r="Q493" s="519"/>
      <c r="R493" s="519"/>
      <c r="S493" s="519"/>
      <c r="T493" s="519"/>
      <c r="U493" s="519"/>
      <c r="V493" s="519"/>
      <c r="W493" s="519"/>
      <c r="X493" s="519"/>
      <c r="Y493" s="519"/>
      <c r="Z493" s="519"/>
      <c r="AA493" s="519"/>
      <c r="AB493" s="519"/>
      <c r="AC493" s="519"/>
      <c r="AD493" s="519"/>
      <c r="AE493" s="519"/>
      <c r="AF493" s="519"/>
      <c r="AG493" s="519"/>
      <c r="AH493" s="519"/>
      <c r="AI493" s="519"/>
      <c r="AJ493" s="520"/>
      <c r="AK493" s="563"/>
      <c r="AL493" s="564"/>
      <c r="AM493" s="564"/>
      <c r="AN493" s="564"/>
      <c r="AO493" s="564"/>
      <c r="AP493" s="565"/>
      <c r="AQ493" s="536"/>
      <c r="AR493" s="537"/>
      <c r="AS493" s="537"/>
      <c r="AT493" s="538"/>
      <c r="AU493" s="557"/>
      <c r="AV493" s="558"/>
      <c r="AW493" s="558"/>
      <c r="AX493" s="559"/>
    </row>
    <row r="494" spans="1:50" ht="23.25" hidden="1" customHeight="1">
      <c r="A494" s="513"/>
      <c r="B494" s="514"/>
      <c r="C494" s="560"/>
      <c r="D494" s="561"/>
      <c r="E494" s="561"/>
      <c r="F494" s="561"/>
      <c r="G494" s="561"/>
      <c r="H494" s="561"/>
      <c r="I494" s="561"/>
      <c r="J494" s="561"/>
      <c r="K494" s="561"/>
      <c r="L494" s="562"/>
      <c r="M494" s="518"/>
      <c r="N494" s="519"/>
      <c r="O494" s="519"/>
      <c r="P494" s="519"/>
      <c r="Q494" s="519"/>
      <c r="R494" s="519"/>
      <c r="S494" s="519"/>
      <c r="T494" s="519"/>
      <c r="U494" s="519"/>
      <c r="V494" s="519"/>
      <c r="W494" s="519"/>
      <c r="X494" s="519"/>
      <c r="Y494" s="519"/>
      <c r="Z494" s="519"/>
      <c r="AA494" s="519"/>
      <c r="AB494" s="519"/>
      <c r="AC494" s="519"/>
      <c r="AD494" s="519"/>
      <c r="AE494" s="519"/>
      <c r="AF494" s="519"/>
      <c r="AG494" s="519"/>
      <c r="AH494" s="519"/>
      <c r="AI494" s="519"/>
      <c r="AJ494" s="520"/>
      <c r="AK494" s="563"/>
      <c r="AL494" s="564"/>
      <c r="AM494" s="564"/>
      <c r="AN494" s="564"/>
      <c r="AO494" s="564"/>
      <c r="AP494" s="565"/>
      <c r="AQ494" s="536"/>
      <c r="AR494" s="537"/>
      <c r="AS494" s="537"/>
      <c r="AT494" s="538"/>
      <c r="AU494" s="557"/>
      <c r="AV494" s="558"/>
      <c r="AW494" s="558"/>
      <c r="AX494" s="559"/>
    </row>
    <row r="495" spans="1:50" ht="23.25" hidden="1" customHeight="1">
      <c r="A495" s="513"/>
      <c r="B495" s="514"/>
      <c r="C495" s="560"/>
      <c r="D495" s="561"/>
      <c r="E495" s="561"/>
      <c r="F495" s="561"/>
      <c r="G495" s="561"/>
      <c r="H495" s="561"/>
      <c r="I495" s="561"/>
      <c r="J495" s="561"/>
      <c r="K495" s="561"/>
      <c r="L495" s="562"/>
      <c r="M495" s="518"/>
      <c r="N495" s="519"/>
      <c r="O495" s="519"/>
      <c r="P495" s="519"/>
      <c r="Q495" s="519"/>
      <c r="R495" s="519"/>
      <c r="S495" s="519"/>
      <c r="T495" s="519"/>
      <c r="U495" s="519"/>
      <c r="V495" s="519"/>
      <c r="W495" s="519"/>
      <c r="X495" s="519"/>
      <c r="Y495" s="519"/>
      <c r="Z495" s="519"/>
      <c r="AA495" s="519"/>
      <c r="AB495" s="519"/>
      <c r="AC495" s="519"/>
      <c r="AD495" s="519"/>
      <c r="AE495" s="519"/>
      <c r="AF495" s="519"/>
      <c r="AG495" s="519"/>
      <c r="AH495" s="519"/>
      <c r="AI495" s="519"/>
      <c r="AJ495" s="520"/>
      <c r="AK495" s="563"/>
      <c r="AL495" s="564"/>
      <c r="AM495" s="564"/>
      <c r="AN495" s="564"/>
      <c r="AO495" s="564"/>
      <c r="AP495" s="565"/>
      <c r="AQ495" s="536"/>
      <c r="AR495" s="537"/>
      <c r="AS495" s="537"/>
      <c r="AT495" s="538"/>
      <c r="AU495" s="557"/>
      <c r="AV495" s="558"/>
      <c r="AW495" s="558"/>
      <c r="AX495" s="559"/>
    </row>
    <row r="496" spans="1:50" ht="23.25" hidden="1" customHeight="1">
      <c r="A496" s="513"/>
      <c r="B496" s="514"/>
      <c r="C496" s="560"/>
      <c r="D496" s="561"/>
      <c r="E496" s="561"/>
      <c r="F496" s="561"/>
      <c r="G496" s="561"/>
      <c r="H496" s="561"/>
      <c r="I496" s="561"/>
      <c r="J496" s="561"/>
      <c r="K496" s="561"/>
      <c r="L496" s="562"/>
      <c r="M496" s="518"/>
      <c r="N496" s="519"/>
      <c r="O496" s="519"/>
      <c r="P496" s="519"/>
      <c r="Q496" s="519"/>
      <c r="R496" s="519"/>
      <c r="S496" s="519"/>
      <c r="T496" s="519"/>
      <c r="U496" s="519"/>
      <c r="V496" s="519"/>
      <c r="W496" s="519"/>
      <c r="X496" s="519"/>
      <c r="Y496" s="519"/>
      <c r="Z496" s="519"/>
      <c r="AA496" s="519"/>
      <c r="AB496" s="519"/>
      <c r="AC496" s="519"/>
      <c r="AD496" s="519"/>
      <c r="AE496" s="519"/>
      <c r="AF496" s="519"/>
      <c r="AG496" s="519"/>
      <c r="AH496" s="519"/>
      <c r="AI496" s="519"/>
      <c r="AJ496" s="520"/>
      <c r="AK496" s="563"/>
      <c r="AL496" s="564"/>
      <c r="AM496" s="564"/>
      <c r="AN496" s="564"/>
      <c r="AO496" s="564"/>
      <c r="AP496" s="565"/>
      <c r="AQ496" s="536"/>
      <c r="AR496" s="537"/>
      <c r="AS496" s="537"/>
      <c r="AT496" s="538"/>
      <c r="AU496" s="557"/>
      <c r="AV496" s="558"/>
      <c r="AW496" s="558"/>
      <c r="AX496" s="559"/>
    </row>
    <row r="497" spans="1:50" ht="23.25" hidden="1" customHeight="1">
      <c r="A497" s="513"/>
      <c r="B497" s="514"/>
      <c r="C497" s="560"/>
      <c r="D497" s="561"/>
      <c r="E497" s="561"/>
      <c r="F497" s="561"/>
      <c r="G497" s="561"/>
      <c r="H497" s="561"/>
      <c r="I497" s="561"/>
      <c r="J497" s="561"/>
      <c r="K497" s="561"/>
      <c r="L497" s="562"/>
      <c r="M497" s="518"/>
      <c r="N497" s="519"/>
      <c r="O497" s="519"/>
      <c r="P497" s="519"/>
      <c r="Q497" s="519"/>
      <c r="R497" s="519"/>
      <c r="S497" s="519"/>
      <c r="T497" s="519"/>
      <c r="U497" s="519"/>
      <c r="V497" s="519"/>
      <c r="W497" s="519"/>
      <c r="X497" s="519"/>
      <c r="Y497" s="519"/>
      <c r="Z497" s="519"/>
      <c r="AA497" s="519"/>
      <c r="AB497" s="519"/>
      <c r="AC497" s="519"/>
      <c r="AD497" s="519"/>
      <c r="AE497" s="519"/>
      <c r="AF497" s="519"/>
      <c r="AG497" s="519"/>
      <c r="AH497" s="519"/>
      <c r="AI497" s="519"/>
      <c r="AJ497" s="520"/>
      <c r="AK497" s="563"/>
      <c r="AL497" s="564"/>
      <c r="AM497" s="564"/>
      <c r="AN497" s="564"/>
      <c r="AO497" s="564"/>
      <c r="AP497" s="565"/>
      <c r="AQ497" s="536"/>
      <c r="AR497" s="537"/>
      <c r="AS497" s="537"/>
      <c r="AT497" s="538"/>
      <c r="AU497" s="557"/>
      <c r="AV497" s="558"/>
      <c r="AW497" s="558"/>
      <c r="AX497" s="559"/>
    </row>
    <row r="498" spans="1:50" ht="23.25" hidden="1" customHeight="1">
      <c r="A498" s="513"/>
      <c r="B498" s="514"/>
      <c r="C498" s="560"/>
      <c r="D498" s="561"/>
      <c r="E498" s="561"/>
      <c r="F498" s="561"/>
      <c r="G498" s="561"/>
      <c r="H498" s="561"/>
      <c r="I498" s="561"/>
      <c r="J498" s="561"/>
      <c r="K498" s="561"/>
      <c r="L498" s="562"/>
      <c r="M498" s="518"/>
      <c r="N498" s="519"/>
      <c r="O498" s="519"/>
      <c r="P498" s="519"/>
      <c r="Q498" s="519"/>
      <c r="R498" s="519"/>
      <c r="S498" s="519"/>
      <c r="T498" s="519"/>
      <c r="U498" s="519"/>
      <c r="V498" s="519"/>
      <c r="W498" s="519"/>
      <c r="X498" s="519"/>
      <c r="Y498" s="519"/>
      <c r="Z498" s="519"/>
      <c r="AA498" s="519"/>
      <c r="AB498" s="519"/>
      <c r="AC498" s="519"/>
      <c r="AD498" s="519"/>
      <c r="AE498" s="519"/>
      <c r="AF498" s="519"/>
      <c r="AG498" s="519"/>
      <c r="AH498" s="519"/>
      <c r="AI498" s="519"/>
      <c r="AJ498" s="520"/>
      <c r="AK498" s="563"/>
      <c r="AL498" s="564"/>
      <c r="AM498" s="564"/>
      <c r="AN498" s="564"/>
      <c r="AO498" s="564"/>
      <c r="AP498" s="565"/>
      <c r="AQ498" s="536"/>
      <c r="AR498" s="537"/>
      <c r="AS498" s="537"/>
      <c r="AT498" s="538"/>
      <c r="AU498" s="557"/>
      <c r="AV498" s="558"/>
      <c r="AW498" s="558"/>
      <c r="AX498" s="559"/>
    </row>
    <row r="500" spans="1:50">
      <c r="B500" s="1" t="s">
        <v>184</v>
      </c>
    </row>
    <row r="501" spans="1:50" ht="29.25" customHeight="1">
      <c r="A501" s="513"/>
      <c r="B501" s="514"/>
      <c r="C501" s="145" t="s">
        <v>141</v>
      </c>
      <c r="D501" s="75"/>
      <c r="E501" s="75"/>
      <c r="F501" s="75"/>
      <c r="G501" s="75"/>
      <c r="H501" s="75"/>
      <c r="I501" s="75"/>
      <c r="J501" s="75"/>
      <c r="K501" s="75"/>
      <c r="L501" s="76"/>
      <c r="M501" s="145" t="s">
        <v>142</v>
      </c>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6"/>
      <c r="AK501" s="515" t="s">
        <v>143</v>
      </c>
      <c r="AL501" s="516"/>
      <c r="AM501" s="516"/>
      <c r="AN501" s="516"/>
      <c r="AO501" s="516"/>
      <c r="AP501" s="517"/>
      <c r="AQ501" s="145" t="s">
        <v>144</v>
      </c>
      <c r="AR501" s="75"/>
      <c r="AS501" s="75"/>
      <c r="AT501" s="76"/>
      <c r="AU501" s="145" t="s">
        <v>145</v>
      </c>
      <c r="AV501" s="75"/>
      <c r="AW501" s="75"/>
      <c r="AX501" s="76"/>
    </row>
    <row r="502" spans="1:50" ht="23.25" customHeight="1">
      <c r="A502" s="513">
        <v>1</v>
      </c>
      <c r="B502" s="514"/>
      <c r="C502" s="524" t="s">
        <v>185</v>
      </c>
      <c r="D502" s="525"/>
      <c r="E502" s="525"/>
      <c r="F502" s="525"/>
      <c r="G502" s="525"/>
      <c r="H502" s="525"/>
      <c r="I502" s="525"/>
      <c r="J502" s="525"/>
      <c r="K502" s="525"/>
      <c r="L502" s="526"/>
      <c r="M502" s="518" t="s">
        <v>122</v>
      </c>
      <c r="N502" s="519"/>
      <c r="O502" s="519"/>
      <c r="P502" s="519"/>
      <c r="Q502" s="519"/>
      <c r="R502" s="519"/>
      <c r="S502" s="519"/>
      <c r="T502" s="519"/>
      <c r="U502" s="519"/>
      <c r="V502" s="519"/>
      <c r="W502" s="519"/>
      <c r="X502" s="519"/>
      <c r="Y502" s="519"/>
      <c r="Z502" s="519"/>
      <c r="AA502" s="519"/>
      <c r="AB502" s="519"/>
      <c r="AC502" s="519"/>
      <c r="AD502" s="519"/>
      <c r="AE502" s="519"/>
      <c r="AF502" s="519"/>
      <c r="AG502" s="519"/>
      <c r="AH502" s="519"/>
      <c r="AI502" s="519"/>
      <c r="AJ502" s="520"/>
      <c r="AK502" s="521">
        <v>13.5</v>
      </c>
      <c r="AL502" s="522"/>
      <c r="AM502" s="522"/>
      <c r="AN502" s="522"/>
      <c r="AO502" s="522"/>
      <c r="AP502" s="523"/>
      <c r="AQ502" s="536" t="s">
        <v>165</v>
      </c>
      <c r="AR502" s="537"/>
      <c r="AS502" s="537"/>
      <c r="AT502" s="538"/>
      <c r="AU502" s="548">
        <v>0.98</v>
      </c>
      <c r="AV502" s="549"/>
      <c r="AW502" s="549"/>
      <c r="AX502" s="550"/>
    </row>
    <row r="503" spans="1:50" ht="23.25" customHeight="1">
      <c r="A503" s="513">
        <v>2</v>
      </c>
      <c r="B503" s="514"/>
      <c r="C503" s="527" t="s">
        <v>186</v>
      </c>
      <c r="D503" s="528"/>
      <c r="E503" s="528"/>
      <c r="F503" s="528"/>
      <c r="G503" s="528"/>
      <c r="H503" s="528"/>
      <c r="I503" s="528"/>
      <c r="J503" s="528"/>
      <c r="K503" s="528"/>
      <c r="L503" s="529"/>
      <c r="M503" s="518" t="s">
        <v>187</v>
      </c>
      <c r="N503" s="519"/>
      <c r="O503" s="519"/>
      <c r="P503" s="519"/>
      <c r="Q503" s="519"/>
      <c r="R503" s="519"/>
      <c r="S503" s="519"/>
      <c r="T503" s="519"/>
      <c r="U503" s="519"/>
      <c r="V503" s="519"/>
      <c r="W503" s="519"/>
      <c r="X503" s="519"/>
      <c r="Y503" s="519"/>
      <c r="Z503" s="519"/>
      <c r="AA503" s="519"/>
      <c r="AB503" s="519"/>
      <c r="AC503" s="519"/>
      <c r="AD503" s="519"/>
      <c r="AE503" s="519"/>
      <c r="AF503" s="519"/>
      <c r="AG503" s="519"/>
      <c r="AH503" s="519"/>
      <c r="AI503" s="519"/>
      <c r="AJ503" s="520"/>
      <c r="AK503" s="521">
        <v>10.5</v>
      </c>
      <c r="AL503" s="522"/>
      <c r="AM503" s="522"/>
      <c r="AN503" s="522"/>
      <c r="AO503" s="522"/>
      <c r="AP503" s="523"/>
      <c r="AQ503" s="157" t="s">
        <v>157</v>
      </c>
      <c r="AR503" s="55"/>
      <c r="AS503" s="55"/>
      <c r="AT503" s="56"/>
      <c r="AU503" s="554" t="s">
        <v>89</v>
      </c>
      <c r="AV503" s="555"/>
      <c r="AW503" s="555"/>
      <c r="AX503" s="556"/>
    </row>
    <row r="504" spans="1:50" ht="23.25" customHeight="1">
      <c r="A504" s="513">
        <v>3</v>
      </c>
      <c r="B504" s="514"/>
      <c r="C504" s="518"/>
      <c r="D504" s="519"/>
      <c r="E504" s="519"/>
      <c r="F504" s="519"/>
      <c r="G504" s="519"/>
      <c r="H504" s="519"/>
      <c r="I504" s="519"/>
      <c r="J504" s="519"/>
      <c r="K504" s="519"/>
      <c r="L504" s="520"/>
      <c r="M504" s="518"/>
      <c r="N504" s="519"/>
      <c r="O504" s="519"/>
      <c r="P504" s="519"/>
      <c r="Q504" s="519"/>
      <c r="R504" s="519"/>
      <c r="S504" s="519"/>
      <c r="T504" s="519"/>
      <c r="U504" s="519"/>
      <c r="V504" s="519"/>
      <c r="W504" s="519"/>
      <c r="X504" s="519"/>
      <c r="Y504" s="519"/>
      <c r="Z504" s="519"/>
      <c r="AA504" s="519"/>
      <c r="AB504" s="519"/>
      <c r="AC504" s="519"/>
      <c r="AD504" s="519"/>
      <c r="AE504" s="519"/>
      <c r="AF504" s="519"/>
      <c r="AG504" s="519"/>
      <c r="AH504" s="519"/>
      <c r="AI504" s="519"/>
      <c r="AJ504" s="520"/>
      <c r="AK504" s="527"/>
      <c r="AL504" s="528"/>
      <c r="AM504" s="528"/>
      <c r="AN504" s="528"/>
      <c r="AO504" s="528"/>
      <c r="AP504" s="529"/>
      <c r="AQ504" s="518"/>
      <c r="AR504" s="519"/>
      <c r="AS504" s="519"/>
      <c r="AT504" s="520"/>
      <c r="AU504" s="518"/>
      <c r="AV504" s="519"/>
      <c r="AW504" s="519"/>
      <c r="AX504" s="520"/>
    </row>
    <row r="505" spans="1:50" ht="23.25" customHeight="1">
      <c r="A505" s="513">
        <v>4</v>
      </c>
      <c r="B505" s="514"/>
      <c r="C505" s="518"/>
      <c r="D505" s="519"/>
      <c r="E505" s="519"/>
      <c r="F505" s="519"/>
      <c r="G505" s="519"/>
      <c r="H505" s="519"/>
      <c r="I505" s="519"/>
      <c r="J505" s="519"/>
      <c r="K505" s="519"/>
      <c r="L505" s="520"/>
      <c r="M505" s="518"/>
      <c r="N505" s="519"/>
      <c r="O505" s="519"/>
      <c r="P505" s="519"/>
      <c r="Q505" s="519"/>
      <c r="R505" s="519"/>
      <c r="S505" s="519"/>
      <c r="T505" s="519"/>
      <c r="U505" s="519"/>
      <c r="V505" s="519"/>
      <c r="W505" s="519"/>
      <c r="X505" s="519"/>
      <c r="Y505" s="519"/>
      <c r="Z505" s="519"/>
      <c r="AA505" s="519"/>
      <c r="AB505" s="519"/>
      <c r="AC505" s="519"/>
      <c r="AD505" s="519"/>
      <c r="AE505" s="519"/>
      <c r="AF505" s="519"/>
      <c r="AG505" s="519"/>
      <c r="AH505" s="519"/>
      <c r="AI505" s="519"/>
      <c r="AJ505" s="520"/>
      <c r="AK505" s="527"/>
      <c r="AL505" s="528"/>
      <c r="AM505" s="528"/>
      <c r="AN505" s="528"/>
      <c r="AO505" s="528"/>
      <c r="AP505" s="529"/>
      <c r="AQ505" s="518"/>
      <c r="AR505" s="519"/>
      <c r="AS505" s="519"/>
      <c r="AT505" s="520"/>
      <c r="AU505" s="518"/>
      <c r="AV505" s="519"/>
      <c r="AW505" s="519"/>
      <c r="AX505" s="520"/>
    </row>
    <row r="506" spans="1:50" ht="23.25" customHeight="1">
      <c r="A506" s="513">
        <v>5</v>
      </c>
      <c r="B506" s="514"/>
      <c r="C506" s="518"/>
      <c r="D506" s="519"/>
      <c r="E506" s="519"/>
      <c r="F506" s="519"/>
      <c r="G506" s="519"/>
      <c r="H506" s="519"/>
      <c r="I506" s="519"/>
      <c r="J506" s="519"/>
      <c r="K506" s="519"/>
      <c r="L506" s="520"/>
      <c r="M506" s="518"/>
      <c r="N506" s="519"/>
      <c r="O506" s="519"/>
      <c r="P506" s="519"/>
      <c r="Q506" s="519"/>
      <c r="R506" s="519"/>
      <c r="S506" s="519"/>
      <c r="T506" s="519"/>
      <c r="U506" s="519"/>
      <c r="V506" s="519"/>
      <c r="W506" s="519"/>
      <c r="X506" s="519"/>
      <c r="Y506" s="519"/>
      <c r="Z506" s="519"/>
      <c r="AA506" s="519"/>
      <c r="AB506" s="519"/>
      <c r="AC506" s="519"/>
      <c r="AD506" s="519"/>
      <c r="AE506" s="519"/>
      <c r="AF506" s="519"/>
      <c r="AG506" s="519"/>
      <c r="AH506" s="519"/>
      <c r="AI506" s="519"/>
      <c r="AJ506" s="520"/>
      <c r="AK506" s="527"/>
      <c r="AL506" s="528"/>
      <c r="AM506" s="528"/>
      <c r="AN506" s="528"/>
      <c r="AO506" s="528"/>
      <c r="AP506" s="529"/>
      <c r="AQ506" s="518"/>
      <c r="AR506" s="519"/>
      <c r="AS506" s="519"/>
      <c r="AT506" s="520"/>
      <c r="AU506" s="518"/>
      <c r="AV506" s="519"/>
      <c r="AW506" s="519"/>
      <c r="AX506" s="520"/>
    </row>
    <row r="507" spans="1:50" ht="23.25" customHeight="1">
      <c r="A507" s="513">
        <v>6</v>
      </c>
      <c r="B507" s="514"/>
      <c r="C507" s="518"/>
      <c r="D507" s="519"/>
      <c r="E507" s="519"/>
      <c r="F507" s="519"/>
      <c r="G507" s="519"/>
      <c r="H507" s="519"/>
      <c r="I507" s="519"/>
      <c r="J507" s="519"/>
      <c r="K507" s="519"/>
      <c r="L507" s="520"/>
      <c r="M507" s="518"/>
      <c r="N507" s="519"/>
      <c r="O507" s="519"/>
      <c r="P507" s="519"/>
      <c r="Q507" s="519"/>
      <c r="R507" s="519"/>
      <c r="S507" s="519"/>
      <c r="T507" s="519"/>
      <c r="U507" s="519"/>
      <c r="V507" s="519"/>
      <c r="W507" s="519"/>
      <c r="X507" s="519"/>
      <c r="Y507" s="519"/>
      <c r="Z507" s="519"/>
      <c r="AA507" s="519"/>
      <c r="AB507" s="519"/>
      <c r="AC507" s="519"/>
      <c r="AD507" s="519"/>
      <c r="AE507" s="519"/>
      <c r="AF507" s="519"/>
      <c r="AG507" s="519"/>
      <c r="AH507" s="519"/>
      <c r="AI507" s="519"/>
      <c r="AJ507" s="520"/>
      <c r="AK507" s="527"/>
      <c r="AL507" s="528"/>
      <c r="AM507" s="528"/>
      <c r="AN507" s="528"/>
      <c r="AO507" s="528"/>
      <c r="AP507" s="529"/>
      <c r="AQ507" s="518"/>
      <c r="AR507" s="519"/>
      <c r="AS507" s="519"/>
      <c r="AT507" s="520"/>
      <c r="AU507" s="518"/>
      <c r="AV507" s="519"/>
      <c r="AW507" s="519"/>
      <c r="AX507" s="520"/>
    </row>
    <row r="508" spans="1:50" ht="23.25" customHeight="1">
      <c r="A508" s="513">
        <v>7</v>
      </c>
      <c r="B508" s="514"/>
      <c r="C508" s="518"/>
      <c r="D508" s="519"/>
      <c r="E508" s="519"/>
      <c r="F508" s="519"/>
      <c r="G508" s="519"/>
      <c r="H508" s="519"/>
      <c r="I508" s="519"/>
      <c r="J508" s="519"/>
      <c r="K508" s="519"/>
      <c r="L508" s="520"/>
      <c r="M508" s="518"/>
      <c r="N508" s="519"/>
      <c r="O508" s="519"/>
      <c r="P508" s="519"/>
      <c r="Q508" s="519"/>
      <c r="R508" s="519"/>
      <c r="S508" s="519"/>
      <c r="T508" s="519"/>
      <c r="U508" s="519"/>
      <c r="V508" s="519"/>
      <c r="W508" s="519"/>
      <c r="X508" s="519"/>
      <c r="Y508" s="519"/>
      <c r="Z508" s="519"/>
      <c r="AA508" s="519"/>
      <c r="AB508" s="519"/>
      <c r="AC508" s="519"/>
      <c r="AD508" s="519"/>
      <c r="AE508" s="519"/>
      <c r="AF508" s="519"/>
      <c r="AG508" s="519"/>
      <c r="AH508" s="519"/>
      <c r="AI508" s="519"/>
      <c r="AJ508" s="520"/>
      <c r="AK508" s="527"/>
      <c r="AL508" s="528"/>
      <c r="AM508" s="528"/>
      <c r="AN508" s="528"/>
      <c r="AO508" s="528"/>
      <c r="AP508" s="529"/>
      <c r="AQ508" s="518"/>
      <c r="AR508" s="519"/>
      <c r="AS508" s="519"/>
      <c r="AT508" s="520"/>
      <c r="AU508" s="518"/>
      <c r="AV508" s="519"/>
      <c r="AW508" s="519"/>
      <c r="AX508" s="520"/>
    </row>
    <row r="509" spans="1:50" ht="23.25" customHeight="1">
      <c r="A509" s="513">
        <v>8</v>
      </c>
      <c r="B509" s="514"/>
      <c r="C509" s="518"/>
      <c r="D509" s="519"/>
      <c r="E509" s="519"/>
      <c r="F509" s="519"/>
      <c r="G509" s="519"/>
      <c r="H509" s="519"/>
      <c r="I509" s="519"/>
      <c r="J509" s="519"/>
      <c r="K509" s="519"/>
      <c r="L509" s="520"/>
      <c r="M509" s="518"/>
      <c r="N509" s="519"/>
      <c r="O509" s="519"/>
      <c r="P509" s="519"/>
      <c r="Q509" s="519"/>
      <c r="R509" s="519"/>
      <c r="S509" s="519"/>
      <c r="T509" s="519"/>
      <c r="U509" s="519"/>
      <c r="V509" s="519"/>
      <c r="W509" s="519"/>
      <c r="X509" s="519"/>
      <c r="Y509" s="519"/>
      <c r="Z509" s="519"/>
      <c r="AA509" s="519"/>
      <c r="AB509" s="519"/>
      <c r="AC509" s="519"/>
      <c r="AD509" s="519"/>
      <c r="AE509" s="519"/>
      <c r="AF509" s="519"/>
      <c r="AG509" s="519"/>
      <c r="AH509" s="519"/>
      <c r="AI509" s="519"/>
      <c r="AJ509" s="520"/>
      <c r="AK509" s="527"/>
      <c r="AL509" s="528"/>
      <c r="AM509" s="528"/>
      <c r="AN509" s="528"/>
      <c r="AO509" s="528"/>
      <c r="AP509" s="529"/>
      <c r="AQ509" s="518"/>
      <c r="AR509" s="519"/>
      <c r="AS509" s="519"/>
      <c r="AT509" s="520"/>
      <c r="AU509" s="518"/>
      <c r="AV509" s="519"/>
      <c r="AW509" s="519"/>
      <c r="AX509" s="520"/>
    </row>
    <row r="510" spans="1:50" ht="23.25" customHeight="1">
      <c r="A510" s="513">
        <v>9</v>
      </c>
      <c r="B510" s="514"/>
      <c r="C510" s="518"/>
      <c r="D510" s="519"/>
      <c r="E510" s="519"/>
      <c r="F510" s="519"/>
      <c r="G510" s="519"/>
      <c r="H510" s="519"/>
      <c r="I510" s="519"/>
      <c r="J510" s="519"/>
      <c r="K510" s="519"/>
      <c r="L510" s="520"/>
      <c r="M510" s="518"/>
      <c r="N510" s="519"/>
      <c r="O510" s="519"/>
      <c r="P510" s="519"/>
      <c r="Q510" s="519"/>
      <c r="R510" s="519"/>
      <c r="S510" s="519"/>
      <c r="T510" s="519"/>
      <c r="U510" s="519"/>
      <c r="V510" s="519"/>
      <c r="W510" s="519"/>
      <c r="X510" s="519"/>
      <c r="Y510" s="519"/>
      <c r="Z510" s="519"/>
      <c r="AA510" s="519"/>
      <c r="AB510" s="519"/>
      <c r="AC510" s="519"/>
      <c r="AD510" s="519"/>
      <c r="AE510" s="519"/>
      <c r="AF510" s="519"/>
      <c r="AG510" s="519"/>
      <c r="AH510" s="519"/>
      <c r="AI510" s="519"/>
      <c r="AJ510" s="520"/>
      <c r="AK510" s="527"/>
      <c r="AL510" s="528"/>
      <c r="AM510" s="528"/>
      <c r="AN510" s="528"/>
      <c r="AO510" s="528"/>
      <c r="AP510" s="529"/>
      <c r="AQ510" s="518"/>
      <c r="AR510" s="519"/>
      <c r="AS510" s="519"/>
      <c r="AT510" s="520"/>
      <c r="AU510" s="518"/>
      <c r="AV510" s="519"/>
      <c r="AW510" s="519"/>
      <c r="AX510" s="520"/>
    </row>
    <row r="511" spans="1:50" ht="23.25" customHeight="1">
      <c r="A511" s="513">
        <v>10</v>
      </c>
      <c r="B511" s="514"/>
      <c r="C511" s="518"/>
      <c r="D511" s="519"/>
      <c r="E511" s="519"/>
      <c r="F511" s="519"/>
      <c r="G511" s="519"/>
      <c r="H511" s="519"/>
      <c r="I511" s="519"/>
      <c r="J511" s="519"/>
      <c r="K511" s="519"/>
      <c r="L511" s="520"/>
      <c r="M511" s="518"/>
      <c r="N511" s="519"/>
      <c r="O511" s="519"/>
      <c r="P511" s="519"/>
      <c r="Q511" s="519"/>
      <c r="R511" s="519"/>
      <c r="S511" s="519"/>
      <c r="T511" s="519"/>
      <c r="U511" s="519"/>
      <c r="V511" s="519"/>
      <c r="W511" s="519"/>
      <c r="X511" s="519"/>
      <c r="Y511" s="519"/>
      <c r="Z511" s="519"/>
      <c r="AA511" s="519"/>
      <c r="AB511" s="519"/>
      <c r="AC511" s="519"/>
      <c r="AD511" s="519"/>
      <c r="AE511" s="519"/>
      <c r="AF511" s="519"/>
      <c r="AG511" s="519"/>
      <c r="AH511" s="519"/>
      <c r="AI511" s="519"/>
      <c r="AJ511" s="520"/>
      <c r="AK511" s="527"/>
      <c r="AL511" s="528"/>
      <c r="AM511" s="528"/>
      <c r="AN511" s="528"/>
      <c r="AO511" s="528"/>
      <c r="AP511" s="529"/>
      <c r="AQ511" s="518"/>
      <c r="AR511" s="519"/>
      <c r="AS511" s="519"/>
      <c r="AT511" s="520"/>
      <c r="AU511" s="518"/>
      <c r="AV511" s="519"/>
      <c r="AW511" s="519"/>
      <c r="AX511" s="520"/>
    </row>
    <row r="512" spans="1:50" ht="23.25" hidden="1" customHeight="1">
      <c r="A512" s="513"/>
      <c r="B512" s="514"/>
      <c r="C512" s="518"/>
      <c r="D512" s="519"/>
      <c r="E512" s="519"/>
      <c r="F512" s="519"/>
      <c r="G512" s="519"/>
      <c r="H512" s="519"/>
      <c r="I512" s="519"/>
      <c r="J512" s="519"/>
      <c r="K512" s="519"/>
      <c r="L512" s="520"/>
      <c r="M512" s="518"/>
      <c r="N512" s="519"/>
      <c r="O512" s="519"/>
      <c r="P512" s="519"/>
      <c r="Q512" s="519"/>
      <c r="R512" s="519"/>
      <c r="S512" s="519"/>
      <c r="T512" s="519"/>
      <c r="U512" s="519"/>
      <c r="V512" s="519"/>
      <c r="W512" s="519"/>
      <c r="X512" s="519"/>
      <c r="Y512" s="519"/>
      <c r="Z512" s="519"/>
      <c r="AA512" s="519"/>
      <c r="AB512" s="519"/>
      <c r="AC512" s="519"/>
      <c r="AD512" s="519"/>
      <c r="AE512" s="519"/>
      <c r="AF512" s="519"/>
      <c r="AG512" s="519"/>
      <c r="AH512" s="519"/>
      <c r="AI512" s="519"/>
      <c r="AJ512" s="520"/>
      <c r="AK512" s="527"/>
      <c r="AL512" s="528"/>
      <c r="AM512" s="528"/>
      <c r="AN512" s="528"/>
      <c r="AO512" s="528"/>
      <c r="AP512" s="529"/>
      <c r="AQ512" s="518"/>
      <c r="AR512" s="519"/>
      <c r="AS512" s="519"/>
      <c r="AT512" s="520"/>
      <c r="AU512" s="518"/>
      <c r="AV512" s="519"/>
      <c r="AW512" s="519"/>
      <c r="AX512" s="520"/>
    </row>
    <row r="513" spans="1:50" ht="23.25" hidden="1" customHeight="1">
      <c r="A513" s="513"/>
      <c r="B513" s="514"/>
      <c r="C513" s="518"/>
      <c r="D513" s="519"/>
      <c r="E513" s="519"/>
      <c r="F513" s="519"/>
      <c r="G513" s="519"/>
      <c r="H513" s="519"/>
      <c r="I513" s="519"/>
      <c r="J513" s="519"/>
      <c r="K513" s="519"/>
      <c r="L513" s="520"/>
      <c r="M513" s="518"/>
      <c r="N513" s="519"/>
      <c r="O513" s="519"/>
      <c r="P513" s="519"/>
      <c r="Q513" s="519"/>
      <c r="R513" s="519"/>
      <c r="S513" s="519"/>
      <c r="T513" s="519"/>
      <c r="U513" s="519"/>
      <c r="V513" s="519"/>
      <c r="W513" s="519"/>
      <c r="X513" s="519"/>
      <c r="Y513" s="519"/>
      <c r="Z513" s="519"/>
      <c r="AA513" s="519"/>
      <c r="AB513" s="519"/>
      <c r="AC513" s="519"/>
      <c r="AD513" s="519"/>
      <c r="AE513" s="519"/>
      <c r="AF513" s="519"/>
      <c r="AG513" s="519"/>
      <c r="AH513" s="519"/>
      <c r="AI513" s="519"/>
      <c r="AJ513" s="520"/>
      <c r="AK513" s="527"/>
      <c r="AL513" s="528"/>
      <c r="AM513" s="528"/>
      <c r="AN513" s="528"/>
      <c r="AO513" s="528"/>
      <c r="AP513" s="529"/>
      <c r="AQ513" s="518"/>
      <c r="AR513" s="519"/>
      <c r="AS513" s="519"/>
      <c r="AT513" s="520"/>
      <c r="AU513" s="518"/>
      <c r="AV513" s="519"/>
      <c r="AW513" s="519"/>
      <c r="AX513" s="520"/>
    </row>
    <row r="514" spans="1:50" ht="23.25" hidden="1" customHeight="1">
      <c r="A514" s="513"/>
      <c r="B514" s="514"/>
      <c r="C514" s="518"/>
      <c r="D514" s="519"/>
      <c r="E514" s="519"/>
      <c r="F514" s="519"/>
      <c r="G514" s="519"/>
      <c r="H514" s="519"/>
      <c r="I514" s="519"/>
      <c r="J514" s="519"/>
      <c r="K514" s="519"/>
      <c r="L514" s="520"/>
      <c r="M514" s="518"/>
      <c r="N514" s="519"/>
      <c r="O514" s="519"/>
      <c r="P514" s="519"/>
      <c r="Q514" s="519"/>
      <c r="R514" s="519"/>
      <c r="S514" s="519"/>
      <c r="T514" s="519"/>
      <c r="U514" s="519"/>
      <c r="V514" s="519"/>
      <c r="W514" s="519"/>
      <c r="X514" s="519"/>
      <c r="Y514" s="519"/>
      <c r="Z514" s="519"/>
      <c r="AA514" s="519"/>
      <c r="AB514" s="519"/>
      <c r="AC514" s="519"/>
      <c r="AD514" s="519"/>
      <c r="AE514" s="519"/>
      <c r="AF514" s="519"/>
      <c r="AG514" s="519"/>
      <c r="AH514" s="519"/>
      <c r="AI514" s="519"/>
      <c r="AJ514" s="520"/>
      <c r="AK514" s="527"/>
      <c r="AL514" s="528"/>
      <c r="AM514" s="528"/>
      <c r="AN514" s="528"/>
      <c r="AO514" s="528"/>
      <c r="AP514" s="529"/>
      <c r="AQ514" s="518"/>
      <c r="AR514" s="519"/>
      <c r="AS514" s="519"/>
      <c r="AT514" s="520"/>
      <c r="AU514" s="518"/>
      <c r="AV514" s="519"/>
      <c r="AW514" s="519"/>
      <c r="AX514" s="520"/>
    </row>
    <row r="515" spans="1:50" ht="23.25" hidden="1" customHeight="1">
      <c r="A515" s="513"/>
      <c r="B515" s="514"/>
      <c r="C515" s="518"/>
      <c r="D515" s="519"/>
      <c r="E515" s="519"/>
      <c r="F515" s="519"/>
      <c r="G515" s="519"/>
      <c r="H515" s="519"/>
      <c r="I515" s="519"/>
      <c r="J515" s="519"/>
      <c r="K515" s="519"/>
      <c r="L515" s="520"/>
      <c r="M515" s="518"/>
      <c r="N515" s="519"/>
      <c r="O515" s="519"/>
      <c r="P515" s="519"/>
      <c r="Q515" s="519"/>
      <c r="R515" s="519"/>
      <c r="S515" s="519"/>
      <c r="T515" s="519"/>
      <c r="U515" s="519"/>
      <c r="V515" s="519"/>
      <c r="W515" s="519"/>
      <c r="X515" s="519"/>
      <c r="Y515" s="519"/>
      <c r="Z515" s="519"/>
      <c r="AA515" s="519"/>
      <c r="AB515" s="519"/>
      <c r="AC515" s="519"/>
      <c r="AD515" s="519"/>
      <c r="AE515" s="519"/>
      <c r="AF515" s="519"/>
      <c r="AG515" s="519"/>
      <c r="AH515" s="519"/>
      <c r="AI515" s="519"/>
      <c r="AJ515" s="520"/>
      <c r="AK515" s="527"/>
      <c r="AL515" s="528"/>
      <c r="AM515" s="528"/>
      <c r="AN515" s="528"/>
      <c r="AO515" s="528"/>
      <c r="AP515" s="529"/>
      <c r="AQ515" s="518"/>
      <c r="AR515" s="519"/>
      <c r="AS515" s="519"/>
      <c r="AT515" s="520"/>
      <c r="AU515" s="518"/>
      <c r="AV515" s="519"/>
      <c r="AW515" s="519"/>
      <c r="AX515" s="520"/>
    </row>
    <row r="516" spans="1:50" ht="23.25" hidden="1" customHeight="1">
      <c r="A516" s="513"/>
      <c r="B516" s="514"/>
      <c r="C516" s="518"/>
      <c r="D516" s="519"/>
      <c r="E516" s="519"/>
      <c r="F516" s="519"/>
      <c r="G516" s="519"/>
      <c r="H516" s="519"/>
      <c r="I516" s="519"/>
      <c r="J516" s="519"/>
      <c r="K516" s="519"/>
      <c r="L516" s="520"/>
      <c r="M516" s="518"/>
      <c r="N516" s="519"/>
      <c r="O516" s="519"/>
      <c r="P516" s="519"/>
      <c r="Q516" s="519"/>
      <c r="R516" s="519"/>
      <c r="S516" s="519"/>
      <c r="T516" s="519"/>
      <c r="U516" s="519"/>
      <c r="V516" s="519"/>
      <c r="W516" s="519"/>
      <c r="X516" s="519"/>
      <c r="Y516" s="519"/>
      <c r="Z516" s="519"/>
      <c r="AA516" s="519"/>
      <c r="AB516" s="519"/>
      <c r="AC516" s="519"/>
      <c r="AD516" s="519"/>
      <c r="AE516" s="519"/>
      <c r="AF516" s="519"/>
      <c r="AG516" s="519"/>
      <c r="AH516" s="519"/>
      <c r="AI516" s="519"/>
      <c r="AJ516" s="520"/>
      <c r="AK516" s="527"/>
      <c r="AL516" s="528"/>
      <c r="AM516" s="528"/>
      <c r="AN516" s="528"/>
      <c r="AO516" s="528"/>
      <c r="AP516" s="529"/>
      <c r="AQ516" s="518"/>
      <c r="AR516" s="519"/>
      <c r="AS516" s="519"/>
      <c r="AT516" s="520"/>
      <c r="AU516" s="518"/>
      <c r="AV516" s="519"/>
      <c r="AW516" s="519"/>
      <c r="AX516" s="520"/>
    </row>
    <row r="517" spans="1:50" ht="23.25" hidden="1" customHeight="1">
      <c r="A517" s="513"/>
      <c r="B517" s="514"/>
      <c r="C517" s="518"/>
      <c r="D517" s="519"/>
      <c r="E517" s="519"/>
      <c r="F517" s="519"/>
      <c r="G517" s="519"/>
      <c r="H517" s="519"/>
      <c r="I517" s="519"/>
      <c r="J517" s="519"/>
      <c r="K517" s="519"/>
      <c r="L517" s="520"/>
      <c r="M517" s="518"/>
      <c r="N517" s="519"/>
      <c r="O517" s="519"/>
      <c r="P517" s="519"/>
      <c r="Q517" s="519"/>
      <c r="R517" s="519"/>
      <c r="S517" s="519"/>
      <c r="T517" s="519"/>
      <c r="U517" s="519"/>
      <c r="V517" s="519"/>
      <c r="W517" s="519"/>
      <c r="X517" s="519"/>
      <c r="Y517" s="519"/>
      <c r="Z517" s="519"/>
      <c r="AA517" s="519"/>
      <c r="AB517" s="519"/>
      <c r="AC517" s="519"/>
      <c r="AD517" s="519"/>
      <c r="AE517" s="519"/>
      <c r="AF517" s="519"/>
      <c r="AG517" s="519"/>
      <c r="AH517" s="519"/>
      <c r="AI517" s="519"/>
      <c r="AJ517" s="520"/>
      <c r="AK517" s="527"/>
      <c r="AL517" s="528"/>
      <c r="AM517" s="528"/>
      <c r="AN517" s="528"/>
      <c r="AO517" s="528"/>
      <c r="AP517" s="529"/>
      <c r="AQ517" s="518"/>
      <c r="AR517" s="519"/>
      <c r="AS517" s="519"/>
      <c r="AT517" s="520"/>
      <c r="AU517" s="518"/>
      <c r="AV517" s="519"/>
      <c r="AW517" s="519"/>
      <c r="AX517" s="520"/>
    </row>
    <row r="518" spans="1:50" ht="23.25" hidden="1" customHeight="1">
      <c r="A518" s="513"/>
      <c r="B518" s="514"/>
      <c r="C518" s="518"/>
      <c r="D518" s="519"/>
      <c r="E518" s="519"/>
      <c r="F518" s="519"/>
      <c r="G518" s="519"/>
      <c r="H518" s="519"/>
      <c r="I518" s="519"/>
      <c r="J518" s="519"/>
      <c r="K518" s="519"/>
      <c r="L518" s="520"/>
      <c r="M518" s="518"/>
      <c r="N518" s="519"/>
      <c r="O518" s="519"/>
      <c r="P518" s="519"/>
      <c r="Q518" s="519"/>
      <c r="R518" s="519"/>
      <c r="S518" s="519"/>
      <c r="T518" s="519"/>
      <c r="U518" s="519"/>
      <c r="V518" s="519"/>
      <c r="W518" s="519"/>
      <c r="X518" s="519"/>
      <c r="Y518" s="519"/>
      <c r="Z518" s="519"/>
      <c r="AA518" s="519"/>
      <c r="AB518" s="519"/>
      <c r="AC518" s="519"/>
      <c r="AD518" s="519"/>
      <c r="AE518" s="519"/>
      <c r="AF518" s="519"/>
      <c r="AG518" s="519"/>
      <c r="AH518" s="519"/>
      <c r="AI518" s="519"/>
      <c r="AJ518" s="520"/>
      <c r="AK518" s="527"/>
      <c r="AL518" s="528"/>
      <c r="AM518" s="528"/>
      <c r="AN518" s="528"/>
      <c r="AO518" s="528"/>
      <c r="AP518" s="529"/>
      <c r="AQ518" s="518"/>
      <c r="AR518" s="519"/>
      <c r="AS518" s="519"/>
      <c r="AT518" s="520"/>
      <c r="AU518" s="518"/>
      <c r="AV518" s="519"/>
      <c r="AW518" s="519"/>
      <c r="AX518" s="520"/>
    </row>
    <row r="519" spans="1:50" ht="23.25" hidden="1" customHeight="1">
      <c r="A519" s="513"/>
      <c r="B519" s="514"/>
      <c r="C519" s="518"/>
      <c r="D519" s="519"/>
      <c r="E519" s="519"/>
      <c r="F519" s="519"/>
      <c r="G519" s="519"/>
      <c r="H519" s="519"/>
      <c r="I519" s="519"/>
      <c r="J519" s="519"/>
      <c r="K519" s="519"/>
      <c r="L519" s="520"/>
      <c r="M519" s="518"/>
      <c r="N519" s="519"/>
      <c r="O519" s="519"/>
      <c r="P519" s="519"/>
      <c r="Q519" s="519"/>
      <c r="R519" s="519"/>
      <c r="S519" s="519"/>
      <c r="T519" s="519"/>
      <c r="U519" s="519"/>
      <c r="V519" s="519"/>
      <c r="W519" s="519"/>
      <c r="X519" s="519"/>
      <c r="Y519" s="519"/>
      <c r="Z519" s="519"/>
      <c r="AA519" s="519"/>
      <c r="AB519" s="519"/>
      <c r="AC519" s="519"/>
      <c r="AD519" s="519"/>
      <c r="AE519" s="519"/>
      <c r="AF519" s="519"/>
      <c r="AG519" s="519"/>
      <c r="AH519" s="519"/>
      <c r="AI519" s="519"/>
      <c r="AJ519" s="520"/>
      <c r="AK519" s="527"/>
      <c r="AL519" s="528"/>
      <c r="AM519" s="528"/>
      <c r="AN519" s="528"/>
      <c r="AO519" s="528"/>
      <c r="AP519" s="529"/>
      <c r="AQ519" s="518"/>
      <c r="AR519" s="519"/>
      <c r="AS519" s="519"/>
      <c r="AT519" s="520"/>
      <c r="AU519" s="518"/>
      <c r="AV519" s="519"/>
      <c r="AW519" s="519"/>
      <c r="AX519" s="520"/>
    </row>
    <row r="520" spans="1:50" ht="23.25" hidden="1" customHeight="1">
      <c r="A520" s="513"/>
      <c r="B520" s="514"/>
      <c r="C520" s="518"/>
      <c r="D520" s="519"/>
      <c r="E520" s="519"/>
      <c r="F520" s="519"/>
      <c r="G520" s="519"/>
      <c r="H520" s="519"/>
      <c r="I520" s="519"/>
      <c r="J520" s="519"/>
      <c r="K520" s="519"/>
      <c r="L520" s="520"/>
      <c r="M520" s="518"/>
      <c r="N520" s="519"/>
      <c r="O520" s="519"/>
      <c r="P520" s="519"/>
      <c r="Q520" s="519"/>
      <c r="R520" s="519"/>
      <c r="S520" s="519"/>
      <c r="T520" s="519"/>
      <c r="U520" s="519"/>
      <c r="V520" s="519"/>
      <c r="W520" s="519"/>
      <c r="X520" s="519"/>
      <c r="Y520" s="519"/>
      <c r="Z520" s="519"/>
      <c r="AA520" s="519"/>
      <c r="AB520" s="519"/>
      <c r="AC520" s="519"/>
      <c r="AD520" s="519"/>
      <c r="AE520" s="519"/>
      <c r="AF520" s="519"/>
      <c r="AG520" s="519"/>
      <c r="AH520" s="519"/>
      <c r="AI520" s="519"/>
      <c r="AJ520" s="520"/>
      <c r="AK520" s="527"/>
      <c r="AL520" s="528"/>
      <c r="AM520" s="528"/>
      <c r="AN520" s="528"/>
      <c r="AO520" s="528"/>
      <c r="AP520" s="529"/>
      <c r="AQ520" s="518"/>
      <c r="AR520" s="519"/>
      <c r="AS520" s="519"/>
      <c r="AT520" s="520"/>
      <c r="AU520" s="518"/>
      <c r="AV520" s="519"/>
      <c r="AW520" s="519"/>
      <c r="AX520" s="520"/>
    </row>
    <row r="521" spans="1:50" ht="23.25" hidden="1" customHeight="1">
      <c r="A521" s="513"/>
      <c r="B521" s="514"/>
      <c r="C521" s="518"/>
      <c r="D521" s="519"/>
      <c r="E521" s="519"/>
      <c r="F521" s="519"/>
      <c r="G521" s="519"/>
      <c r="H521" s="519"/>
      <c r="I521" s="519"/>
      <c r="J521" s="519"/>
      <c r="K521" s="519"/>
      <c r="L521" s="520"/>
      <c r="M521" s="518"/>
      <c r="N521" s="519"/>
      <c r="O521" s="519"/>
      <c r="P521" s="519"/>
      <c r="Q521" s="519"/>
      <c r="R521" s="519"/>
      <c r="S521" s="519"/>
      <c r="T521" s="519"/>
      <c r="U521" s="519"/>
      <c r="V521" s="519"/>
      <c r="W521" s="519"/>
      <c r="X521" s="519"/>
      <c r="Y521" s="519"/>
      <c r="Z521" s="519"/>
      <c r="AA521" s="519"/>
      <c r="AB521" s="519"/>
      <c r="AC521" s="519"/>
      <c r="AD521" s="519"/>
      <c r="AE521" s="519"/>
      <c r="AF521" s="519"/>
      <c r="AG521" s="519"/>
      <c r="AH521" s="519"/>
      <c r="AI521" s="519"/>
      <c r="AJ521" s="520"/>
      <c r="AK521" s="527"/>
      <c r="AL521" s="528"/>
      <c r="AM521" s="528"/>
      <c r="AN521" s="528"/>
      <c r="AO521" s="528"/>
      <c r="AP521" s="529"/>
      <c r="AQ521" s="518"/>
      <c r="AR521" s="519"/>
      <c r="AS521" s="519"/>
      <c r="AT521" s="520"/>
      <c r="AU521" s="518"/>
      <c r="AV521" s="519"/>
      <c r="AW521" s="519"/>
      <c r="AX521" s="520"/>
    </row>
    <row r="522" spans="1:50" ht="23.25" hidden="1" customHeight="1">
      <c r="A522" s="513"/>
      <c r="B522" s="514"/>
      <c r="C522" s="518"/>
      <c r="D522" s="519"/>
      <c r="E522" s="519"/>
      <c r="F522" s="519"/>
      <c r="G522" s="519"/>
      <c r="H522" s="519"/>
      <c r="I522" s="519"/>
      <c r="J522" s="519"/>
      <c r="K522" s="519"/>
      <c r="L522" s="520"/>
      <c r="M522" s="518"/>
      <c r="N522" s="519"/>
      <c r="O522" s="519"/>
      <c r="P522" s="519"/>
      <c r="Q522" s="519"/>
      <c r="R522" s="519"/>
      <c r="S522" s="519"/>
      <c r="T522" s="519"/>
      <c r="U522" s="519"/>
      <c r="V522" s="519"/>
      <c r="W522" s="519"/>
      <c r="X522" s="519"/>
      <c r="Y522" s="519"/>
      <c r="Z522" s="519"/>
      <c r="AA522" s="519"/>
      <c r="AB522" s="519"/>
      <c r="AC522" s="519"/>
      <c r="AD522" s="519"/>
      <c r="AE522" s="519"/>
      <c r="AF522" s="519"/>
      <c r="AG522" s="519"/>
      <c r="AH522" s="519"/>
      <c r="AI522" s="519"/>
      <c r="AJ522" s="520"/>
      <c r="AK522" s="527"/>
      <c r="AL522" s="528"/>
      <c r="AM522" s="528"/>
      <c r="AN522" s="528"/>
      <c r="AO522" s="528"/>
      <c r="AP522" s="529"/>
      <c r="AQ522" s="518"/>
      <c r="AR522" s="519"/>
      <c r="AS522" s="519"/>
      <c r="AT522" s="520"/>
      <c r="AU522" s="518"/>
      <c r="AV522" s="519"/>
      <c r="AW522" s="519"/>
      <c r="AX522" s="520"/>
    </row>
    <row r="523" spans="1:50" ht="23.25" hidden="1" customHeight="1">
      <c r="A523" s="513"/>
      <c r="B523" s="514"/>
      <c r="C523" s="518"/>
      <c r="D523" s="519"/>
      <c r="E523" s="519"/>
      <c r="F523" s="519"/>
      <c r="G523" s="519"/>
      <c r="H523" s="519"/>
      <c r="I523" s="519"/>
      <c r="J523" s="519"/>
      <c r="K523" s="519"/>
      <c r="L523" s="520"/>
      <c r="M523" s="518"/>
      <c r="N523" s="519"/>
      <c r="O523" s="519"/>
      <c r="P523" s="519"/>
      <c r="Q523" s="519"/>
      <c r="R523" s="519"/>
      <c r="S523" s="519"/>
      <c r="T523" s="519"/>
      <c r="U523" s="519"/>
      <c r="V523" s="519"/>
      <c r="W523" s="519"/>
      <c r="X523" s="519"/>
      <c r="Y523" s="519"/>
      <c r="Z523" s="519"/>
      <c r="AA523" s="519"/>
      <c r="AB523" s="519"/>
      <c r="AC523" s="519"/>
      <c r="AD523" s="519"/>
      <c r="AE523" s="519"/>
      <c r="AF523" s="519"/>
      <c r="AG523" s="519"/>
      <c r="AH523" s="519"/>
      <c r="AI523" s="519"/>
      <c r="AJ523" s="520"/>
      <c r="AK523" s="527"/>
      <c r="AL523" s="528"/>
      <c r="AM523" s="528"/>
      <c r="AN523" s="528"/>
      <c r="AO523" s="528"/>
      <c r="AP523" s="529"/>
      <c r="AQ523" s="518"/>
      <c r="AR523" s="519"/>
      <c r="AS523" s="519"/>
      <c r="AT523" s="520"/>
      <c r="AU523" s="518"/>
      <c r="AV523" s="519"/>
      <c r="AW523" s="519"/>
      <c r="AX523" s="520"/>
    </row>
    <row r="524" spans="1:50" ht="23.25" hidden="1" customHeight="1">
      <c r="A524" s="513"/>
      <c r="B524" s="514"/>
      <c r="C524" s="518"/>
      <c r="D524" s="519"/>
      <c r="E524" s="519"/>
      <c r="F524" s="519"/>
      <c r="G524" s="519"/>
      <c r="H524" s="519"/>
      <c r="I524" s="519"/>
      <c r="J524" s="519"/>
      <c r="K524" s="519"/>
      <c r="L524" s="520"/>
      <c r="M524" s="518"/>
      <c r="N524" s="519"/>
      <c r="O524" s="519"/>
      <c r="P524" s="519"/>
      <c r="Q524" s="519"/>
      <c r="R524" s="519"/>
      <c r="S524" s="519"/>
      <c r="T524" s="519"/>
      <c r="U524" s="519"/>
      <c r="V524" s="519"/>
      <c r="W524" s="519"/>
      <c r="X524" s="519"/>
      <c r="Y524" s="519"/>
      <c r="Z524" s="519"/>
      <c r="AA524" s="519"/>
      <c r="AB524" s="519"/>
      <c r="AC524" s="519"/>
      <c r="AD524" s="519"/>
      <c r="AE524" s="519"/>
      <c r="AF524" s="519"/>
      <c r="AG524" s="519"/>
      <c r="AH524" s="519"/>
      <c r="AI524" s="519"/>
      <c r="AJ524" s="520"/>
      <c r="AK524" s="527"/>
      <c r="AL524" s="528"/>
      <c r="AM524" s="528"/>
      <c r="AN524" s="528"/>
      <c r="AO524" s="528"/>
      <c r="AP524" s="529"/>
      <c r="AQ524" s="518"/>
      <c r="AR524" s="519"/>
      <c r="AS524" s="519"/>
      <c r="AT524" s="520"/>
      <c r="AU524" s="518"/>
      <c r="AV524" s="519"/>
      <c r="AW524" s="519"/>
      <c r="AX524" s="520"/>
    </row>
    <row r="525" spans="1:50" ht="23.25" hidden="1" customHeight="1">
      <c r="A525" s="513"/>
      <c r="B525" s="514"/>
      <c r="C525" s="518"/>
      <c r="D525" s="519"/>
      <c r="E525" s="519"/>
      <c r="F525" s="519"/>
      <c r="G525" s="519"/>
      <c r="H525" s="519"/>
      <c r="I525" s="519"/>
      <c r="J525" s="519"/>
      <c r="K525" s="519"/>
      <c r="L525" s="520"/>
      <c r="M525" s="518"/>
      <c r="N525" s="519"/>
      <c r="O525" s="519"/>
      <c r="P525" s="519"/>
      <c r="Q525" s="519"/>
      <c r="R525" s="519"/>
      <c r="S525" s="519"/>
      <c r="T525" s="519"/>
      <c r="U525" s="519"/>
      <c r="V525" s="519"/>
      <c r="W525" s="519"/>
      <c r="X525" s="519"/>
      <c r="Y525" s="519"/>
      <c r="Z525" s="519"/>
      <c r="AA525" s="519"/>
      <c r="AB525" s="519"/>
      <c r="AC525" s="519"/>
      <c r="AD525" s="519"/>
      <c r="AE525" s="519"/>
      <c r="AF525" s="519"/>
      <c r="AG525" s="519"/>
      <c r="AH525" s="519"/>
      <c r="AI525" s="519"/>
      <c r="AJ525" s="520"/>
      <c r="AK525" s="527"/>
      <c r="AL525" s="528"/>
      <c r="AM525" s="528"/>
      <c r="AN525" s="528"/>
      <c r="AO525" s="528"/>
      <c r="AP525" s="529"/>
      <c r="AQ525" s="518"/>
      <c r="AR525" s="519"/>
      <c r="AS525" s="519"/>
      <c r="AT525" s="520"/>
      <c r="AU525" s="518"/>
      <c r="AV525" s="519"/>
      <c r="AW525" s="519"/>
      <c r="AX525" s="520"/>
    </row>
    <row r="526" spans="1:50" ht="23.25" hidden="1" customHeight="1">
      <c r="A526" s="513"/>
      <c r="B526" s="514"/>
      <c r="C526" s="518"/>
      <c r="D526" s="519"/>
      <c r="E526" s="519"/>
      <c r="F526" s="519"/>
      <c r="G526" s="519"/>
      <c r="H526" s="519"/>
      <c r="I526" s="519"/>
      <c r="J526" s="519"/>
      <c r="K526" s="519"/>
      <c r="L526" s="520"/>
      <c r="M526" s="518"/>
      <c r="N526" s="519"/>
      <c r="O526" s="519"/>
      <c r="P526" s="519"/>
      <c r="Q526" s="519"/>
      <c r="R526" s="519"/>
      <c r="S526" s="519"/>
      <c r="T526" s="519"/>
      <c r="U526" s="519"/>
      <c r="V526" s="519"/>
      <c r="W526" s="519"/>
      <c r="X526" s="519"/>
      <c r="Y526" s="519"/>
      <c r="Z526" s="519"/>
      <c r="AA526" s="519"/>
      <c r="AB526" s="519"/>
      <c r="AC526" s="519"/>
      <c r="AD526" s="519"/>
      <c r="AE526" s="519"/>
      <c r="AF526" s="519"/>
      <c r="AG526" s="519"/>
      <c r="AH526" s="519"/>
      <c r="AI526" s="519"/>
      <c r="AJ526" s="520"/>
      <c r="AK526" s="527"/>
      <c r="AL526" s="528"/>
      <c r="AM526" s="528"/>
      <c r="AN526" s="528"/>
      <c r="AO526" s="528"/>
      <c r="AP526" s="529"/>
      <c r="AQ526" s="518"/>
      <c r="AR526" s="519"/>
      <c r="AS526" s="519"/>
      <c r="AT526" s="520"/>
      <c r="AU526" s="518"/>
      <c r="AV526" s="519"/>
      <c r="AW526" s="519"/>
      <c r="AX526" s="520"/>
    </row>
    <row r="527" spans="1:50" ht="23.25" hidden="1" customHeight="1">
      <c r="A527" s="513"/>
      <c r="B527" s="514"/>
      <c r="C527" s="518"/>
      <c r="D527" s="519"/>
      <c r="E527" s="519"/>
      <c r="F527" s="519"/>
      <c r="G527" s="519"/>
      <c r="H527" s="519"/>
      <c r="I527" s="519"/>
      <c r="J527" s="519"/>
      <c r="K527" s="519"/>
      <c r="L527" s="520"/>
      <c r="M527" s="518"/>
      <c r="N527" s="519"/>
      <c r="O527" s="519"/>
      <c r="P527" s="519"/>
      <c r="Q527" s="519"/>
      <c r="R527" s="519"/>
      <c r="S527" s="519"/>
      <c r="T527" s="519"/>
      <c r="U527" s="519"/>
      <c r="V527" s="519"/>
      <c r="W527" s="519"/>
      <c r="X527" s="519"/>
      <c r="Y527" s="519"/>
      <c r="Z527" s="519"/>
      <c r="AA527" s="519"/>
      <c r="AB527" s="519"/>
      <c r="AC527" s="519"/>
      <c r="AD527" s="519"/>
      <c r="AE527" s="519"/>
      <c r="AF527" s="519"/>
      <c r="AG527" s="519"/>
      <c r="AH527" s="519"/>
      <c r="AI527" s="519"/>
      <c r="AJ527" s="520"/>
      <c r="AK527" s="527"/>
      <c r="AL527" s="528"/>
      <c r="AM527" s="528"/>
      <c r="AN527" s="528"/>
      <c r="AO527" s="528"/>
      <c r="AP527" s="529"/>
      <c r="AQ527" s="518"/>
      <c r="AR527" s="519"/>
      <c r="AS527" s="519"/>
      <c r="AT527" s="520"/>
      <c r="AU527" s="518"/>
      <c r="AV527" s="519"/>
      <c r="AW527" s="519"/>
      <c r="AX527" s="520"/>
    </row>
    <row r="528" spans="1:50" ht="23.25" hidden="1" customHeight="1">
      <c r="A528" s="513"/>
      <c r="B528" s="514"/>
      <c r="C528" s="518"/>
      <c r="D528" s="519"/>
      <c r="E528" s="519"/>
      <c r="F528" s="519"/>
      <c r="G528" s="519"/>
      <c r="H528" s="519"/>
      <c r="I528" s="519"/>
      <c r="J528" s="519"/>
      <c r="K528" s="519"/>
      <c r="L528" s="520"/>
      <c r="M528" s="518"/>
      <c r="N528" s="519"/>
      <c r="O528" s="519"/>
      <c r="P528" s="519"/>
      <c r="Q528" s="519"/>
      <c r="R528" s="519"/>
      <c r="S528" s="519"/>
      <c r="T528" s="519"/>
      <c r="U528" s="519"/>
      <c r="V528" s="519"/>
      <c r="W528" s="519"/>
      <c r="X528" s="519"/>
      <c r="Y528" s="519"/>
      <c r="Z528" s="519"/>
      <c r="AA528" s="519"/>
      <c r="AB528" s="519"/>
      <c r="AC528" s="519"/>
      <c r="AD528" s="519"/>
      <c r="AE528" s="519"/>
      <c r="AF528" s="519"/>
      <c r="AG528" s="519"/>
      <c r="AH528" s="519"/>
      <c r="AI528" s="519"/>
      <c r="AJ528" s="520"/>
      <c r="AK528" s="527"/>
      <c r="AL528" s="528"/>
      <c r="AM528" s="528"/>
      <c r="AN528" s="528"/>
      <c r="AO528" s="528"/>
      <c r="AP528" s="529"/>
      <c r="AQ528" s="518"/>
      <c r="AR528" s="519"/>
      <c r="AS528" s="519"/>
      <c r="AT528" s="520"/>
      <c r="AU528" s="518"/>
      <c r="AV528" s="519"/>
      <c r="AW528" s="519"/>
      <c r="AX528" s="520"/>
    </row>
    <row r="529" spans="1:50" ht="23.25" hidden="1" customHeight="1">
      <c r="A529" s="513"/>
      <c r="B529" s="514"/>
      <c r="C529" s="518"/>
      <c r="D529" s="519"/>
      <c r="E529" s="519"/>
      <c r="F529" s="519"/>
      <c r="G529" s="519"/>
      <c r="H529" s="519"/>
      <c r="I529" s="519"/>
      <c r="J529" s="519"/>
      <c r="K529" s="519"/>
      <c r="L529" s="520"/>
      <c r="M529" s="518"/>
      <c r="N529" s="519"/>
      <c r="O529" s="519"/>
      <c r="P529" s="519"/>
      <c r="Q529" s="519"/>
      <c r="R529" s="519"/>
      <c r="S529" s="519"/>
      <c r="T529" s="519"/>
      <c r="U529" s="519"/>
      <c r="V529" s="519"/>
      <c r="W529" s="519"/>
      <c r="X529" s="519"/>
      <c r="Y529" s="519"/>
      <c r="Z529" s="519"/>
      <c r="AA529" s="519"/>
      <c r="AB529" s="519"/>
      <c r="AC529" s="519"/>
      <c r="AD529" s="519"/>
      <c r="AE529" s="519"/>
      <c r="AF529" s="519"/>
      <c r="AG529" s="519"/>
      <c r="AH529" s="519"/>
      <c r="AI529" s="519"/>
      <c r="AJ529" s="520"/>
      <c r="AK529" s="527"/>
      <c r="AL529" s="528"/>
      <c r="AM529" s="528"/>
      <c r="AN529" s="528"/>
      <c r="AO529" s="528"/>
      <c r="AP529" s="529"/>
      <c r="AQ529" s="518"/>
      <c r="AR529" s="519"/>
      <c r="AS529" s="519"/>
      <c r="AT529" s="520"/>
      <c r="AU529" s="518"/>
      <c r="AV529" s="519"/>
      <c r="AW529" s="519"/>
      <c r="AX529" s="520"/>
    </row>
    <row r="530" spans="1:50" ht="23.25" hidden="1" customHeight="1">
      <c r="A530" s="513"/>
      <c r="B530" s="514"/>
      <c r="C530" s="518"/>
      <c r="D530" s="519"/>
      <c r="E530" s="519"/>
      <c r="F530" s="519"/>
      <c r="G530" s="519"/>
      <c r="H530" s="519"/>
      <c r="I530" s="519"/>
      <c r="J530" s="519"/>
      <c r="K530" s="519"/>
      <c r="L530" s="520"/>
      <c r="M530" s="518"/>
      <c r="N530" s="519"/>
      <c r="O530" s="519"/>
      <c r="P530" s="519"/>
      <c r="Q530" s="519"/>
      <c r="R530" s="519"/>
      <c r="S530" s="519"/>
      <c r="T530" s="519"/>
      <c r="U530" s="519"/>
      <c r="V530" s="519"/>
      <c r="W530" s="519"/>
      <c r="X530" s="519"/>
      <c r="Y530" s="519"/>
      <c r="Z530" s="519"/>
      <c r="AA530" s="519"/>
      <c r="AB530" s="519"/>
      <c r="AC530" s="519"/>
      <c r="AD530" s="519"/>
      <c r="AE530" s="519"/>
      <c r="AF530" s="519"/>
      <c r="AG530" s="519"/>
      <c r="AH530" s="519"/>
      <c r="AI530" s="519"/>
      <c r="AJ530" s="520"/>
      <c r="AK530" s="527"/>
      <c r="AL530" s="528"/>
      <c r="AM530" s="528"/>
      <c r="AN530" s="528"/>
      <c r="AO530" s="528"/>
      <c r="AP530" s="529"/>
      <c r="AQ530" s="518"/>
      <c r="AR530" s="519"/>
      <c r="AS530" s="519"/>
      <c r="AT530" s="520"/>
      <c r="AU530" s="518"/>
      <c r="AV530" s="519"/>
      <c r="AW530" s="519"/>
      <c r="AX530" s="520"/>
    </row>
    <row r="531" spans="1:50" ht="23.25" hidden="1" customHeight="1">
      <c r="A531" s="513"/>
      <c r="B531" s="514"/>
      <c r="C531" s="518"/>
      <c r="D531" s="519"/>
      <c r="E531" s="519"/>
      <c r="F531" s="519"/>
      <c r="G531" s="519"/>
      <c r="H531" s="519"/>
      <c r="I531" s="519"/>
      <c r="J531" s="519"/>
      <c r="K531" s="519"/>
      <c r="L531" s="520"/>
      <c r="M531" s="518"/>
      <c r="N531" s="519"/>
      <c r="O531" s="519"/>
      <c r="P531" s="519"/>
      <c r="Q531" s="519"/>
      <c r="R531" s="519"/>
      <c r="S531" s="519"/>
      <c r="T531" s="519"/>
      <c r="U531" s="519"/>
      <c r="V531" s="519"/>
      <c r="W531" s="519"/>
      <c r="X531" s="519"/>
      <c r="Y531" s="519"/>
      <c r="Z531" s="519"/>
      <c r="AA531" s="519"/>
      <c r="AB531" s="519"/>
      <c r="AC531" s="519"/>
      <c r="AD531" s="519"/>
      <c r="AE531" s="519"/>
      <c r="AF531" s="519"/>
      <c r="AG531" s="519"/>
      <c r="AH531" s="519"/>
      <c r="AI531" s="519"/>
      <c r="AJ531" s="520"/>
      <c r="AK531" s="527"/>
      <c r="AL531" s="528"/>
      <c r="AM531" s="528"/>
      <c r="AN531" s="528"/>
      <c r="AO531" s="528"/>
      <c r="AP531" s="529"/>
      <c r="AQ531" s="518"/>
      <c r="AR531" s="519"/>
      <c r="AS531" s="519"/>
      <c r="AT531" s="520"/>
      <c r="AU531" s="518"/>
      <c r="AV531" s="519"/>
      <c r="AW531" s="519"/>
      <c r="AX531" s="520"/>
    </row>
    <row r="532" spans="1:50" ht="61.5" customHeight="1">
      <c r="A532" s="566" t="s">
        <v>188</v>
      </c>
      <c r="B532" s="566"/>
      <c r="C532" s="566"/>
      <c r="D532" s="566"/>
      <c r="E532" s="566"/>
      <c r="F532" s="566"/>
      <c r="G532" s="566"/>
      <c r="H532" s="566"/>
      <c r="I532" s="566"/>
      <c r="J532" s="566"/>
      <c r="K532" s="566"/>
      <c r="L532" s="566"/>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6"/>
      <c r="AL532" s="566"/>
      <c r="AM532" s="566"/>
      <c r="AN532" s="566"/>
      <c r="AO532" s="566"/>
      <c r="AP532" s="566"/>
      <c r="AQ532" s="566"/>
      <c r="AR532" s="566"/>
      <c r="AS532" s="566"/>
      <c r="AT532" s="566"/>
      <c r="AU532" s="566"/>
      <c r="AV532" s="566"/>
      <c r="AW532" s="566"/>
      <c r="AX532" s="566"/>
    </row>
    <row r="533" spans="1:50">
      <c r="B533" s="1" t="s">
        <v>189</v>
      </c>
    </row>
    <row r="534" spans="1:50" ht="29.25" customHeight="1">
      <c r="A534" s="513"/>
      <c r="B534" s="514"/>
      <c r="C534" s="145" t="s">
        <v>141</v>
      </c>
      <c r="D534" s="75"/>
      <c r="E534" s="75"/>
      <c r="F534" s="75"/>
      <c r="G534" s="75"/>
      <c r="H534" s="75"/>
      <c r="I534" s="75"/>
      <c r="J534" s="75"/>
      <c r="K534" s="75"/>
      <c r="L534" s="76"/>
      <c r="M534" s="145" t="s">
        <v>142</v>
      </c>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6"/>
      <c r="AK534" s="515" t="s">
        <v>143</v>
      </c>
      <c r="AL534" s="516"/>
      <c r="AM534" s="516"/>
      <c r="AN534" s="516"/>
      <c r="AO534" s="516"/>
      <c r="AP534" s="517"/>
      <c r="AQ534" s="145" t="s">
        <v>144</v>
      </c>
      <c r="AR534" s="75"/>
      <c r="AS534" s="75"/>
      <c r="AT534" s="76"/>
      <c r="AU534" s="145" t="s">
        <v>145</v>
      </c>
      <c r="AV534" s="75"/>
      <c r="AW534" s="75"/>
      <c r="AX534" s="76"/>
    </row>
    <row r="535" spans="1:50" ht="24" customHeight="1">
      <c r="A535" s="513">
        <v>1</v>
      </c>
      <c r="B535" s="514"/>
      <c r="C535" s="527" t="s">
        <v>190</v>
      </c>
      <c r="D535" s="528"/>
      <c r="E535" s="528"/>
      <c r="F535" s="528"/>
      <c r="G535" s="528"/>
      <c r="H535" s="528"/>
      <c r="I535" s="528"/>
      <c r="J535" s="528"/>
      <c r="K535" s="528"/>
      <c r="L535" s="529"/>
      <c r="M535" s="518" t="s">
        <v>109</v>
      </c>
      <c r="N535" s="519"/>
      <c r="O535" s="519"/>
      <c r="P535" s="519"/>
      <c r="Q535" s="519"/>
      <c r="R535" s="519"/>
      <c r="S535" s="519"/>
      <c r="T535" s="519"/>
      <c r="U535" s="519"/>
      <c r="V535" s="519"/>
      <c r="W535" s="519"/>
      <c r="X535" s="519"/>
      <c r="Y535" s="519"/>
      <c r="Z535" s="519"/>
      <c r="AA535" s="519"/>
      <c r="AB535" s="519"/>
      <c r="AC535" s="519"/>
      <c r="AD535" s="519"/>
      <c r="AE535" s="519"/>
      <c r="AF535" s="519"/>
      <c r="AG535" s="519"/>
      <c r="AH535" s="519"/>
      <c r="AI535" s="519"/>
      <c r="AJ535" s="520"/>
      <c r="AK535" s="521">
        <v>1239.0899999999999</v>
      </c>
      <c r="AL535" s="522"/>
      <c r="AM535" s="522"/>
      <c r="AN535" s="522"/>
      <c r="AO535" s="522"/>
      <c r="AP535" s="523"/>
      <c r="AQ535" s="157" t="s">
        <v>157</v>
      </c>
      <c r="AR535" s="55"/>
      <c r="AS535" s="55"/>
      <c r="AT535" s="56"/>
      <c r="AU535" s="554" t="s">
        <v>89</v>
      </c>
      <c r="AV535" s="555"/>
      <c r="AW535" s="555"/>
      <c r="AX535" s="556"/>
    </row>
    <row r="536" spans="1:50" ht="24" customHeight="1">
      <c r="A536" s="513">
        <v>2</v>
      </c>
      <c r="B536" s="514"/>
      <c r="C536" s="527" t="s">
        <v>191</v>
      </c>
      <c r="D536" s="528"/>
      <c r="E536" s="528"/>
      <c r="F536" s="528"/>
      <c r="G536" s="528"/>
      <c r="H536" s="528"/>
      <c r="I536" s="528"/>
      <c r="J536" s="528"/>
      <c r="K536" s="528"/>
      <c r="L536" s="529"/>
      <c r="M536" s="518" t="s">
        <v>192</v>
      </c>
      <c r="N536" s="519"/>
      <c r="O536" s="519"/>
      <c r="P536" s="519"/>
      <c r="Q536" s="519"/>
      <c r="R536" s="519"/>
      <c r="S536" s="519"/>
      <c r="T536" s="519"/>
      <c r="U536" s="519"/>
      <c r="V536" s="519"/>
      <c r="W536" s="519"/>
      <c r="X536" s="519"/>
      <c r="Y536" s="519"/>
      <c r="Z536" s="519"/>
      <c r="AA536" s="519"/>
      <c r="AB536" s="519"/>
      <c r="AC536" s="519"/>
      <c r="AD536" s="519"/>
      <c r="AE536" s="519"/>
      <c r="AF536" s="519"/>
      <c r="AG536" s="519"/>
      <c r="AH536" s="519"/>
      <c r="AI536" s="519"/>
      <c r="AJ536" s="520"/>
      <c r="AK536" s="521">
        <v>192.57777899999999</v>
      </c>
      <c r="AL536" s="522"/>
      <c r="AM536" s="522"/>
      <c r="AN536" s="522"/>
      <c r="AO536" s="522"/>
      <c r="AP536" s="523"/>
      <c r="AQ536" s="157" t="s">
        <v>157</v>
      </c>
      <c r="AR536" s="55"/>
      <c r="AS536" s="55"/>
      <c r="AT536" s="56"/>
      <c r="AU536" s="554" t="s">
        <v>89</v>
      </c>
      <c r="AV536" s="555"/>
      <c r="AW536" s="555"/>
      <c r="AX536" s="556"/>
    </row>
    <row r="537" spans="1:50" ht="24" customHeight="1">
      <c r="A537" s="513">
        <v>3</v>
      </c>
      <c r="B537" s="514"/>
      <c r="C537" s="527" t="s">
        <v>193</v>
      </c>
      <c r="D537" s="528"/>
      <c r="E537" s="528"/>
      <c r="F537" s="528"/>
      <c r="G537" s="528"/>
      <c r="H537" s="528"/>
      <c r="I537" s="528"/>
      <c r="J537" s="528"/>
      <c r="K537" s="528"/>
      <c r="L537" s="529"/>
      <c r="M537" s="518" t="s">
        <v>109</v>
      </c>
      <c r="N537" s="519"/>
      <c r="O537" s="519"/>
      <c r="P537" s="519"/>
      <c r="Q537" s="519"/>
      <c r="R537" s="519"/>
      <c r="S537" s="519"/>
      <c r="T537" s="519"/>
      <c r="U537" s="519"/>
      <c r="V537" s="519"/>
      <c r="W537" s="519"/>
      <c r="X537" s="519"/>
      <c r="Y537" s="519"/>
      <c r="Z537" s="519"/>
      <c r="AA537" s="519"/>
      <c r="AB537" s="519"/>
      <c r="AC537" s="519"/>
      <c r="AD537" s="519"/>
      <c r="AE537" s="519"/>
      <c r="AF537" s="519"/>
      <c r="AG537" s="519"/>
      <c r="AH537" s="519"/>
      <c r="AI537" s="519"/>
      <c r="AJ537" s="520"/>
      <c r="AK537" s="521">
        <v>5.4015000000000004</v>
      </c>
      <c r="AL537" s="522"/>
      <c r="AM537" s="522"/>
      <c r="AN537" s="522"/>
      <c r="AO537" s="522"/>
      <c r="AP537" s="523"/>
      <c r="AQ537" s="157" t="s">
        <v>157</v>
      </c>
      <c r="AR537" s="55"/>
      <c r="AS537" s="55"/>
      <c r="AT537" s="56"/>
      <c r="AU537" s="554" t="s">
        <v>89</v>
      </c>
      <c r="AV537" s="555"/>
      <c r="AW537" s="555"/>
      <c r="AX537" s="556"/>
    </row>
    <row r="538" spans="1:50" ht="24" customHeight="1">
      <c r="A538" s="513">
        <v>4</v>
      </c>
      <c r="B538" s="514"/>
      <c r="C538" s="527" t="s">
        <v>194</v>
      </c>
      <c r="D538" s="528"/>
      <c r="E538" s="528"/>
      <c r="F538" s="528"/>
      <c r="G538" s="528"/>
      <c r="H538" s="528"/>
      <c r="I538" s="528"/>
      <c r="J538" s="528"/>
      <c r="K538" s="528"/>
      <c r="L538" s="529"/>
      <c r="M538" s="518" t="s">
        <v>195</v>
      </c>
      <c r="N538" s="519"/>
      <c r="O538" s="519"/>
      <c r="P538" s="519"/>
      <c r="Q538" s="519"/>
      <c r="R538" s="519"/>
      <c r="S538" s="519"/>
      <c r="T538" s="519"/>
      <c r="U538" s="519"/>
      <c r="V538" s="519"/>
      <c r="W538" s="519"/>
      <c r="X538" s="519"/>
      <c r="Y538" s="519"/>
      <c r="Z538" s="519"/>
      <c r="AA538" s="519"/>
      <c r="AB538" s="519"/>
      <c r="AC538" s="519"/>
      <c r="AD538" s="519"/>
      <c r="AE538" s="519"/>
      <c r="AF538" s="519"/>
      <c r="AG538" s="519"/>
      <c r="AH538" s="519"/>
      <c r="AI538" s="519"/>
      <c r="AJ538" s="520"/>
      <c r="AK538" s="563">
        <v>0.247701</v>
      </c>
      <c r="AL538" s="564"/>
      <c r="AM538" s="564"/>
      <c r="AN538" s="564"/>
      <c r="AO538" s="564"/>
      <c r="AP538" s="565"/>
      <c r="AQ538" s="157" t="s">
        <v>157</v>
      </c>
      <c r="AR538" s="55"/>
      <c r="AS538" s="55"/>
      <c r="AT538" s="56"/>
      <c r="AU538" s="554" t="s">
        <v>89</v>
      </c>
      <c r="AV538" s="555"/>
      <c r="AW538" s="555"/>
      <c r="AX538" s="556"/>
    </row>
    <row r="539" spans="1:50" ht="24" customHeight="1">
      <c r="A539" s="513">
        <v>5</v>
      </c>
      <c r="B539" s="514"/>
      <c r="C539" s="527" t="s">
        <v>196</v>
      </c>
      <c r="D539" s="528"/>
      <c r="E539" s="528"/>
      <c r="F539" s="528"/>
      <c r="G539" s="528"/>
      <c r="H539" s="528"/>
      <c r="I539" s="528"/>
      <c r="J539" s="528"/>
      <c r="K539" s="528"/>
      <c r="L539" s="529"/>
      <c r="M539" s="518" t="s">
        <v>195</v>
      </c>
      <c r="N539" s="519"/>
      <c r="O539" s="519"/>
      <c r="P539" s="519"/>
      <c r="Q539" s="519"/>
      <c r="R539" s="519"/>
      <c r="S539" s="519"/>
      <c r="T539" s="519"/>
      <c r="U539" s="519"/>
      <c r="V539" s="519"/>
      <c r="W539" s="519"/>
      <c r="X539" s="519"/>
      <c r="Y539" s="519"/>
      <c r="Z539" s="519"/>
      <c r="AA539" s="519"/>
      <c r="AB539" s="519"/>
      <c r="AC539" s="519"/>
      <c r="AD539" s="519"/>
      <c r="AE539" s="519"/>
      <c r="AF539" s="519"/>
      <c r="AG539" s="519"/>
      <c r="AH539" s="519"/>
      <c r="AI539" s="519"/>
      <c r="AJ539" s="520"/>
      <c r="AK539" s="551">
        <v>2.6460000000000001E-2</v>
      </c>
      <c r="AL539" s="552"/>
      <c r="AM539" s="552"/>
      <c r="AN539" s="552"/>
      <c r="AO539" s="552"/>
      <c r="AP539" s="553"/>
      <c r="AQ539" s="157" t="s">
        <v>157</v>
      </c>
      <c r="AR539" s="55"/>
      <c r="AS539" s="55"/>
      <c r="AT539" s="56"/>
      <c r="AU539" s="554" t="s">
        <v>89</v>
      </c>
      <c r="AV539" s="555"/>
      <c r="AW539" s="555"/>
      <c r="AX539" s="556"/>
    </row>
    <row r="540" spans="1:50" ht="24" customHeight="1">
      <c r="A540" s="513">
        <v>6</v>
      </c>
      <c r="B540" s="514"/>
      <c r="C540" s="527" t="s">
        <v>197</v>
      </c>
      <c r="D540" s="528"/>
      <c r="E540" s="528"/>
      <c r="F540" s="528"/>
      <c r="G540" s="528"/>
      <c r="H540" s="528"/>
      <c r="I540" s="528"/>
      <c r="J540" s="528"/>
      <c r="K540" s="528"/>
      <c r="L540" s="529"/>
      <c r="M540" s="518" t="s">
        <v>195</v>
      </c>
      <c r="N540" s="519"/>
      <c r="O540" s="519"/>
      <c r="P540" s="519"/>
      <c r="Q540" s="519"/>
      <c r="R540" s="519"/>
      <c r="S540" s="519"/>
      <c r="T540" s="519"/>
      <c r="U540" s="519"/>
      <c r="V540" s="519"/>
      <c r="W540" s="519"/>
      <c r="X540" s="519"/>
      <c r="Y540" s="519"/>
      <c r="Z540" s="519"/>
      <c r="AA540" s="519"/>
      <c r="AB540" s="519"/>
      <c r="AC540" s="519"/>
      <c r="AD540" s="519"/>
      <c r="AE540" s="519"/>
      <c r="AF540" s="519"/>
      <c r="AG540" s="519"/>
      <c r="AH540" s="519"/>
      <c r="AI540" s="519"/>
      <c r="AJ540" s="520"/>
      <c r="AK540" s="551">
        <v>2.0517000000000001E-2</v>
      </c>
      <c r="AL540" s="552"/>
      <c r="AM540" s="552"/>
      <c r="AN540" s="552"/>
      <c r="AO540" s="552"/>
      <c r="AP540" s="553"/>
      <c r="AQ540" s="157" t="s">
        <v>157</v>
      </c>
      <c r="AR540" s="55"/>
      <c r="AS540" s="55"/>
      <c r="AT540" s="56"/>
      <c r="AU540" s="554" t="s">
        <v>89</v>
      </c>
      <c r="AV540" s="555"/>
      <c r="AW540" s="555"/>
      <c r="AX540" s="556"/>
    </row>
    <row r="541" spans="1:50" ht="24" customHeight="1">
      <c r="A541" s="513">
        <v>7</v>
      </c>
      <c r="B541" s="514"/>
      <c r="C541" s="527" t="s">
        <v>198</v>
      </c>
      <c r="D541" s="528"/>
      <c r="E541" s="528"/>
      <c r="F541" s="528"/>
      <c r="G541" s="528"/>
      <c r="H541" s="528"/>
      <c r="I541" s="528"/>
      <c r="J541" s="528"/>
      <c r="K541" s="528"/>
      <c r="L541" s="529"/>
      <c r="M541" s="518" t="s">
        <v>199</v>
      </c>
      <c r="N541" s="519"/>
      <c r="O541" s="519"/>
      <c r="P541" s="519"/>
      <c r="Q541" s="519"/>
      <c r="R541" s="519"/>
      <c r="S541" s="519"/>
      <c r="T541" s="519"/>
      <c r="U541" s="519"/>
      <c r="V541" s="519"/>
      <c r="W541" s="519"/>
      <c r="X541" s="519"/>
      <c r="Y541" s="519"/>
      <c r="Z541" s="519"/>
      <c r="AA541" s="519"/>
      <c r="AB541" s="519"/>
      <c r="AC541" s="519"/>
      <c r="AD541" s="519"/>
      <c r="AE541" s="519"/>
      <c r="AF541" s="519"/>
      <c r="AG541" s="519"/>
      <c r="AH541" s="519"/>
      <c r="AI541" s="519"/>
      <c r="AJ541" s="520"/>
      <c r="AK541" s="567">
        <v>2.8800000000000002E-3</v>
      </c>
      <c r="AL541" s="568"/>
      <c r="AM541" s="568"/>
      <c r="AN541" s="568"/>
      <c r="AO541" s="568"/>
      <c r="AP541" s="569"/>
      <c r="AQ541" s="157" t="s">
        <v>157</v>
      </c>
      <c r="AR541" s="55"/>
      <c r="AS541" s="55"/>
      <c r="AT541" s="56"/>
      <c r="AU541" s="554" t="s">
        <v>89</v>
      </c>
      <c r="AV541" s="555"/>
      <c r="AW541" s="555"/>
      <c r="AX541" s="556"/>
    </row>
    <row r="542" spans="1:50" ht="24" customHeight="1">
      <c r="A542" s="513">
        <v>8</v>
      </c>
      <c r="B542" s="514"/>
      <c r="C542" s="527"/>
      <c r="D542" s="528"/>
      <c r="E542" s="528"/>
      <c r="F542" s="528"/>
      <c r="G542" s="528"/>
      <c r="H542" s="528"/>
      <c r="I542" s="528"/>
      <c r="J542" s="528"/>
      <c r="K542" s="528"/>
      <c r="L542" s="529"/>
      <c r="M542" s="518"/>
      <c r="N542" s="519"/>
      <c r="O542" s="519"/>
      <c r="P542" s="519"/>
      <c r="Q542" s="519"/>
      <c r="R542" s="519"/>
      <c r="S542" s="519"/>
      <c r="T542" s="519"/>
      <c r="U542" s="519"/>
      <c r="V542" s="519"/>
      <c r="W542" s="519"/>
      <c r="X542" s="519"/>
      <c r="Y542" s="519"/>
      <c r="Z542" s="519"/>
      <c r="AA542" s="519"/>
      <c r="AB542" s="519"/>
      <c r="AC542" s="519"/>
      <c r="AD542" s="519"/>
      <c r="AE542" s="519"/>
      <c r="AF542" s="519"/>
      <c r="AG542" s="519"/>
      <c r="AH542" s="519"/>
      <c r="AI542" s="519"/>
      <c r="AJ542" s="520"/>
      <c r="AK542" s="563"/>
      <c r="AL542" s="564"/>
      <c r="AM542" s="564"/>
      <c r="AN542" s="564"/>
      <c r="AO542" s="564"/>
      <c r="AP542" s="565"/>
      <c r="AQ542" s="157"/>
      <c r="AR542" s="55"/>
      <c r="AS542" s="55"/>
      <c r="AT542" s="56"/>
      <c r="AU542" s="554"/>
      <c r="AV542" s="555"/>
      <c r="AW542" s="555"/>
      <c r="AX542" s="556"/>
    </row>
    <row r="543" spans="1:50" ht="24" customHeight="1">
      <c r="A543" s="513">
        <v>9</v>
      </c>
      <c r="B543" s="514"/>
      <c r="C543" s="527"/>
      <c r="D543" s="528"/>
      <c r="E543" s="528"/>
      <c r="F543" s="528"/>
      <c r="G543" s="528"/>
      <c r="H543" s="528"/>
      <c r="I543" s="528"/>
      <c r="J543" s="528"/>
      <c r="K543" s="528"/>
      <c r="L543" s="529"/>
      <c r="M543" s="518"/>
      <c r="N543" s="519"/>
      <c r="O543" s="519"/>
      <c r="P543" s="519"/>
      <c r="Q543" s="519"/>
      <c r="R543" s="519"/>
      <c r="S543" s="519"/>
      <c r="T543" s="519"/>
      <c r="U543" s="519"/>
      <c r="V543" s="519"/>
      <c r="W543" s="519"/>
      <c r="X543" s="519"/>
      <c r="Y543" s="519"/>
      <c r="Z543" s="519"/>
      <c r="AA543" s="519"/>
      <c r="AB543" s="519"/>
      <c r="AC543" s="519"/>
      <c r="AD543" s="519"/>
      <c r="AE543" s="519"/>
      <c r="AF543" s="519"/>
      <c r="AG543" s="519"/>
      <c r="AH543" s="519"/>
      <c r="AI543" s="519"/>
      <c r="AJ543" s="520"/>
      <c r="AK543" s="551"/>
      <c r="AL543" s="552"/>
      <c r="AM543" s="552"/>
      <c r="AN543" s="552"/>
      <c r="AO543" s="552"/>
      <c r="AP543" s="553"/>
      <c r="AQ543" s="530"/>
      <c r="AR543" s="531"/>
      <c r="AS543" s="531"/>
      <c r="AT543" s="532"/>
      <c r="AU543" s="570"/>
      <c r="AV543" s="55"/>
      <c r="AW543" s="55"/>
      <c r="AX543" s="56"/>
    </row>
    <row r="544" spans="1:50" ht="24" customHeight="1">
      <c r="A544" s="513">
        <v>10</v>
      </c>
      <c r="B544" s="514"/>
      <c r="C544" s="518"/>
      <c r="D544" s="519"/>
      <c r="E544" s="519"/>
      <c r="F544" s="519"/>
      <c r="G544" s="519"/>
      <c r="H544" s="519"/>
      <c r="I544" s="519"/>
      <c r="J544" s="519"/>
      <c r="K544" s="519"/>
      <c r="L544" s="520"/>
      <c r="M544" s="518"/>
      <c r="N544" s="519"/>
      <c r="O544" s="519"/>
      <c r="P544" s="519"/>
      <c r="Q544" s="519"/>
      <c r="R544" s="519"/>
      <c r="S544" s="519"/>
      <c r="T544" s="519"/>
      <c r="U544" s="519"/>
      <c r="V544" s="519"/>
      <c r="W544" s="519"/>
      <c r="X544" s="519"/>
      <c r="Y544" s="519"/>
      <c r="Z544" s="519"/>
      <c r="AA544" s="519"/>
      <c r="AB544" s="519"/>
      <c r="AC544" s="519"/>
      <c r="AD544" s="519"/>
      <c r="AE544" s="519"/>
      <c r="AF544" s="519"/>
      <c r="AG544" s="519"/>
      <c r="AH544" s="519"/>
      <c r="AI544" s="519"/>
      <c r="AJ544" s="520"/>
      <c r="AK544" s="527"/>
      <c r="AL544" s="528"/>
      <c r="AM544" s="528"/>
      <c r="AN544" s="528"/>
      <c r="AO544" s="528"/>
      <c r="AP544" s="529"/>
      <c r="AQ544" s="530"/>
      <c r="AR544" s="531"/>
      <c r="AS544" s="531"/>
      <c r="AT544" s="532"/>
      <c r="AU544" s="157"/>
      <c r="AV544" s="55"/>
      <c r="AW544" s="55"/>
      <c r="AX544" s="56"/>
    </row>
    <row r="545" spans="1:50" ht="24" hidden="1" customHeight="1">
      <c r="A545" s="513"/>
      <c r="B545" s="514"/>
      <c r="C545" s="518"/>
      <c r="D545" s="519"/>
      <c r="E545" s="519"/>
      <c r="F545" s="519"/>
      <c r="G545" s="519"/>
      <c r="H545" s="519"/>
      <c r="I545" s="519"/>
      <c r="J545" s="519"/>
      <c r="K545" s="519"/>
      <c r="L545" s="520"/>
      <c r="M545" s="518"/>
      <c r="N545" s="519"/>
      <c r="O545" s="519"/>
      <c r="P545" s="519"/>
      <c r="Q545" s="519"/>
      <c r="R545" s="519"/>
      <c r="S545" s="519"/>
      <c r="T545" s="519"/>
      <c r="U545" s="519"/>
      <c r="V545" s="519"/>
      <c r="W545" s="519"/>
      <c r="X545" s="519"/>
      <c r="Y545" s="519"/>
      <c r="Z545" s="519"/>
      <c r="AA545" s="519"/>
      <c r="AB545" s="519"/>
      <c r="AC545" s="519"/>
      <c r="AD545" s="519"/>
      <c r="AE545" s="519"/>
      <c r="AF545" s="519"/>
      <c r="AG545" s="519"/>
      <c r="AH545" s="519"/>
      <c r="AI545" s="519"/>
      <c r="AJ545" s="520"/>
      <c r="AK545" s="527"/>
      <c r="AL545" s="528"/>
      <c r="AM545" s="528"/>
      <c r="AN545" s="528"/>
      <c r="AO545" s="528"/>
      <c r="AP545" s="529"/>
      <c r="AQ545" s="530"/>
      <c r="AR545" s="531"/>
      <c r="AS545" s="531"/>
      <c r="AT545" s="532"/>
      <c r="AU545" s="157"/>
      <c r="AV545" s="55"/>
      <c r="AW545" s="55"/>
      <c r="AX545" s="56"/>
    </row>
    <row r="546" spans="1:50" ht="24" hidden="1" customHeight="1">
      <c r="A546" s="513"/>
      <c r="B546" s="514"/>
      <c r="C546" s="518"/>
      <c r="D546" s="519"/>
      <c r="E546" s="519"/>
      <c r="F546" s="519"/>
      <c r="G546" s="519"/>
      <c r="H546" s="519"/>
      <c r="I546" s="519"/>
      <c r="J546" s="519"/>
      <c r="K546" s="519"/>
      <c r="L546" s="520"/>
      <c r="M546" s="518"/>
      <c r="N546" s="519"/>
      <c r="O546" s="519"/>
      <c r="P546" s="519"/>
      <c r="Q546" s="519"/>
      <c r="R546" s="519"/>
      <c r="S546" s="519"/>
      <c r="T546" s="519"/>
      <c r="U546" s="519"/>
      <c r="V546" s="519"/>
      <c r="W546" s="519"/>
      <c r="X546" s="519"/>
      <c r="Y546" s="519"/>
      <c r="Z546" s="519"/>
      <c r="AA546" s="519"/>
      <c r="AB546" s="519"/>
      <c r="AC546" s="519"/>
      <c r="AD546" s="519"/>
      <c r="AE546" s="519"/>
      <c r="AF546" s="519"/>
      <c r="AG546" s="519"/>
      <c r="AH546" s="519"/>
      <c r="AI546" s="519"/>
      <c r="AJ546" s="520"/>
      <c r="AK546" s="527"/>
      <c r="AL546" s="528"/>
      <c r="AM546" s="528"/>
      <c r="AN546" s="528"/>
      <c r="AO546" s="528"/>
      <c r="AP546" s="529"/>
      <c r="AQ546" s="530"/>
      <c r="AR546" s="531"/>
      <c r="AS546" s="531"/>
      <c r="AT546" s="532"/>
      <c r="AU546" s="157"/>
      <c r="AV546" s="55"/>
      <c r="AW546" s="55"/>
      <c r="AX546" s="56"/>
    </row>
    <row r="547" spans="1:50" ht="24" hidden="1" customHeight="1">
      <c r="A547" s="513"/>
      <c r="B547" s="514"/>
      <c r="C547" s="518"/>
      <c r="D547" s="519"/>
      <c r="E547" s="519"/>
      <c r="F547" s="519"/>
      <c r="G547" s="519"/>
      <c r="H547" s="519"/>
      <c r="I547" s="519"/>
      <c r="J547" s="519"/>
      <c r="K547" s="519"/>
      <c r="L547" s="520"/>
      <c r="M547" s="518"/>
      <c r="N547" s="519"/>
      <c r="O547" s="519"/>
      <c r="P547" s="519"/>
      <c r="Q547" s="519"/>
      <c r="R547" s="519"/>
      <c r="S547" s="519"/>
      <c r="T547" s="519"/>
      <c r="U547" s="519"/>
      <c r="V547" s="519"/>
      <c r="W547" s="519"/>
      <c r="X547" s="519"/>
      <c r="Y547" s="519"/>
      <c r="Z547" s="519"/>
      <c r="AA547" s="519"/>
      <c r="AB547" s="519"/>
      <c r="AC547" s="519"/>
      <c r="AD547" s="519"/>
      <c r="AE547" s="519"/>
      <c r="AF547" s="519"/>
      <c r="AG547" s="519"/>
      <c r="AH547" s="519"/>
      <c r="AI547" s="519"/>
      <c r="AJ547" s="520"/>
      <c r="AK547" s="527"/>
      <c r="AL547" s="528"/>
      <c r="AM547" s="528"/>
      <c r="AN547" s="528"/>
      <c r="AO547" s="528"/>
      <c r="AP547" s="529"/>
      <c r="AQ547" s="530"/>
      <c r="AR547" s="531"/>
      <c r="AS547" s="531"/>
      <c r="AT547" s="532"/>
      <c r="AU547" s="157"/>
      <c r="AV547" s="55"/>
      <c r="AW547" s="55"/>
      <c r="AX547" s="56"/>
    </row>
    <row r="548" spans="1:50" ht="24" hidden="1" customHeight="1">
      <c r="A548" s="513"/>
      <c r="B548" s="514"/>
      <c r="C548" s="518"/>
      <c r="D548" s="519"/>
      <c r="E548" s="519"/>
      <c r="F548" s="519"/>
      <c r="G548" s="519"/>
      <c r="H548" s="519"/>
      <c r="I548" s="519"/>
      <c r="J548" s="519"/>
      <c r="K548" s="519"/>
      <c r="L548" s="520"/>
      <c r="M548" s="518"/>
      <c r="N548" s="519"/>
      <c r="O548" s="519"/>
      <c r="P548" s="519"/>
      <c r="Q548" s="519"/>
      <c r="R548" s="519"/>
      <c r="S548" s="519"/>
      <c r="T548" s="519"/>
      <c r="U548" s="519"/>
      <c r="V548" s="519"/>
      <c r="W548" s="519"/>
      <c r="X548" s="519"/>
      <c r="Y548" s="519"/>
      <c r="Z548" s="519"/>
      <c r="AA548" s="519"/>
      <c r="AB548" s="519"/>
      <c r="AC548" s="519"/>
      <c r="AD548" s="519"/>
      <c r="AE548" s="519"/>
      <c r="AF548" s="519"/>
      <c r="AG548" s="519"/>
      <c r="AH548" s="519"/>
      <c r="AI548" s="519"/>
      <c r="AJ548" s="520"/>
      <c r="AK548" s="527"/>
      <c r="AL548" s="528"/>
      <c r="AM548" s="528"/>
      <c r="AN548" s="528"/>
      <c r="AO548" s="528"/>
      <c r="AP548" s="529"/>
      <c r="AQ548" s="530"/>
      <c r="AR548" s="531"/>
      <c r="AS548" s="531"/>
      <c r="AT548" s="532"/>
      <c r="AU548" s="157"/>
      <c r="AV548" s="55"/>
      <c r="AW548" s="55"/>
      <c r="AX548" s="56"/>
    </row>
    <row r="549" spans="1:50" ht="24" hidden="1" customHeight="1">
      <c r="A549" s="513"/>
      <c r="B549" s="514"/>
      <c r="C549" s="518"/>
      <c r="D549" s="519"/>
      <c r="E549" s="519"/>
      <c r="F549" s="519"/>
      <c r="G549" s="519"/>
      <c r="H549" s="519"/>
      <c r="I549" s="519"/>
      <c r="J549" s="519"/>
      <c r="K549" s="519"/>
      <c r="L549" s="520"/>
      <c r="M549" s="518"/>
      <c r="N549" s="519"/>
      <c r="O549" s="519"/>
      <c r="P549" s="519"/>
      <c r="Q549" s="519"/>
      <c r="R549" s="519"/>
      <c r="S549" s="519"/>
      <c r="T549" s="519"/>
      <c r="U549" s="519"/>
      <c r="V549" s="519"/>
      <c r="W549" s="519"/>
      <c r="X549" s="519"/>
      <c r="Y549" s="519"/>
      <c r="Z549" s="519"/>
      <c r="AA549" s="519"/>
      <c r="AB549" s="519"/>
      <c r="AC549" s="519"/>
      <c r="AD549" s="519"/>
      <c r="AE549" s="519"/>
      <c r="AF549" s="519"/>
      <c r="AG549" s="519"/>
      <c r="AH549" s="519"/>
      <c r="AI549" s="519"/>
      <c r="AJ549" s="520"/>
      <c r="AK549" s="527"/>
      <c r="AL549" s="528"/>
      <c r="AM549" s="528"/>
      <c r="AN549" s="528"/>
      <c r="AO549" s="528"/>
      <c r="AP549" s="529"/>
      <c r="AQ549" s="530"/>
      <c r="AR549" s="531"/>
      <c r="AS549" s="531"/>
      <c r="AT549" s="532"/>
      <c r="AU549" s="157"/>
      <c r="AV549" s="55"/>
      <c r="AW549" s="55"/>
      <c r="AX549" s="56"/>
    </row>
    <row r="550" spans="1:50" ht="24" hidden="1" customHeight="1">
      <c r="A550" s="513"/>
      <c r="B550" s="514"/>
      <c r="C550" s="518"/>
      <c r="D550" s="519"/>
      <c r="E550" s="519"/>
      <c r="F550" s="519"/>
      <c r="G550" s="519"/>
      <c r="H550" s="519"/>
      <c r="I550" s="519"/>
      <c r="J550" s="519"/>
      <c r="K550" s="519"/>
      <c r="L550" s="520"/>
      <c r="M550" s="518"/>
      <c r="N550" s="519"/>
      <c r="O550" s="519"/>
      <c r="P550" s="519"/>
      <c r="Q550" s="519"/>
      <c r="R550" s="519"/>
      <c r="S550" s="519"/>
      <c r="T550" s="519"/>
      <c r="U550" s="519"/>
      <c r="V550" s="519"/>
      <c r="W550" s="519"/>
      <c r="X550" s="519"/>
      <c r="Y550" s="519"/>
      <c r="Z550" s="519"/>
      <c r="AA550" s="519"/>
      <c r="AB550" s="519"/>
      <c r="AC550" s="519"/>
      <c r="AD550" s="519"/>
      <c r="AE550" s="519"/>
      <c r="AF550" s="519"/>
      <c r="AG550" s="519"/>
      <c r="AH550" s="519"/>
      <c r="AI550" s="519"/>
      <c r="AJ550" s="520"/>
      <c r="AK550" s="527"/>
      <c r="AL550" s="528"/>
      <c r="AM550" s="528"/>
      <c r="AN550" s="528"/>
      <c r="AO550" s="528"/>
      <c r="AP550" s="529"/>
      <c r="AQ550" s="530"/>
      <c r="AR550" s="531"/>
      <c r="AS550" s="531"/>
      <c r="AT550" s="532"/>
      <c r="AU550" s="157"/>
      <c r="AV550" s="55"/>
      <c r="AW550" s="55"/>
      <c r="AX550" s="56"/>
    </row>
    <row r="551" spans="1:50" ht="24" hidden="1" customHeight="1">
      <c r="A551" s="513"/>
      <c r="B551" s="514"/>
      <c r="C551" s="518"/>
      <c r="D551" s="519"/>
      <c r="E551" s="519"/>
      <c r="F551" s="519"/>
      <c r="G551" s="519"/>
      <c r="H551" s="519"/>
      <c r="I551" s="519"/>
      <c r="J551" s="519"/>
      <c r="K551" s="519"/>
      <c r="L551" s="520"/>
      <c r="M551" s="518"/>
      <c r="N551" s="519"/>
      <c r="O551" s="519"/>
      <c r="P551" s="519"/>
      <c r="Q551" s="519"/>
      <c r="R551" s="519"/>
      <c r="S551" s="519"/>
      <c r="T551" s="519"/>
      <c r="U551" s="519"/>
      <c r="V551" s="519"/>
      <c r="W551" s="519"/>
      <c r="X551" s="519"/>
      <c r="Y551" s="519"/>
      <c r="Z551" s="519"/>
      <c r="AA551" s="519"/>
      <c r="AB551" s="519"/>
      <c r="AC551" s="519"/>
      <c r="AD551" s="519"/>
      <c r="AE551" s="519"/>
      <c r="AF551" s="519"/>
      <c r="AG551" s="519"/>
      <c r="AH551" s="519"/>
      <c r="AI551" s="519"/>
      <c r="AJ551" s="520"/>
      <c r="AK551" s="527"/>
      <c r="AL551" s="528"/>
      <c r="AM551" s="528"/>
      <c r="AN551" s="528"/>
      <c r="AO551" s="528"/>
      <c r="AP551" s="529"/>
      <c r="AQ551" s="530"/>
      <c r="AR551" s="531"/>
      <c r="AS551" s="531"/>
      <c r="AT551" s="532"/>
      <c r="AU551" s="157"/>
      <c r="AV551" s="55"/>
      <c r="AW551" s="55"/>
      <c r="AX551" s="56"/>
    </row>
    <row r="552" spans="1:50" ht="24" hidden="1" customHeight="1">
      <c r="A552" s="513"/>
      <c r="B552" s="514"/>
      <c r="C552" s="518"/>
      <c r="D552" s="519"/>
      <c r="E552" s="519"/>
      <c r="F552" s="519"/>
      <c r="G552" s="519"/>
      <c r="H552" s="519"/>
      <c r="I552" s="519"/>
      <c r="J552" s="519"/>
      <c r="K552" s="519"/>
      <c r="L552" s="520"/>
      <c r="M552" s="518"/>
      <c r="N552" s="519"/>
      <c r="O552" s="519"/>
      <c r="P552" s="519"/>
      <c r="Q552" s="519"/>
      <c r="R552" s="519"/>
      <c r="S552" s="519"/>
      <c r="T552" s="519"/>
      <c r="U552" s="519"/>
      <c r="V552" s="519"/>
      <c r="W552" s="519"/>
      <c r="X552" s="519"/>
      <c r="Y552" s="519"/>
      <c r="Z552" s="519"/>
      <c r="AA552" s="519"/>
      <c r="AB552" s="519"/>
      <c r="AC552" s="519"/>
      <c r="AD552" s="519"/>
      <c r="AE552" s="519"/>
      <c r="AF552" s="519"/>
      <c r="AG552" s="519"/>
      <c r="AH552" s="519"/>
      <c r="AI552" s="519"/>
      <c r="AJ552" s="520"/>
      <c r="AK552" s="527"/>
      <c r="AL552" s="528"/>
      <c r="AM552" s="528"/>
      <c r="AN552" s="528"/>
      <c r="AO552" s="528"/>
      <c r="AP552" s="529"/>
      <c r="AQ552" s="530"/>
      <c r="AR552" s="531"/>
      <c r="AS552" s="531"/>
      <c r="AT552" s="532"/>
      <c r="AU552" s="157"/>
      <c r="AV552" s="55"/>
      <c r="AW552" s="55"/>
      <c r="AX552" s="56"/>
    </row>
    <row r="553" spans="1:50" ht="24" hidden="1" customHeight="1">
      <c r="A553" s="513"/>
      <c r="B553" s="514"/>
      <c r="C553" s="518"/>
      <c r="D553" s="519"/>
      <c r="E553" s="519"/>
      <c r="F553" s="519"/>
      <c r="G553" s="519"/>
      <c r="H553" s="519"/>
      <c r="I553" s="519"/>
      <c r="J553" s="519"/>
      <c r="K553" s="519"/>
      <c r="L553" s="520"/>
      <c r="M553" s="518"/>
      <c r="N553" s="519"/>
      <c r="O553" s="519"/>
      <c r="P553" s="519"/>
      <c r="Q553" s="519"/>
      <c r="R553" s="519"/>
      <c r="S553" s="519"/>
      <c r="T553" s="519"/>
      <c r="U553" s="519"/>
      <c r="V553" s="519"/>
      <c r="W553" s="519"/>
      <c r="X553" s="519"/>
      <c r="Y553" s="519"/>
      <c r="Z553" s="519"/>
      <c r="AA553" s="519"/>
      <c r="AB553" s="519"/>
      <c r="AC553" s="519"/>
      <c r="AD553" s="519"/>
      <c r="AE553" s="519"/>
      <c r="AF553" s="519"/>
      <c r="AG553" s="519"/>
      <c r="AH553" s="519"/>
      <c r="AI553" s="519"/>
      <c r="AJ553" s="520"/>
      <c r="AK553" s="527"/>
      <c r="AL553" s="528"/>
      <c r="AM553" s="528"/>
      <c r="AN553" s="528"/>
      <c r="AO553" s="528"/>
      <c r="AP553" s="529"/>
      <c r="AQ553" s="530"/>
      <c r="AR553" s="531"/>
      <c r="AS553" s="531"/>
      <c r="AT553" s="532"/>
      <c r="AU553" s="157"/>
      <c r="AV553" s="55"/>
      <c r="AW553" s="55"/>
      <c r="AX553" s="56"/>
    </row>
    <row r="554" spans="1:50" ht="24" hidden="1" customHeight="1">
      <c r="A554" s="513"/>
      <c r="B554" s="514"/>
      <c r="C554" s="518"/>
      <c r="D554" s="519"/>
      <c r="E554" s="519"/>
      <c r="F554" s="519"/>
      <c r="G554" s="519"/>
      <c r="H554" s="519"/>
      <c r="I554" s="519"/>
      <c r="J554" s="519"/>
      <c r="K554" s="519"/>
      <c r="L554" s="520"/>
      <c r="M554" s="518"/>
      <c r="N554" s="519"/>
      <c r="O554" s="519"/>
      <c r="P554" s="519"/>
      <c r="Q554" s="519"/>
      <c r="R554" s="519"/>
      <c r="S554" s="519"/>
      <c r="T554" s="519"/>
      <c r="U554" s="519"/>
      <c r="V554" s="519"/>
      <c r="W554" s="519"/>
      <c r="X554" s="519"/>
      <c r="Y554" s="519"/>
      <c r="Z554" s="519"/>
      <c r="AA554" s="519"/>
      <c r="AB554" s="519"/>
      <c r="AC554" s="519"/>
      <c r="AD554" s="519"/>
      <c r="AE554" s="519"/>
      <c r="AF554" s="519"/>
      <c r="AG554" s="519"/>
      <c r="AH554" s="519"/>
      <c r="AI554" s="519"/>
      <c r="AJ554" s="520"/>
      <c r="AK554" s="527"/>
      <c r="AL554" s="528"/>
      <c r="AM554" s="528"/>
      <c r="AN554" s="528"/>
      <c r="AO554" s="528"/>
      <c r="AP554" s="529"/>
      <c r="AQ554" s="530"/>
      <c r="AR554" s="531"/>
      <c r="AS554" s="531"/>
      <c r="AT554" s="532"/>
      <c r="AU554" s="157"/>
      <c r="AV554" s="55"/>
      <c r="AW554" s="55"/>
      <c r="AX554" s="56"/>
    </row>
    <row r="555" spans="1:50" ht="24" hidden="1" customHeight="1">
      <c r="A555" s="513"/>
      <c r="B555" s="514"/>
      <c r="C555" s="518"/>
      <c r="D555" s="519"/>
      <c r="E555" s="519"/>
      <c r="F555" s="519"/>
      <c r="G555" s="519"/>
      <c r="H555" s="519"/>
      <c r="I555" s="519"/>
      <c r="J555" s="519"/>
      <c r="K555" s="519"/>
      <c r="L555" s="520"/>
      <c r="M555" s="518"/>
      <c r="N555" s="519"/>
      <c r="O555" s="519"/>
      <c r="P555" s="519"/>
      <c r="Q555" s="519"/>
      <c r="R555" s="519"/>
      <c r="S555" s="519"/>
      <c r="T555" s="519"/>
      <c r="U555" s="519"/>
      <c r="V555" s="519"/>
      <c r="W555" s="519"/>
      <c r="X555" s="519"/>
      <c r="Y555" s="519"/>
      <c r="Z555" s="519"/>
      <c r="AA555" s="519"/>
      <c r="AB555" s="519"/>
      <c r="AC555" s="519"/>
      <c r="AD555" s="519"/>
      <c r="AE555" s="519"/>
      <c r="AF555" s="519"/>
      <c r="AG555" s="519"/>
      <c r="AH555" s="519"/>
      <c r="AI555" s="519"/>
      <c r="AJ555" s="520"/>
      <c r="AK555" s="527"/>
      <c r="AL555" s="528"/>
      <c r="AM555" s="528"/>
      <c r="AN555" s="528"/>
      <c r="AO555" s="528"/>
      <c r="AP555" s="529"/>
      <c r="AQ555" s="530"/>
      <c r="AR555" s="531"/>
      <c r="AS555" s="531"/>
      <c r="AT555" s="532"/>
      <c r="AU555" s="157"/>
      <c r="AV555" s="55"/>
      <c r="AW555" s="55"/>
      <c r="AX555" s="56"/>
    </row>
    <row r="556" spans="1:50" ht="24" hidden="1" customHeight="1">
      <c r="A556" s="513"/>
      <c r="B556" s="514"/>
      <c r="C556" s="518"/>
      <c r="D556" s="519"/>
      <c r="E556" s="519"/>
      <c r="F556" s="519"/>
      <c r="G556" s="519"/>
      <c r="H556" s="519"/>
      <c r="I556" s="519"/>
      <c r="J556" s="519"/>
      <c r="K556" s="519"/>
      <c r="L556" s="520"/>
      <c r="M556" s="518"/>
      <c r="N556" s="519"/>
      <c r="O556" s="519"/>
      <c r="P556" s="519"/>
      <c r="Q556" s="519"/>
      <c r="R556" s="519"/>
      <c r="S556" s="519"/>
      <c r="T556" s="519"/>
      <c r="U556" s="519"/>
      <c r="V556" s="519"/>
      <c r="W556" s="519"/>
      <c r="X556" s="519"/>
      <c r="Y556" s="519"/>
      <c r="Z556" s="519"/>
      <c r="AA556" s="519"/>
      <c r="AB556" s="519"/>
      <c r="AC556" s="519"/>
      <c r="AD556" s="519"/>
      <c r="AE556" s="519"/>
      <c r="AF556" s="519"/>
      <c r="AG556" s="519"/>
      <c r="AH556" s="519"/>
      <c r="AI556" s="519"/>
      <c r="AJ556" s="520"/>
      <c r="AK556" s="527"/>
      <c r="AL556" s="528"/>
      <c r="AM556" s="528"/>
      <c r="AN556" s="528"/>
      <c r="AO556" s="528"/>
      <c r="AP556" s="529"/>
      <c r="AQ556" s="530"/>
      <c r="AR556" s="531"/>
      <c r="AS556" s="531"/>
      <c r="AT556" s="532"/>
      <c r="AU556" s="157"/>
      <c r="AV556" s="55"/>
      <c r="AW556" s="55"/>
      <c r="AX556" s="56"/>
    </row>
    <row r="557" spans="1:50" ht="24" hidden="1" customHeight="1">
      <c r="A557" s="513"/>
      <c r="B557" s="514"/>
      <c r="C557" s="518"/>
      <c r="D557" s="519"/>
      <c r="E557" s="519"/>
      <c r="F557" s="519"/>
      <c r="G557" s="519"/>
      <c r="H557" s="519"/>
      <c r="I557" s="519"/>
      <c r="J557" s="519"/>
      <c r="K557" s="519"/>
      <c r="L557" s="520"/>
      <c r="M557" s="518"/>
      <c r="N557" s="519"/>
      <c r="O557" s="519"/>
      <c r="P557" s="519"/>
      <c r="Q557" s="519"/>
      <c r="R557" s="519"/>
      <c r="S557" s="519"/>
      <c r="T557" s="519"/>
      <c r="U557" s="519"/>
      <c r="V557" s="519"/>
      <c r="W557" s="519"/>
      <c r="X557" s="519"/>
      <c r="Y557" s="519"/>
      <c r="Z557" s="519"/>
      <c r="AA557" s="519"/>
      <c r="AB557" s="519"/>
      <c r="AC557" s="519"/>
      <c r="AD557" s="519"/>
      <c r="AE557" s="519"/>
      <c r="AF557" s="519"/>
      <c r="AG557" s="519"/>
      <c r="AH557" s="519"/>
      <c r="AI557" s="519"/>
      <c r="AJ557" s="520"/>
      <c r="AK557" s="527"/>
      <c r="AL557" s="528"/>
      <c r="AM557" s="528"/>
      <c r="AN557" s="528"/>
      <c r="AO557" s="528"/>
      <c r="AP557" s="529"/>
      <c r="AQ557" s="530"/>
      <c r="AR557" s="531"/>
      <c r="AS557" s="531"/>
      <c r="AT557" s="532"/>
      <c r="AU557" s="157"/>
      <c r="AV557" s="55"/>
      <c r="AW557" s="55"/>
      <c r="AX557" s="56"/>
    </row>
    <row r="558" spans="1:50" ht="24" hidden="1" customHeight="1">
      <c r="A558" s="513"/>
      <c r="B558" s="514"/>
      <c r="C558" s="518"/>
      <c r="D558" s="519"/>
      <c r="E558" s="519"/>
      <c r="F558" s="519"/>
      <c r="G558" s="519"/>
      <c r="H558" s="519"/>
      <c r="I558" s="519"/>
      <c r="J558" s="519"/>
      <c r="K558" s="519"/>
      <c r="L558" s="520"/>
      <c r="M558" s="518"/>
      <c r="N558" s="519"/>
      <c r="O558" s="519"/>
      <c r="P558" s="519"/>
      <c r="Q558" s="519"/>
      <c r="R558" s="519"/>
      <c r="S558" s="519"/>
      <c r="T558" s="519"/>
      <c r="U558" s="519"/>
      <c r="V558" s="519"/>
      <c r="W558" s="519"/>
      <c r="X558" s="519"/>
      <c r="Y558" s="519"/>
      <c r="Z558" s="519"/>
      <c r="AA558" s="519"/>
      <c r="AB558" s="519"/>
      <c r="AC558" s="519"/>
      <c r="AD558" s="519"/>
      <c r="AE558" s="519"/>
      <c r="AF558" s="519"/>
      <c r="AG558" s="519"/>
      <c r="AH558" s="519"/>
      <c r="AI558" s="519"/>
      <c r="AJ558" s="520"/>
      <c r="AK558" s="527"/>
      <c r="AL558" s="528"/>
      <c r="AM558" s="528"/>
      <c r="AN558" s="528"/>
      <c r="AO558" s="528"/>
      <c r="AP558" s="529"/>
      <c r="AQ558" s="530"/>
      <c r="AR558" s="531"/>
      <c r="AS558" s="531"/>
      <c r="AT558" s="532"/>
      <c r="AU558" s="157"/>
      <c r="AV558" s="55"/>
      <c r="AW558" s="55"/>
      <c r="AX558" s="56"/>
    </row>
    <row r="559" spans="1:50" ht="24" hidden="1" customHeight="1">
      <c r="A559" s="513"/>
      <c r="B559" s="514"/>
      <c r="C559" s="518"/>
      <c r="D559" s="519"/>
      <c r="E559" s="519"/>
      <c r="F559" s="519"/>
      <c r="G559" s="519"/>
      <c r="H559" s="519"/>
      <c r="I559" s="519"/>
      <c r="J559" s="519"/>
      <c r="K559" s="519"/>
      <c r="L559" s="520"/>
      <c r="M559" s="518"/>
      <c r="N559" s="519"/>
      <c r="O559" s="519"/>
      <c r="P559" s="519"/>
      <c r="Q559" s="519"/>
      <c r="R559" s="519"/>
      <c r="S559" s="519"/>
      <c r="T559" s="519"/>
      <c r="U559" s="519"/>
      <c r="V559" s="519"/>
      <c r="W559" s="519"/>
      <c r="X559" s="519"/>
      <c r="Y559" s="519"/>
      <c r="Z559" s="519"/>
      <c r="AA559" s="519"/>
      <c r="AB559" s="519"/>
      <c r="AC559" s="519"/>
      <c r="AD559" s="519"/>
      <c r="AE559" s="519"/>
      <c r="AF559" s="519"/>
      <c r="AG559" s="519"/>
      <c r="AH559" s="519"/>
      <c r="AI559" s="519"/>
      <c r="AJ559" s="520"/>
      <c r="AK559" s="527"/>
      <c r="AL559" s="528"/>
      <c r="AM559" s="528"/>
      <c r="AN559" s="528"/>
      <c r="AO559" s="528"/>
      <c r="AP559" s="529"/>
      <c r="AQ559" s="530"/>
      <c r="AR559" s="531"/>
      <c r="AS559" s="531"/>
      <c r="AT559" s="532"/>
      <c r="AU559" s="157"/>
      <c r="AV559" s="55"/>
      <c r="AW559" s="55"/>
      <c r="AX559" s="56"/>
    </row>
    <row r="560" spans="1:50" ht="24" hidden="1" customHeight="1">
      <c r="A560" s="513"/>
      <c r="B560" s="514"/>
      <c r="C560" s="518"/>
      <c r="D560" s="519"/>
      <c r="E560" s="519"/>
      <c r="F560" s="519"/>
      <c r="G560" s="519"/>
      <c r="H560" s="519"/>
      <c r="I560" s="519"/>
      <c r="J560" s="519"/>
      <c r="K560" s="519"/>
      <c r="L560" s="520"/>
      <c r="M560" s="518"/>
      <c r="N560" s="519"/>
      <c r="O560" s="519"/>
      <c r="P560" s="519"/>
      <c r="Q560" s="519"/>
      <c r="R560" s="519"/>
      <c r="S560" s="519"/>
      <c r="T560" s="519"/>
      <c r="U560" s="519"/>
      <c r="V560" s="519"/>
      <c r="W560" s="519"/>
      <c r="X560" s="519"/>
      <c r="Y560" s="519"/>
      <c r="Z560" s="519"/>
      <c r="AA560" s="519"/>
      <c r="AB560" s="519"/>
      <c r="AC560" s="519"/>
      <c r="AD560" s="519"/>
      <c r="AE560" s="519"/>
      <c r="AF560" s="519"/>
      <c r="AG560" s="519"/>
      <c r="AH560" s="519"/>
      <c r="AI560" s="519"/>
      <c r="AJ560" s="520"/>
      <c r="AK560" s="527"/>
      <c r="AL560" s="528"/>
      <c r="AM560" s="528"/>
      <c r="AN560" s="528"/>
      <c r="AO560" s="528"/>
      <c r="AP560" s="529"/>
      <c r="AQ560" s="530"/>
      <c r="AR560" s="531"/>
      <c r="AS560" s="531"/>
      <c r="AT560" s="532"/>
      <c r="AU560" s="157"/>
      <c r="AV560" s="55"/>
      <c r="AW560" s="55"/>
      <c r="AX560" s="56"/>
    </row>
    <row r="561" spans="1:50" ht="24" hidden="1" customHeight="1">
      <c r="A561" s="513"/>
      <c r="B561" s="514"/>
      <c r="C561" s="518"/>
      <c r="D561" s="519"/>
      <c r="E561" s="519"/>
      <c r="F561" s="519"/>
      <c r="G561" s="519"/>
      <c r="H561" s="519"/>
      <c r="I561" s="519"/>
      <c r="J561" s="519"/>
      <c r="K561" s="519"/>
      <c r="L561" s="520"/>
      <c r="M561" s="518"/>
      <c r="N561" s="519"/>
      <c r="O561" s="519"/>
      <c r="P561" s="519"/>
      <c r="Q561" s="519"/>
      <c r="R561" s="519"/>
      <c r="S561" s="519"/>
      <c r="T561" s="519"/>
      <c r="U561" s="519"/>
      <c r="V561" s="519"/>
      <c r="W561" s="519"/>
      <c r="X561" s="519"/>
      <c r="Y561" s="519"/>
      <c r="Z561" s="519"/>
      <c r="AA561" s="519"/>
      <c r="AB561" s="519"/>
      <c r="AC561" s="519"/>
      <c r="AD561" s="519"/>
      <c r="AE561" s="519"/>
      <c r="AF561" s="519"/>
      <c r="AG561" s="519"/>
      <c r="AH561" s="519"/>
      <c r="AI561" s="519"/>
      <c r="AJ561" s="520"/>
      <c r="AK561" s="527"/>
      <c r="AL561" s="528"/>
      <c r="AM561" s="528"/>
      <c r="AN561" s="528"/>
      <c r="AO561" s="528"/>
      <c r="AP561" s="529"/>
      <c r="AQ561" s="530"/>
      <c r="AR561" s="531"/>
      <c r="AS561" s="531"/>
      <c r="AT561" s="532"/>
      <c r="AU561" s="157"/>
      <c r="AV561" s="55"/>
      <c r="AW561" s="55"/>
      <c r="AX561" s="56"/>
    </row>
    <row r="562" spans="1:50" ht="24" hidden="1" customHeight="1">
      <c r="A562" s="513"/>
      <c r="B562" s="514"/>
      <c r="C562" s="518"/>
      <c r="D562" s="519"/>
      <c r="E562" s="519"/>
      <c r="F562" s="519"/>
      <c r="G562" s="519"/>
      <c r="H562" s="519"/>
      <c r="I562" s="519"/>
      <c r="J562" s="519"/>
      <c r="K562" s="519"/>
      <c r="L562" s="520"/>
      <c r="M562" s="518"/>
      <c r="N562" s="519"/>
      <c r="O562" s="519"/>
      <c r="P562" s="519"/>
      <c r="Q562" s="519"/>
      <c r="R562" s="519"/>
      <c r="S562" s="519"/>
      <c r="T562" s="519"/>
      <c r="U562" s="519"/>
      <c r="V562" s="519"/>
      <c r="W562" s="519"/>
      <c r="X562" s="519"/>
      <c r="Y562" s="519"/>
      <c r="Z562" s="519"/>
      <c r="AA562" s="519"/>
      <c r="AB562" s="519"/>
      <c r="AC562" s="519"/>
      <c r="AD562" s="519"/>
      <c r="AE562" s="519"/>
      <c r="AF562" s="519"/>
      <c r="AG562" s="519"/>
      <c r="AH562" s="519"/>
      <c r="AI562" s="519"/>
      <c r="AJ562" s="520"/>
      <c r="AK562" s="527"/>
      <c r="AL562" s="528"/>
      <c r="AM562" s="528"/>
      <c r="AN562" s="528"/>
      <c r="AO562" s="528"/>
      <c r="AP562" s="529"/>
      <c r="AQ562" s="530"/>
      <c r="AR562" s="531"/>
      <c r="AS562" s="531"/>
      <c r="AT562" s="532"/>
      <c r="AU562" s="157"/>
      <c r="AV562" s="55"/>
      <c r="AW562" s="55"/>
      <c r="AX562" s="56"/>
    </row>
    <row r="563" spans="1:50" ht="24" hidden="1" customHeight="1">
      <c r="A563" s="513"/>
      <c r="B563" s="514"/>
      <c r="C563" s="518"/>
      <c r="D563" s="519"/>
      <c r="E563" s="519"/>
      <c r="F563" s="519"/>
      <c r="G563" s="519"/>
      <c r="H563" s="519"/>
      <c r="I563" s="519"/>
      <c r="J563" s="519"/>
      <c r="K563" s="519"/>
      <c r="L563" s="520"/>
      <c r="M563" s="518"/>
      <c r="N563" s="519"/>
      <c r="O563" s="519"/>
      <c r="P563" s="519"/>
      <c r="Q563" s="519"/>
      <c r="R563" s="519"/>
      <c r="S563" s="519"/>
      <c r="T563" s="519"/>
      <c r="U563" s="519"/>
      <c r="V563" s="519"/>
      <c r="W563" s="519"/>
      <c r="X563" s="519"/>
      <c r="Y563" s="519"/>
      <c r="Z563" s="519"/>
      <c r="AA563" s="519"/>
      <c r="AB563" s="519"/>
      <c r="AC563" s="519"/>
      <c r="AD563" s="519"/>
      <c r="AE563" s="519"/>
      <c r="AF563" s="519"/>
      <c r="AG563" s="519"/>
      <c r="AH563" s="519"/>
      <c r="AI563" s="519"/>
      <c r="AJ563" s="520"/>
      <c r="AK563" s="527"/>
      <c r="AL563" s="528"/>
      <c r="AM563" s="528"/>
      <c r="AN563" s="528"/>
      <c r="AO563" s="528"/>
      <c r="AP563" s="529"/>
      <c r="AQ563" s="530"/>
      <c r="AR563" s="531"/>
      <c r="AS563" s="531"/>
      <c r="AT563" s="532"/>
      <c r="AU563" s="157"/>
      <c r="AV563" s="55"/>
      <c r="AW563" s="55"/>
      <c r="AX563" s="56"/>
    </row>
    <row r="564" spans="1:50" ht="24" hidden="1" customHeight="1">
      <c r="A564" s="513"/>
      <c r="B564" s="514"/>
      <c r="C564" s="518"/>
      <c r="D564" s="519"/>
      <c r="E564" s="519"/>
      <c r="F564" s="519"/>
      <c r="G564" s="519"/>
      <c r="H564" s="519"/>
      <c r="I564" s="519"/>
      <c r="J564" s="519"/>
      <c r="K564" s="519"/>
      <c r="L564" s="520"/>
      <c r="M564" s="518"/>
      <c r="N564" s="519"/>
      <c r="O564" s="519"/>
      <c r="P564" s="519"/>
      <c r="Q564" s="519"/>
      <c r="R564" s="519"/>
      <c r="S564" s="519"/>
      <c r="T564" s="519"/>
      <c r="U564" s="519"/>
      <c r="V564" s="519"/>
      <c r="W564" s="519"/>
      <c r="X564" s="519"/>
      <c r="Y564" s="519"/>
      <c r="Z564" s="519"/>
      <c r="AA564" s="519"/>
      <c r="AB564" s="519"/>
      <c r="AC564" s="519"/>
      <c r="AD564" s="519"/>
      <c r="AE564" s="519"/>
      <c r="AF564" s="519"/>
      <c r="AG564" s="519"/>
      <c r="AH564" s="519"/>
      <c r="AI564" s="519"/>
      <c r="AJ564" s="520"/>
      <c r="AK564" s="527"/>
      <c r="AL564" s="528"/>
      <c r="AM564" s="528"/>
      <c r="AN564" s="528"/>
      <c r="AO564" s="528"/>
      <c r="AP564" s="529"/>
      <c r="AQ564" s="530"/>
      <c r="AR564" s="531"/>
      <c r="AS564" s="531"/>
      <c r="AT564" s="532"/>
      <c r="AU564" s="157"/>
      <c r="AV564" s="55"/>
      <c r="AW564" s="55"/>
      <c r="AX564" s="56"/>
    </row>
    <row r="566" spans="1:50">
      <c r="B566" s="1" t="s">
        <v>200</v>
      </c>
    </row>
    <row r="567" spans="1:50" ht="29.25" customHeight="1">
      <c r="A567" s="513"/>
      <c r="B567" s="514"/>
      <c r="C567" s="145" t="s">
        <v>313</v>
      </c>
      <c r="D567" s="75"/>
      <c r="E567" s="75"/>
      <c r="F567" s="75"/>
      <c r="G567" s="75"/>
      <c r="H567" s="75"/>
      <c r="I567" s="75"/>
      <c r="J567" s="75"/>
      <c r="K567" s="75"/>
      <c r="L567" s="76"/>
      <c r="M567" s="145" t="s">
        <v>314</v>
      </c>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6"/>
      <c r="AK567" s="515" t="s">
        <v>315</v>
      </c>
      <c r="AL567" s="516"/>
      <c r="AM567" s="516"/>
      <c r="AN567" s="516"/>
      <c r="AO567" s="516"/>
      <c r="AP567" s="517"/>
      <c r="AQ567" s="145" t="s">
        <v>144</v>
      </c>
      <c r="AR567" s="75"/>
      <c r="AS567" s="75"/>
      <c r="AT567" s="76"/>
      <c r="AU567" s="145" t="s">
        <v>145</v>
      </c>
      <c r="AV567" s="75"/>
      <c r="AW567" s="75"/>
      <c r="AX567" s="76"/>
    </row>
    <row r="568" spans="1:50" ht="24" customHeight="1">
      <c r="A568" s="513">
        <v>1</v>
      </c>
      <c r="B568" s="514"/>
      <c r="C568" s="518" t="s">
        <v>201</v>
      </c>
      <c r="D568" s="519"/>
      <c r="E568" s="519"/>
      <c r="F568" s="519"/>
      <c r="G568" s="519"/>
      <c r="H568" s="519"/>
      <c r="I568" s="519"/>
      <c r="J568" s="519"/>
      <c r="K568" s="519"/>
      <c r="L568" s="520"/>
      <c r="M568" s="518" t="s">
        <v>113</v>
      </c>
      <c r="N568" s="519"/>
      <c r="O568" s="519"/>
      <c r="P568" s="519"/>
      <c r="Q568" s="519"/>
      <c r="R568" s="519"/>
      <c r="S568" s="519"/>
      <c r="T568" s="519"/>
      <c r="U568" s="519"/>
      <c r="V568" s="519"/>
      <c r="W568" s="519"/>
      <c r="X568" s="519"/>
      <c r="Y568" s="519"/>
      <c r="Z568" s="519"/>
      <c r="AA568" s="519"/>
      <c r="AB568" s="519"/>
      <c r="AC568" s="519"/>
      <c r="AD568" s="519"/>
      <c r="AE568" s="519"/>
      <c r="AF568" s="519"/>
      <c r="AG568" s="519"/>
      <c r="AH568" s="519"/>
      <c r="AI568" s="519"/>
      <c r="AJ568" s="520"/>
      <c r="AK568" s="521">
        <v>194.33871400000001</v>
      </c>
      <c r="AL568" s="522"/>
      <c r="AM568" s="522"/>
      <c r="AN568" s="522"/>
      <c r="AO568" s="522"/>
      <c r="AP568" s="523"/>
      <c r="AQ568" s="157" t="s">
        <v>157</v>
      </c>
      <c r="AR568" s="55"/>
      <c r="AS568" s="55"/>
      <c r="AT568" s="56"/>
      <c r="AU568" s="554" t="s">
        <v>89</v>
      </c>
      <c r="AV568" s="555"/>
      <c r="AW568" s="555"/>
      <c r="AX568" s="556"/>
    </row>
    <row r="569" spans="1:50" ht="24" customHeight="1">
      <c r="A569" s="513">
        <v>2</v>
      </c>
      <c r="B569" s="514"/>
      <c r="C569" s="518" t="s">
        <v>316</v>
      </c>
      <c r="D569" s="519"/>
      <c r="E569" s="519"/>
      <c r="F569" s="519"/>
      <c r="G569" s="519"/>
      <c r="H569" s="519"/>
      <c r="I569" s="519"/>
      <c r="J569" s="519"/>
      <c r="K569" s="519"/>
      <c r="L569" s="520"/>
      <c r="M569" s="518" t="s">
        <v>113</v>
      </c>
      <c r="N569" s="519"/>
      <c r="O569" s="519"/>
      <c r="P569" s="519"/>
      <c r="Q569" s="519"/>
      <c r="R569" s="519"/>
      <c r="S569" s="519"/>
      <c r="T569" s="519"/>
      <c r="U569" s="519"/>
      <c r="V569" s="519"/>
      <c r="W569" s="519"/>
      <c r="X569" s="519"/>
      <c r="Y569" s="519"/>
      <c r="Z569" s="519"/>
      <c r="AA569" s="519"/>
      <c r="AB569" s="519"/>
      <c r="AC569" s="519"/>
      <c r="AD569" s="519"/>
      <c r="AE569" s="519"/>
      <c r="AF569" s="519"/>
      <c r="AG569" s="519"/>
      <c r="AH569" s="519"/>
      <c r="AI569" s="519"/>
      <c r="AJ569" s="520"/>
      <c r="AK569" s="521">
        <v>131.947113</v>
      </c>
      <c r="AL569" s="522"/>
      <c r="AM569" s="522"/>
      <c r="AN569" s="522"/>
      <c r="AO569" s="522"/>
      <c r="AP569" s="523"/>
      <c r="AQ569" s="157" t="s">
        <v>157</v>
      </c>
      <c r="AR569" s="55"/>
      <c r="AS569" s="55"/>
      <c r="AT569" s="56"/>
      <c r="AU569" s="554" t="s">
        <v>89</v>
      </c>
      <c r="AV569" s="555"/>
      <c r="AW569" s="555"/>
      <c r="AX569" s="556"/>
    </row>
    <row r="570" spans="1:50" ht="24" customHeight="1">
      <c r="A570" s="513">
        <v>3</v>
      </c>
      <c r="B570" s="514"/>
      <c r="C570" s="518" t="s">
        <v>202</v>
      </c>
      <c r="D570" s="519"/>
      <c r="E570" s="519"/>
      <c r="F570" s="519"/>
      <c r="G570" s="519"/>
      <c r="H570" s="519"/>
      <c r="I570" s="519"/>
      <c r="J570" s="519"/>
      <c r="K570" s="519"/>
      <c r="L570" s="520"/>
      <c r="M570" s="518" t="s">
        <v>113</v>
      </c>
      <c r="N570" s="519"/>
      <c r="O570" s="519"/>
      <c r="P570" s="519"/>
      <c r="Q570" s="519"/>
      <c r="R570" s="519"/>
      <c r="S570" s="519"/>
      <c r="T570" s="519"/>
      <c r="U570" s="519"/>
      <c r="V570" s="519"/>
      <c r="W570" s="519"/>
      <c r="X570" s="519"/>
      <c r="Y570" s="519"/>
      <c r="Z570" s="519"/>
      <c r="AA570" s="519"/>
      <c r="AB570" s="519"/>
      <c r="AC570" s="519"/>
      <c r="AD570" s="519"/>
      <c r="AE570" s="519"/>
      <c r="AF570" s="519"/>
      <c r="AG570" s="519"/>
      <c r="AH570" s="519"/>
      <c r="AI570" s="519"/>
      <c r="AJ570" s="520"/>
      <c r="AK570" s="521">
        <v>73.712056000000004</v>
      </c>
      <c r="AL570" s="522"/>
      <c r="AM570" s="522"/>
      <c r="AN570" s="522"/>
      <c r="AO570" s="522"/>
      <c r="AP570" s="523"/>
      <c r="AQ570" s="157" t="s">
        <v>157</v>
      </c>
      <c r="AR570" s="55"/>
      <c r="AS570" s="55"/>
      <c r="AT570" s="56"/>
      <c r="AU570" s="554" t="s">
        <v>89</v>
      </c>
      <c r="AV570" s="555"/>
      <c r="AW570" s="555"/>
      <c r="AX570" s="556"/>
    </row>
    <row r="571" spans="1:50" ht="24" customHeight="1">
      <c r="A571" s="513">
        <v>4</v>
      </c>
      <c r="B571" s="514"/>
      <c r="C571" s="518" t="s">
        <v>317</v>
      </c>
      <c r="D571" s="519"/>
      <c r="E571" s="519"/>
      <c r="F571" s="519"/>
      <c r="G571" s="519"/>
      <c r="H571" s="519"/>
      <c r="I571" s="519"/>
      <c r="J571" s="519"/>
      <c r="K571" s="519"/>
      <c r="L571" s="520"/>
      <c r="M571" s="518" t="s">
        <v>113</v>
      </c>
      <c r="N571" s="519"/>
      <c r="O571" s="519"/>
      <c r="P571" s="519"/>
      <c r="Q571" s="519"/>
      <c r="R571" s="519"/>
      <c r="S571" s="519"/>
      <c r="T571" s="519"/>
      <c r="U571" s="519"/>
      <c r="V571" s="519"/>
      <c r="W571" s="519"/>
      <c r="X571" s="519"/>
      <c r="Y571" s="519"/>
      <c r="Z571" s="519"/>
      <c r="AA571" s="519"/>
      <c r="AB571" s="519"/>
      <c r="AC571" s="519"/>
      <c r="AD571" s="519"/>
      <c r="AE571" s="519"/>
      <c r="AF571" s="519"/>
      <c r="AG571" s="519"/>
      <c r="AH571" s="519"/>
      <c r="AI571" s="519"/>
      <c r="AJ571" s="520"/>
      <c r="AK571" s="521">
        <v>48.660877999999997</v>
      </c>
      <c r="AL571" s="522"/>
      <c r="AM571" s="522"/>
      <c r="AN571" s="522"/>
      <c r="AO571" s="522"/>
      <c r="AP571" s="523"/>
      <c r="AQ571" s="157" t="s">
        <v>157</v>
      </c>
      <c r="AR571" s="55"/>
      <c r="AS571" s="55"/>
      <c r="AT571" s="56"/>
      <c r="AU571" s="554" t="s">
        <v>89</v>
      </c>
      <c r="AV571" s="555"/>
      <c r="AW571" s="555"/>
      <c r="AX571" s="556"/>
    </row>
    <row r="572" spans="1:50" ht="24" customHeight="1">
      <c r="A572" s="513">
        <v>5</v>
      </c>
      <c r="B572" s="514"/>
      <c r="C572" s="518" t="s">
        <v>203</v>
      </c>
      <c r="D572" s="519"/>
      <c r="E572" s="519"/>
      <c r="F572" s="519"/>
      <c r="G572" s="519"/>
      <c r="H572" s="519"/>
      <c r="I572" s="519"/>
      <c r="J572" s="519"/>
      <c r="K572" s="519"/>
      <c r="L572" s="520"/>
      <c r="M572" s="518" t="s">
        <v>204</v>
      </c>
      <c r="N572" s="519"/>
      <c r="O572" s="519"/>
      <c r="P572" s="519"/>
      <c r="Q572" s="519"/>
      <c r="R572" s="519"/>
      <c r="S572" s="519"/>
      <c r="T572" s="519"/>
      <c r="U572" s="519"/>
      <c r="V572" s="519"/>
      <c r="W572" s="519"/>
      <c r="X572" s="519"/>
      <c r="Y572" s="519"/>
      <c r="Z572" s="519"/>
      <c r="AA572" s="519"/>
      <c r="AB572" s="519"/>
      <c r="AC572" s="519"/>
      <c r="AD572" s="519"/>
      <c r="AE572" s="519"/>
      <c r="AF572" s="519"/>
      <c r="AG572" s="519"/>
      <c r="AH572" s="519"/>
      <c r="AI572" s="519"/>
      <c r="AJ572" s="520"/>
      <c r="AK572" s="521">
        <v>48.580477000000002</v>
      </c>
      <c r="AL572" s="522"/>
      <c r="AM572" s="522"/>
      <c r="AN572" s="522"/>
      <c r="AO572" s="522"/>
      <c r="AP572" s="523"/>
      <c r="AQ572" s="157" t="s">
        <v>157</v>
      </c>
      <c r="AR572" s="55"/>
      <c r="AS572" s="55"/>
      <c r="AT572" s="56"/>
      <c r="AU572" s="554" t="s">
        <v>89</v>
      </c>
      <c r="AV572" s="555"/>
      <c r="AW572" s="555"/>
      <c r="AX572" s="556"/>
    </row>
    <row r="573" spans="1:50" ht="24" customHeight="1">
      <c r="A573" s="513">
        <v>6</v>
      </c>
      <c r="B573" s="514"/>
      <c r="C573" s="518" t="s">
        <v>318</v>
      </c>
      <c r="D573" s="519"/>
      <c r="E573" s="519"/>
      <c r="F573" s="519"/>
      <c r="G573" s="519"/>
      <c r="H573" s="519"/>
      <c r="I573" s="519"/>
      <c r="J573" s="519"/>
      <c r="K573" s="519"/>
      <c r="L573" s="520"/>
      <c r="M573" s="518" t="s">
        <v>113</v>
      </c>
      <c r="N573" s="519"/>
      <c r="O573" s="519"/>
      <c r="P573" s="519"/>
      <c r="Q573" s="519"/>
      <c r="R573" s="519"/>
      <c r="S573" s="519"/>
      <c r="T573" s="519"/>
      <c r="U573" s="519"/>
      <c r="V573" s="519"/>
      <c r="W573" s="519"/>
      <c r="X573" s="519"/>
      <c r="Y573" s="519"/>
      <c r="Z573" s="519"/>
      <c r="AA573" s="519"/>
      <c r="AB573" s="519"/>
      <c r="AC573" s="519"/>
      <c r="AD573" s="519"/>
      <c r="AE573" s="519"/>
      <c r="AF573" s="519"/>
      <c r="AG573" s="519"/>
      <c r="AH573" s="519"/>
      <c r="AI573" s="519"/>
      <c r="AJ573" s="520"/>
      <c r="AK573" s="521">
        <v>47.221975</v>
      </c>
      <c r="AL573" s="522"/>
      <c r="AM573" s="522"/>
      <c r="AN573" s="522"/>
      <c r="AO573" s="522"/>
      <c r="AP573" s="523"/>
      <c r="AQ573" s="157" t="s">
        <v>157</v>
      </c>
      <c r="AR573" s="55"/>
      <c r="AS573" s="55"/>
      <c r="AT573" s="56"/>
      <c r="AU573" s="554" t="s">
        <v>89</v>
      </c>
      <c r="AV573" s="555"/>
      <c r="AW573" s="555"/>
      <c r="AX573" s="556"/>
    </row>
    <row r="574" spans="1:50" ht="24" customHeight="1">
      <c r="A574" s="513">
        <v>7</v>
      </c>
      <c r="B574" s="514"/>
      <c r="C574" s="518" t="s">
        <v>205</v>
      </c>
      <c r="D574" s="519"/>
      <c r="E574" s="519"/>
      <c r="F574" s="519"/>
      <c r="G574" s="519"/>
      <c r="H574" s="519"/>
      <c r="I574" s="519"/>
      <c r="J574" s="519"/>
      <c r="K574" s="519"/>
      <c r="L574" s="520"/>
      <c r="M574" s="518" t="s">
        <v>113</v>
      </c>
      <c r="N574" s="519"/>
      <c r="O574" s="519"/>
      <c r="P574" s="519"/>
      <c r="Q574" s="519"/>
      <c r="R574" s="519"/>
      <c r="S574" s="519"/>
      <c r="T574" s="519"/>
      <c r="U574" s="519"/>
      <c r="V574" s="519"/>
      <c r="W574" s="519"/>
      <c r="X574" s="519"/>
      <c r="Y574" s="519"/>
      <c r="Z574" s="519"/>
      <c r="AA574" s="519"/>
      <c r="AB574" s="519"/>
      <c r="AC574" s="519"/>
      <c r="AD574" s="519"/>
      <c r="AE574" s="519"/>
      <c r="AF574" s="519"/>
      <c r="AG574" s="519"/>
      <c r="AH574" s="519"/>
      <c r="AI574" s="519"/>
      <c r="AJ574" s="520"/>
      <c r="AK574" s="521">
        <v>46.005028000000003</v>
      </c>
      <c r="AL574" s="522"/>
      <c r="AM574" s="522"/>
      <c r="AN574" s="522"/>
      <c r="AO574" s="522"/>
      <c r="AP574" s="523"/>
      <c r="AQ574" s="157" t="s">
        <v>157</v>
      </c>
      <c r="AR574" s="55"/>
      <c r="AS574" s="55"/>
      <c r="AT574" s="56"/>
      <c r="AU574" s="554" t="s">
        <v>89</v>
      </c>
      <c r="AV574" s="555"/>
      <c r="AW574" s="555"/>
      <c r="AX574" s="556"/>
    </row>
    <row r="575" spans="1:50" ht="24" customHeight="1">
      <c r="A575" s="513">
        <v>8</v>
      </c>
      <c r="B575" s="514"/>
      <c r="C575" s="518" t="s">
        <v>319</v>
      </c>
      <c r="D575" s="519"/>
      <c r="E575" s="519"/>
      <c r="F575" s="519"/>
      <c r="G575" s="519"/>
      <c r="H575" s="519"/>
      <c r="I575" s="519"/>
      <c r="J575" s="519"/>
      <c r="K575" s="519"/>
      <c r="L575" s="520"/>
      <c r="M575" s="518" t="s">
        <v>113</v>
      </c>
      <c r="N575" s="519"/>
      <c r="O575" s="519"/>
      <c r="P575" s="519"/>
      <c r="Q575" s="519"/>
      <c r="R575" s="519"/>
      <c r="S575" s="519"/>
      <c r="T575" s="519"/>
      <c r="U575" s="519"/>
      <c r="V575" s="519"/>
      <c r="W575" s="519"/>
      <c r="X575" s="519"/>
      <c r="Y575" s="519"/>
      <c r="Z575" s="519"/>
      <c r="AA575" s="519"/>
      <c r="AB575" s="519"/>
      <c r="AC575" s="519"/>
      <c r="AD575" s="519"/>
      <c r="AE575" s="519"/>
      <c r="AF575" s="519"/>
      <c r="AG575" s="519"/>
      <c r="AH575" s="519"/>
      <c r="AI575" s="519"/>
      <c r="AJ575" s="520"/>
      <c r="AK575" s="521">
        <v>42.988342000000003</v>
      </c>
      <c r="AL575" s="522"/>
      <c r="AM575" s="522"/>
      <c r="AN575" s="522"/>
      <c r="AO575" s="522"/>
      <c r="AP575" s="523"/>
      <c r="AQ575" s="157" t="s">
        <v>157</v>
      </c>
      <c r="AR575" s="55"/>
      <c r="AS575" s="55"/>
      <c r="AT575" s="56"/>
      <c r="AU575" s="554" t="s">
        <v>89</v>
      </c>
      <c r="AV575" s="555"/>
      <c r="AW575" s="555"/>
      <c r="AX575" s="556"/>
    </row>
    <row r="576" spans="1:50" ht="24" customHeight="1">
      <c r="A576" s="513">
        <v>9</v>
      </c>
      <c r="B576" s="514"/>
      <c r="C576" s="518" t="s">
        <v>206</v>
      </c>
      <c r="D576" s="519"/>
      <c r="E576" s="519"/>
      <c r="F576" s="519"/>
      <c r="G576" s="519"/>
      <c r="H576" s="519"/>
      <c r="I576" s="519"/>
      <c r="J576" s="519"/>
      <c r="K576" s="519"/>
      <c r="L576" s="520"/>
      <c r="M576" s="518" t="s">
        <v>113</v>
      </c>
      <c r="N576" s="519"/>
      <c r="O576" s="519"/>
      <c r="P576" s="519"/>
      <c r="Q576" s="519"/>
      <c r="R576" s="519"/>
      <c r="S576" s="519"/>
      <c r="T576" s="519"/>
      <c r="U576" s="519"/>
      <c r="V576" s="519"/>
      <c r="W576" s="519"/>
      <c r="X576" s="519"/>
      <c r="Y576" s="519"/>
      <c r="Z576" s="519"/>
      <c r="AA576" s="519"/>
      <c r="AB576" s="519"/>
      <c r="AC576" s="519"/>
      <c r="AD576" s="519"/>
      <c r="AE576" s="519"/>
      <c r="AF576" s="519"/>
      <c r="AG576" s="519"/>
      <c r="AH576" s="519"/>
      <c r="AI576" s="519"/>
      <c r="AJ576" s="520"/>
      <c r="AK576" s="521">
        <v>38.579618000000004</v>
      </c>
      <c r="AL576" s="522"/>
      <c r="AM576" s="522"/>
      <c r="AN576" s="522"/>
      <c r="AO576" s="522"/>
      <c r="AP576" s="523"/>
      <c r="AQ576" s="157" t="s">
        <v>157</v>
      </c>
      <c r="AR576" s="55"/>
      <c r="AS576" s="55"/>
      <c r="AT576" s="56"/>
      <c r="AU576" s="554" t="s">
        <v>89</v>
      </c>
      <c r="AV576" s="555"/>
      <c r="AW576" s="555"/>
      <c r="AX576" s="556"/>
    </row>
    <row r="577" spans="1:50" ht="24" customHeight="1">
      <c r="A577" s="513">
        <v>10</v>
      </c>
      <c r="B577" s="514"/>
      <c r="C577" s="518" t="s">
        <v>320</v>
      </c>
      <c r="D577" s="519"/>
      <c r="E577" s="519"/>
      <c r="F577" s="519"/>
      <c r="G577" s="519"/>
      <c r="H577" s="519"/>
      <c r="I577" s="519"/>
      <c r="J577" s="519"/>
      <c r="K577" s="519"/>
      <c r="L577" s="520"/>
      <c r="M577" s="518" t="s">
        <v>113</v>
      </c>
      <c r="N577" s="519"/>
      <c r="O577" s="519"/>
      <c r="P577" s="519"/>
      <c r="Q577" s="519"/>
      <c r="R577" s="519"/>
      <c r="S577" s="519"/>
      <c r="T577" s="519"/>
      <c r="U577" s="519"/>
      <c r="V577" s="519"/>
      <c r="W577" s="519"/>
      <c r="X577" s="519"/>
      <c r="Y577" s="519"/>
      <c r="Z577" s="519"/>
      <c r="AA577" s="519"/>
      <c r="AB577" s="519"/>
      <c r="AC577" s="519"/>
      <c r="AD577" s="519"/>
      <c r="AE577" s="519"/>
      <c r="AF577" s="519"/>
      <c r="AG577" s="519"/>
      <c r="AH577" s="519"/>
      <c r="AI577" s="519"/>
      <c r="AJ577" s="520"/>
      <c r="AK577" s="521">
        <v>38.092860999999999</v>
      </c>
      <c r="AL577" s="522"/>
      <c r="AM577" s="522"/>
      <c r="AN577" s="522"/>
      <c r="AO577" s="522"/>
      <c r="AP577" s="523"/>
      <c r="AQ577" s="157" t="s">
        <v>157</v>
      </c>
      <c r="AR577" s="55"/>
      <c r="AS577" s="55"/>
      <c r="AT577" s="56"/>
      <c r="AU577" s="554" t="s">
        <v>89</v>
      </c>
      <c r="AV577" s="555"/>
      <c r="AW577" s="555"/>
      <c r="AX577" s="556"/>
    </row>
    <row r="578" spans="1:50" ht="24" hidden="1" customHeight="1">
      <c r="A578" s="513"/>
      <c r="B578" s="514"/>
      <c r="C578" s="518"/>
      <c r="D578" s="519"/>
      <c r="E578" s="519"/>
      <c r="F578" s="519"/>
      <c r="G578" s="519"/>
      <c r="H578" s="519"/>
      <c r="I578" s="519"/>
      <c r="J578" s="519"/>
      <c r="K578" s="519"/>
      <c r="L578" s="520"/>
      <c r="M578" s="518"/>
      <c r="N578" s="519"/>
      <c r="O578" s="519"/>
      <c r="P578" s="519"/>
      <c r="Q578" s="519"/>
      <c r="R578" s="519"/>
      <c r="S578" s="519"/>
      <c r="T578" s="519"/>
      <c r="U578" s="519"/>
      <c r="V578" s="519"/>
      <c r="W578" s="519"/>
      <c r="X578" s="519"/>
      <c r="Y578" s="519"/>
      <c r="Z578" s="519"/>
      <c r="AA578" s="519"/>
      <c r="AB578" s="519"/>
      <c r="AC578" s="519"/>
      <c r="AD578" s="519"/>
      <c r="AE578" s="519"/>
      <c r="AF578" s="519"/>
      <c r="AG578" s="519"/>
      <c r="AH578" s="519"/>
      <c r="AI578" s="519"/>
      <c r="AJ578" s="520"/>
      <c r="AK578" s="521"/>
      <c r="AL578" s="522"/>
      <c r="AM578" s="522"/>
      <c r="AN578" s="522"/>
      <c r="AO578" s="522"/>
      <c r="AP578" s="523"/>
      <c r="AQ578" s="157"/>
      <c r="AR578" s="55"/>
      <c r="AS578" s="55"/>
      <c r="AT578" s="56"/>
      <c r="AU578" s="554"/>
      <c r="AV578" s="555"/>
      <c r="AW578" s="555"/>
      <c r="AX578" s="556"/>
    </row>
    <row r="579" spans="1:50" ht="24" hidden="1" customHeight="1">
      <c r="A579" s="513"/>
      <c r="B579" s="514"/>
      <c r="C579" s="518"/>
      <c r="D579" s="519"/>
      <c r="E579" s="519"/>
      <c r="F579" s="519"/>
      <c r="G579" s="519"/>
      <c r="H579" s="519"/>
      <c r="I579" s="519"/>
      <c r="J579" s="519"/>
      <c r="K579" s="519"/>
      <c r="L579" s="520"/>
      <c r="M579" s="518"/>
      <c r="N579" s="519"/>
      <c r="O579" s="519"/>
      <c r="P579" s="519"/>
      <c r="Q579" s="519"/>
      <c r="R579" s="519"/>
      <c r="S579" s="519"/>
      <c r="T579" s="519"/>
      <c r="U579" s="519"/>
      <c r="V579" s="519"/>
      <c r="W579" s="519"/>
      <c r="X579" s="519"/>
      <c r="Y579" s="519"/>
      <c r="Z579" s="519"/>
      <c r="AA579" s="519"/>
      <c r="AB579" s="519"/>
      <c r="AC579" s="519"/>
      <c r="AD579" s="519"/>
      <c r="AE579" s="519"/>
      <c r="AF579" s="519"/>
      <c r="AG579" s="519"/>
      <c r="AH579" s="519"/>
      <c r="AI579" s="519"/>
      <c r="AJ579" s="520"/>
      <c r="AK579" s="521"/>
      <c r="AL579" s="522"/>
      <c r="AM579" s="522"/>
      <c r="AN579" s="522"/>
      <c r="AO579" s="522"/>
      <c r="AP579" s="523"/>
      <c r="AQ579" s="157"/>
      <c r="AR579" s="55"/>
      <c r="AS579" s="55"/>
      <c r="AT579" s="56"/>
      <c r="AU579" s="554"/>
      <c r="AV579" s="555"/>
      <c r="AW579" s="555"/>
      <c r="AX579" s="556"/>
    </row>
    <row r="580" spans="1:50" ht="24" hidden="1" customHeight="1">
      <c r="A580" s="513"/>
      <c r="B580" s="514"/>
      <c r="C580" s="518"/>
      <c r="D580" s="519"/>
      <c r="E580" s="519"/>
      <c r="F580" s="519"/>
      <c r="G580" s="519"/>
      <c r="H580" s="519"/>
      <c r="I580" s="519"/>
      <c r="J580" s="519"/>
      <c r="K580" s="519"/>
      <c r="L580" s="520"/>
      <c r="M580" s="518"/>
      <c r="N580" s="519"/>
      <c r="O580" s="519"/>
      <c r="P580" s="519"/>
      <c r="Q580" s="519"/>
      <c r="R580" s="519"/>
      <c r="S580" s="519"/>
      <c r="T580" s="519"/>
      <c r="U580" s="519"/>
      <c r="V580" s="519"/>
      <c r="W580" s="519"/>
      <c r="X580" s="519"/>
      <c r="Y580" s="519"/>
      <c r="Z580" s="519"/>
      <c r="AA580" s="519"/>
      <c r="AB580" s="519"/>
      <c r="AC580" s="519"/>
      <c r="AD580" s="519"/>
      <c r="AE580" s="519"/>
      <c r="AF580" s="519"/>
      <c r="AG580" s="519"/>
      <c r="AH580" s="519"/>
      <c r="AI580" s="519"/>
      <c r="AJ580" s="520"/>
      <c r="AK580" s="521"/>
      <c r="AL580" s="522"/>
      <c r="AM580" s="522"/>
      <c r="AN580" s="522"/>
      <c r="AO580" s="522"/>
      <c r="AP580" s="523"/>
      <c r="AQ580" s="157"/>
      <c r="AR580" s="55"/>
      <c r="AS580" s="55"/>
      <c r="AT580" s="56"/>
      <c r="AU580" s="554"/>
      <c r="AV580" s="555"/>
      <c r="AW580" s="555"/>
      <c r="AX580" s="556"/>
    </row>
    <row r="581" spans="1:50" ht="24" hidden="1" customHeight="1">
      <c r="A581" s="513"/>
      <c r="B581" s="514"/>
      <c r="C581" s="518"/>
      <c r="D581" s="519"/>
      <c r="E581" s="519"/>
      <c r="F581" s="519"/>
      <c r="G581" s="519"/>
      <c r="H581" s="519"/>
      <c r="I581" s="519"/>
      <c r="J581" s="519"/>
      <c r="K581" s="519"/>
      <c r="L581" s="520"/>
      <c r="M581" s="518"/>
      <c r="N581" s="519"/>
      <c r="O581" s="519"/>
      <c r="P581" s="519"/>
      <c r="Q581" s="519"/>
      <c r="R581" s="519"/>
      <c r="S581" s="519"/>
      <c r="T581" s="519"/>
      <c r="U581" s="519"/>
      <c r="V581" s="519"/>
      <c r="W581" s="519"/>
      <c r="X581" s="519"/>
      <c r="Y581" s="519"/>
      <c r="Z581" s="519"/>
      <c r="AA581" s="519"/>
      <c r="AB581" s="519"/>
      <c r="AC581" s="519"/>
      <c r="AD581" s="519"/>
      <c r="AE581" s="519"/>
      <c r="AF581" s="519"/>
      <c r="AG581" s="519"/>
      <c r="AH581" s="519"/>
      <c r="AI581" s="519"/>
      <c r="AJ581" s="520"/>
      <c r="AK581" s="521"/>
      <c r="AL581" s="522"/>
      <c r="AM581" s="522"/>
      <c r="AN581" s="522"/>
      <c r="AO581" s="522"/>
      <c r="AP581" s="523"/>
      <c r="AQ581" s="157"/>
      <c r="AR581" s="55"/>
      <c r="AS581" s="55"/>
      <c r="AT581" s="56"/>
      <c r="AU581" s="554"/>
      <c r="AV581" s="555"/>
      <c r="AW581" s="555"/>
      <c r="AX581" s="556"/>
    </row>
    <row r="582" spans="1:50" ht="24" hidden="1" customHeight="1">
      <c r="A582" s="513"/>
      <c r="B582" s="514"/>
      <c r="C582" s="518"/>
      <c r="D582" s="519"/>
      <c r="E582" s="519"/>
      <c r="F582" s="519"/>
      <c r="G582" s="519"/>
      <c r="H582" s="519"/>
      <c r="I582" s="519"/>
      <c r="J582" s="519"/>
      <c r="K582" s="519"/>
      <c r="L582" s="520"/>
      <c r="M582" s="518"/>
      <c r="N582" s="519"/>
      <c r="O582" s="519"/>
      <c r="P582" s="519"/>
      <c r="Q582" s="519"/>
      <c r="R582" s="519"/>
      <c r="S582" s="519"/>
      <c r="T582" s="519"/>
      <c r="U582" s="519"/>
      <c r="V582" s="519"/>
      <c r="W582" s="519"/>
      <c r="X582" s="519"/>
      <c r="Y582" s="519"/>
      <c r="Z582" s="519"/>
      <c r="AA582" s="519"/>
      <c r="AB582" s="519"/>
      <c r="AC582" s="519"/>
      <c r="AD582" s="519"/>
      <c r="AE582" s="519"/>
      <c r="AF582" s="519"/>
      <c r="AG582" s="519"/>
      <c r="AH582" s="519"/>
      <c r="AI582" s="519"/>
      <c r="AJ582" s="520"/>
      <c r="AK582" s="521"/>
      <c r="AL582" s="522"/>
      <c r="AM582" s="522"/>
      <c r="AN582" s="522"/>
      <c r="AO582" s="522"/>
      <c r="AP582" s="523"/>
      <c r="AQ582" s="157"/>
      <c r="AR582" s="55"/>
      <c r="AS582" s="55"/>
      <c r="AT582" s="56"/>
      <c r="AU582" s="554"/>
      <c r="AV582" s="555"/>
      <c r="AW582" s="555"/>
      <c r="AX582" s="556"/>
    </row>
    <row r="583" spans="1:50" ht="24" hidden="1" customHeight="1">
      <c r="A583" s="513"/>
      <c r="B583" s="514"/>
      <c r="C583" s="518"/>
      <c r="D583" s="519"/>
      <c r="E583" s="519"/>
      <c r="F583" s="519"/>
      <c r="G583" s="519"/>
      <c r="H583" s="519"/>
      <c r="I583" s="519"/>
      <c r="J583" s="519"/>
      <c r="K583" s="519"/>
      <c r="L583" s="520"/>
      <c r="M583" s="518"/>
      <c r="N583" s="519"/>
      <c r="O583" s="519"/>
      <c r="P583" s="519"/>
      <c r="Q583" s="519"/>
      <c r="R583" s="519"/>
      <c r="S583" s="519"/>
      <c r="T583" s="519"/>
      <c r="U583" s="519"/>
      <c r="V583" s="519"/>
      <c r="W583" s="519"/>
      <c r="X583" s="519"/>
      <c r="Y583" s="519"/>
      <c r="Z583" s="519"/>
      <c r="AA583" s="519"/>
      <c r="AB583" s="519"/>
      <c r="AC583" s="519"/>
      <c r="AD583" s="519"/>
      <c r="AE583" s="519"/>
      <c r="AF583" s="519"/>
      <c r="AG583" s="519"/>
      <c r="AH583" s="519"/>
      <c r="AI583" s="519"/>
      <c r="AJ583" s="520"/>
      <c r="AK583" s="521"/>
      <c r="AL583" s="522"/>
      <c r="AM583" s="522"/>
      <c r="AN583" s="522"/>
      <c r="AO583" s="522"/>
      <c r="AP583" s="523"/>
      <c r="AQ583" s="157"/>
      <c r="AR583" s="55"/>
      <c r="AS583" s="55"/>
      <c r="AT583" s="56"/>
      <c r="AU583" s="554"/>
      <c r="AV583" s="555"/>
      <c r="AW583" s="555"/>
      <c r="AX583" s="556"/>
    </row>
    <row r="584" spans="1:50" ht="24" hidden="1" customHeight="1">
      <c r="A584" s="513"/>
      <c r="B584" s="514"/>
      <c r="C584" s="518"/>
      <c r="D584" s="519"/>
      <c r="E584" s="519"/>
      <c r="F584" s="519"/>
      <c r="G584" s="519"/>
      <c r="H584" s="519"/>
      <c r="I584" s="519"/>
      <c r="J584" s="519"/>
      <c r="K584" s="519"/>
      <c r="L584" s="520"/>
      <c r="M584" s="518"/>
      <c r="N584" s="519"/>
      <c r="O584" s="519"/>
      <c r="P584" s="519"/>
      <c r="Q584" s="519"/>
      <c r="R584" s="519"/>
      <c r="S584" s="519"/>
      <c r="T584" s="519"/>
      <c r="U584" s="519"/>
      <c r="V584" s="519"/>
      <c r="W584" s="519"/>
      <c r="X584" s="519"/>
      <c r="Y584" s="519"/>
      <c r="Z584" s="519"/>
      <c r="AA584" s="519"/>
      <c r="AB584" s="519"/>
      <c r="AC584" s="519"/>
      <c r="AD584" s="519"/>
      <c r="AE584" s="519"/>
      <c r="AF584" s="519"/>
      <c r="AG584" s="519"/>
      <c r="AH584" s="519"/>
      <c r="AI584" s="519"/>
      <c r="AJ584" s="520"/>
      <c r="AK584" s="521"/>
      <c r="AL584" s="522"/>
      <c r="AM584" s="522"/>
      <c r="AN584" s="522"/>
      <c r="AO584" s="522"/>
      <c r="AP584" s="523"/>
      <c r="AQ584" s="157"/>
      <c r="AR584" s="55"/>
      <c r="AS584" s="55"/>
      <c r="AT584" s="56"/>
      <c r="AU584" s="554"/>
      <c r="AV584" s="555"/>
      <c r="AW584" s="555"/>
      <c r="AX584" s="556"/>
    </row>
    <row r="585" spans="1:50" ht="24" hidden="1" customHeight="1">
      <c r="A585" s="513"/>
      <c r="B585" s="514"/>
      <c r="C585" s="518"/>
      <c r="D585" s="519"/>
      <c r="E585" s="519"/>
      <c r="F585" s="519"/>
      <c r="G585" s="519"/>
      <c r="H585" s="519"/>
      <c r="I585" s="519"/>
      <c r="J585" s="519"/>
      <c r="K585" s="519"/>
      <c r="L585" s="520"/>
      <c r="M585" s="518"/>
      <c r="N585" s="519"/>
      <c r="O585" s="519"/>
      <c r="P585" s="519"/>
      <c r="Q585" s="519"/>
      <c r="R585" s="519"/>
      <c r="S585" s="519"/>
      <c r="T585" s="519"/>
      <c r="U585" s="519"/>
      <c r="V585" s="519"/>
      <c r="W585" s="519"/>
      <c r="X585" s="519"/>
      <c r="Y585" s="519"/>
      <c r="Z585" s="519"/>
      <c r="AA585" s="519"/>
      <c r="AB585" s="519"/>
      <c r="AC585" s="519"/>
      <c r="AD585" s="519"/>
      <c r="AE585" s="519"/>
      <c r="AF585" s="519"/>
      <c r="AG585" s="519"/>
      <c r="AH585" s="519"/>
      <c r="AI585" s="519"/>
      <c r="AJ585" s="520"/>
      <c r="AK585" s="521"/>
      <c r="AL585" s="522"/>
      <c r="AM585" s="522"/>
      <c r="AN585" s="522"/>
      <c r="AO585" s="522"/>
      <c r="AP585" s="523"/>
      <c r="AQ585" s="157"/>
      <c r="AR585" s="55"/>
      <c r="AS585" s="55"/>
      <c r="AT585" s="56"/>
      <c r="AU585" s="554"/>
      <c r="AV585" s="555"/>
      <c r="AW585" s="555"/>
      <c r="AX585" s="556"/>
    </row>
    <row r="586" spans="1:50" ht="24" hidden="1" customHeight="1">
      <c r="A586" s="513"/>
      <c r="B586" s="514"/>
      <c r="C586" s="518"/>
      <c r="D586" s="519"/>
      <c r="E586" s="519"/>
      <c r="F586" s="519"/>
      <c r="G586" s="519"/>
      <c r="H586" s="519"/>
      <c r="I586" s="519"/>
      <c r="J586" s="519"/>
      <c r="K586" s="519"/>
      <c r="L586" s="520"/>
      <c r="M586" s="518"/>
      <c r="N586" s="519"/>
      <c r="O586" s="519"/>
      <c r="P586" s="519"/>
      <c r="Q586" s="519"/>
      <c r="R586" s="519"/>
      <c r="S586" s="519"/>
      <c r="T586" s="519"/>
      <c r="U586" s="519"/>
      <c r="V586" s="519"/>
      <c r="W586" s="519"/>
      <c r="X586" s="519"/>
      <c r="Y586" s="519"/>
      <c r="Z586" s="519"/>
      <c r="AA586" s="519"/>
      <c r="AB586" s="519"/>
      <c r="AC586" s="519"/>
      <c r="AD586" s="519"/>
      <c r="AE586" s="519"/>
      <c r="AF586" s="519"/>
      <c r="AG586" s="519"/>
      <c r="AH586" s="519"/>
      <c r="AI586" s="519"/>
      <c r="AJ586" s="520"/>
      <c r="AK586" s="521"/>
      <c r="AL586" s="522"/>
      <c r="AM586" s="522"/>
      <c r="AN586" s="522"/>
      <c r="AO586" s="522"/>
      <c r="AP586" s="523"/>
      <c r="AQ586" s="157"/>
      <c r="AR586" s="55"/>
      <c r="AS586" s="55"/>
      <c r="AT586" s="56"/>
      <c r="AU586" s="554"/>
      <c r="AV586" s="555"/>
      <c r="AW586" s="555"/>
      <c r="AX586" s="556"/>
    </row>
    <row r="587" spans="1:50" ht="24" hidden="1" customHeight="1">
      <c r="A587" s="513"/>
      <c r="B587" s="514"/>
      <c r="C587" s="518"/>
      <c r="D587" s="519"/>
      <c r="E587" s="519"/>
      <c r="F587" s="519"/>
      <c r="G587" s="519"/>
      <c r="H587" s="519"/>
      <c r="I587" s="519"/>
      <c r="J587" s="519"/>
      <c r="K587" s="519"/>
      <c r="L587" s="520"/>
      <c r="M587" s="518"/>
      <c r="N587" s="519"/>
      <c r="O587" s="519"/>
      <c r="P587" s="519"/>
      <c r="Q587" s="519"/>
      <c r="R587" s="519"/>
      <c r="S587" s="519"/>
      <c r="T587" s="519"/>
      <c r="U587" s="519"/>
      <c r="V587" s="519"/>
      <c r="W587" s="519"/>
      <c r="X587" s="519"/>
      <c r="Y587" s="519"/>
      <c r="Z587" s="519"/>
      <c r="AA587" s="519"/>
      <c r="AB587" s="519"/>
      <c r="AC587" s="519"/>
      <c r="AD587" s="519"/>
      <c r="AE587" s="519"/>
      <c r="AF587" s="519"/>
      <c r="AG587" s="519"/>
      <c r="AH587" s="519"/>
      <c r="AI587" s="519"/>
      <c r="AJ587" s="520"/>
      <c r="AK587" s="521"/>
      <c r="AL587" s="522"/>
      <c r="AM587" s="522"/>
      <c r="AN587" s="522"/>
      <c r="AO587" s="522"/>
      <c r="AP587" s="523"/>
      <c r="AQ587" s="157"/>
      <c r="AR587" s="55"/>
      <c r="AS587" s="55"/>
      <c r="AT587" s="56"/>
      <c r="AU587" s="554"/>
      <c r="AV587" s="555"/>
      <c r="AW587" s="555"/>
      <c r="AX587" s="556"/>
    </row>
    <row r="588" spans="1:50" ht="24" hidden="1" customHeight="1">
      <c r="A588" s="513"/>
      <c r="B588" s="514"/>
      <c r="C588" s="518"/>
      <c r="D588" s="519"/>
      <c r="E588" s="519"/>
      <c r="F588" s="519"/>
      <c r="G588" s="519"/>
      <c r="H588" s="519"/>
      <c r="I588" s="519"/>
      <c r="J588" s="519"/>
      <c r="K588" s="519"/>
      <c r="L588" s="520"/>
      <c r="M588" s="518"/>
      <c r="N588" s="519"/>
      <c r="O588" s="519"/>
      <c r="P588" s="519"/>
      <c r="Q588" s="519"/>
      <c r="R588" s="519"/>
      <c r="S588" s="519"/>
      <c r="T588" s="519"/>
      <c r="U588" s="519"/>
      <c r="V588" s="519"/>
      <c r="W588" s="519"/>
      <c r="X588" s="519"/>
      <c r="Y588" s="519"/>
      <c r="Z588" s="519"/>
      <c r="AA588" s="519"/>
      <c r="AB588" s="519"/>
      <c r="AC588" s="519"/>
      <c r="AD588" s="519"/>
      <c r="AE588" s="519"/>
      <c r="AF588" s="519"/>
      <c r="AG588" s="519"/>
      <c r="AH588" s="519"/>
      <c r="AI588" s="519"/>
      <c r="AJ588" s="520"/>
      <c r="AK588" s="521"/>
      <c r="AL588" s="522"/>
      <c r="AM588" s="522"/>
      <c r="AN588" s="522"/>
      <c r="AO588" s="522"/>
      <c r="AP588" s="523"/>
      <c r="AQ588" s="157"/>
      <c r="AR588" s="55"/>
      <c r="AS588" s="55"/>
      <c r="AT588" s="56"/>
      <c r="AU588" s="554"/>
      <c r="AV588" s="555"/>
      <c r="AW588" s="555"/>
      <c r="AX588" s="556"/>
    </row>
    <row r="589" spans="1:50" ht="24" hidden="1" customHeight="1">
      <c r="A589" s="513"/>
      <c r="B589" s="514"/>
      <c r="C589" s="518"/>
      <c r="D589" s="519"/>
      <c r="E589" s="519"/>
      <c r="F589" s="519"/>
      <c r="G589" s="519"/>
      <c r="H589" s="519"/>
      <c r="I589" s="519"/>
      <c r="J589" s="519"/>
      <c r="K589" s="519"/>
      <c r="L589" s="520"/>
      <c r="M589" s="518"/>
      <c r="N589" s="519"/>
      <c r="O589" s="519"/>
      <c r="P589" s="519"/>
      <c r="Q589" s="519"/>
      <c r="R589" s="519"/>
      <c r="S589" s="519"/>
      <c r="T589" s="519"/>
      <c r="U589" s="519"/>
      <c r="V589" s="519"/>
      <c r="W589" s="519"/>
      <c r="X589" s="519"/>
      <c r="Y589" s="519"/>
      <c r="Z589" s="519"/>
      <c r="AA589" s="519"/>
      <c r="AB589" s="519"/>
      <c r="AC589" s="519"/>
      <c r="AD589" s="519"/>
      <c r="AE589" s="519"/>
      <c r="AF589" s="519"/>
      <c r="AG589" s="519"/>
      <c r="AH589" s="519"/>
      <c r="AI589" s="519"/>
      <c r="AJ589" s="520"/>
      <c r="AK589" s="521"/>
      <c r="AL589" s="522"/>
      <c r="AM589" s="522"/>
      <c r="AN589" s="522"/>
      <c r="AO589" s="522"/>
      <c r="AP589" s="523"/>
      <c r="AQ589" s="157"/>
      <c r="AR589" s="55"/>
      <c r="AS589" s="55"/>
      <c r="AT589" s="56"/>
      <c r="AU589" s="554"/>
      <c r="AV589" s="555"/>
      <c r="AW589" s="555"/>
      <c r="AX589" s="556"/>
    </row>
    <row r="590" spans="1:50" ht="24" hidden="1" customHeight="1">
      <c r="A590" s="513"/>
      <c r="B590" s="514"/>
      <c r="C590" s="518"/>
      <c r="D590" s="519"/>
      <c r="E590" s="519"/>
      <c r="F590" s="519"/>
      <c r="G590" s="519"/>
      <c r="H590" s="519"/>
      <c r="I590" s="519"/>
      <c r="J590" s="519"/>
      <c r="K590" s="519"/>
      <c r="L590" s="520"/>
      <c r="M590" s="518"/>
      <c r="N590" s="519"/>
      <c r="O590" s="519"/>
      <c r="P590" s="519"/>
      <c r="Q590" s="519"/>
      <c r="R590" s="519"/>
      <c r="S590" s="519"/>
      <c r="T590" s="519"/>
      <c r="U590" s="519"/>
      <c r="V590" s="519"/>
      <c r="W590" s="519"/>
      <c r="X590" s="519"/>
      <c r="Y590" s="519"/>
      <c r="Z590" s="519"/>
      <c r="AA590" s="519"/>
      <c r="AB590" s="519"/>
      <c r="AC590" s="519"/>
      <c r="AD590" s="519"/>
      <c r="AE590" s="519"/>
      <c r="AF590" s="519"/>
      <c r="AG590" s="519"/>
      <c r="AH590" s="519"/>
      <c r="AI590" s="519"/>
      <c r="AJ590" s="520"/>
      <c r="AK590" s="521"/>
      <c r="AL590" s="522"/>
      <c r="AM590" s="522"/>
      <c r="AN590" s="522"/>
      <c r="AO590" s="522"/>
      <c r="AP590" s="523"/>
      <c r="AQ590" s="157"/>
      <c r="AR590" s="55"/>
      <c r="AS590" s="55"/>
      <c r="AT590" s="56"/>
      <c r="AU590" s="554"/>
      <c r="AV590" s="555"/>
      <c r="AW590" s="555"/>
      <c r="AX590" s="556"/>
    </row>
    <row r="591" spans="1:50" ht="24" hidden="1" customHeight="1">
      <c r="A591" s="513"/>
      <c r="B591" s="514"/>
      <c r="C591" s="518"/>
      <c r="D591" s="519"/>
      <c r="E591" s="519"/>
      <c r="F591" s="519"/>
      <c r="G591" s="519"/>
      <c r="H591" s="519"/>
      <c r="I591" s="519"/>
      <c r="J591" s="519"/>
      <c r="K591" s="519"/>
      <c r="L591" s="520"/>
      <c r="M591" s="518"/>
      <c r="N591" s="519"/>
      <c r="O591" s="519"/>
      <c r="P591" s="519"/>
      <c r="Q591" s="519"/>
      <c r="R591" s="519"/>
      <c r="S591" s="519"/>
      <c r="T591" s="519"/>
      <c r="U591" s="519"/>
      <c r="V591" s="519"/>
      <c r="W591" s="519"/>
      <c r="X591" s="519"/>
      <c r="Y591" s="519"/>
      <c r="Z591" s="519"/>
      <c r="AA591" s="519"/>
      <c r="AB591" s="519"/>
      <c r="AC591" s="519"/>
      <c r="AD591" s="519"/>
      <c r="AE591" s="519"/>
      <c r="AF591" s="519"/>
      <c r="AG591" s="519"/>
      <c r="AH591" s="519"/>
      <c r="AI591" s="519"/>
      <c r="AJ591" s="520"/>
      <c r="AK591" s="521"/>
      <c r="AL591" s="522"/>
      <c r="AM591" s="522"/>
      <c r="AN591" s="522"/>
      <c r="AO591" s="522"/>
      <c r="AP591" s="523"/>
      <c r="AQ591" s="157"/>
      <c r="AR591" s="55"/>
      <c r="AS591" s="55"/>
      <c r="AT591" s="56"/>
      <c r="AU591" s="554"/>
      <c r="AV591" s="555"/>
      <c r="AW591" s="555"/>
      <c r="AX591" s="556"/>
    </row>
    <row r="592" spans="1:50" ht="24" hidden="1" customHeight="1">
      <c r="A592" s="513"/>
      <c r="B592" s="514"/>
      <c r="C592" s="518"/>
      <c r="D592" s="519"/>
      <c r="E592" s="519"/>
      <c r="F592" s="519"/>
      <c r="G592" s="519"/>
      <c r="H592" s="519"/>
      <c r="I592" s="519"/>
      <c r="J592" s="519"/>
      <c r="K592" s="519"/>
      <c r="L592" s="520"/>
      <c r="M592" s="518"/>
      <c r="N592" s="519"/>
      <c r="O592" s="519"/>
      <c r="P592" s="519"/>
      <c r="Q592" s="519"/>
      <c r="R592" s="519"/>
      <c r="S592" s="519"/>
      <c r="T592" s="519"/>
      <c r="U592" s="519"/>
      <c r="V592" s="519"/>
      <c r="W592" s="519"/>
      <c r="X592" s="519"/>
      <c r="Y592" s="519"/>
      <c r="Z592" s="519"/>
      <c r="AA592" s="519"/>
      <c r="AB592" s="519"/>
      <c r="AC592" s="519"/>
      <c r="AD592" s="519"/>
      <c r="AE592" s="519"/>
      <c r="AF592" s="519"/>
      <c r="AG592" s="519"/>
      <c r="AH592" s="519"/>
      <c r="AI592" s="519"/>
      <c r="AJ592" s="520"/>
      <c r="AK592" s="521"/>
      <c r="AL592" s="522"/>
      <c r="AM592" s="522"/>
      <c r="AN592" s="522"/>
      <c r="AO592" s="522"/>
      <c r="AP592" s="523"/>
      <c r="AQ592" s="157"/>
      <c r="AR592" s="55"/>
      <c r="AS592" s="55"/>
      <c r="AT592" s="56"/>
      <c r="AU592" s="554"/>
      <c r="AV592" s="555"/>
      <c r="AW592" s="555"/>
      <c r="AX592" s="556"/>
    </row>
    <row r="593" spans="1:50" ht="24" hidden="1" customHeight="1">
      <c r="A593" s="513"/>
      <c r="B593" s="514"/>
      <c r="C593" s="518"/>
      <c r="D593" s="519"/>
      <c r="E593" s="519"/>
      <c r="F593" s="519"/>
      <c r="G593" s="519"/>
      <c r="H593" s="519"/>
      <c r="I593" s="519"/>
      <c r="J593" s="519"/>
      <c r="K593" s="519"/>
      <c r="L593" s="520"/>
      <c r="M593" s="518"/>
      <c r="N593" s="519"/>
      <c r="O593" s="519"/>
      <c r="P593" s="519"/>
      <c r="Q593" s="519"/>
      <c r="R593" s="519"/>
      <c r="S593" s="519"/>
      <c r="T593" s="519"/>
      <c r="U593" s="519"/>
      <c r="V593" s="519"/>
      <c r="W593" s="519"/>
      <c r="X593" s="519"/>
      <c r="Y593" s="519"/>
      <c r="Z593" s="519"/>
      <c r="AA593" s="519"/>
      <c r="AB593" s="519"/>
      <c r="AC593" s="519"/>
      <c r="AD593" s="519"/>
      <c r="AE593" s="519"/>
      <c r="AF593" s="519"/>
      <c r="AG593" s="519"/>
      <c r="AH593" s="519"/>
      <c r="AI593" s="519"/>
      <c r="AJ593" s="520"/>
      <c r="AK593" s="521"/>
      <c r="AL593" s="522"/>
      <c r="AM593" s="522"/>
      <c r="AN593" s="522"/>
      <c r="AO593" s="522"/>
      <c r="AP593" s="523"/>
      <c r="AQ593" s="157"/>
      <c r="AR593" s="55"/>
      <c r="AS593" s="55"/>
      <c r="AT593" s="56"/>
      <c r="AU593" s="554"/>
      <c r="AV593" s="555"/>
      <c r="AW593" s="555"/>
      <c r="AX593" s="556"/>
    </row>
    <row r="594" spans="1:50" ht="24" hidden="1" customHeight="1">
      <c r="A594" s="513"/>
      <c r="B594" s="514"/>
      <c r="C594" s="518"/>
      <c r="D594" s="519"/>
      <c r="E594" s="519"/>
      <c r="F594" s="519"/>
      <c r="G594" s="519"/>
      <c r="H594" s="519"/>
      <c r="I594" s="519"/>
      <c r="J594" s="519"/>
      <c r="K594" s="519"/>
      <c r="L594" s="520"/>
      <c r="M594" s="518"/>
      <c r="N594" s="519"/>
      <c r="O594" s="519"/>
      <c r="P594" s="519"/>
      <c r="Q594" s="519"/>
      <c r="R594" s="519"/>
      <c r="S594" s="519"/>
      <c r="T594" s="519"/>
      <c r="U594" s="519"/>
      <c r="V594" s="519"/>
      <c r="W594" s="519"/>
      <c r="X594" s="519"/>
      <c r="Y594" s="519"/>
      <c r="Z594" s="519"/>
      <c r="AA594" s="519"/>
      <c r="AB594" s="519"/>
      <c r="AC594" s="519"/>
      <c r="AD594" s="519"/>
      <c r="AE594" s="519"/>
      <c r="AF594" s="519"/>
      <c r="AG594" s="519"/>
      <c r="AH594" s="519"/>
      <c r="AI594" s="519"/>
      <c r="AJ594" s="520"/>
      <c r="AK594" s="521"/>
      <c r="AL594" s="522"/>
      <c r="AM594" s="522"/>
      <c r="AN594" s="522"/>
      <c r="AO594" s="522"/>
      <c r="AP594" s="523"/>
      <c r="AQ594" s="157"/>
      <c r="AR594" s="55"/>
      <c r="AS594" s="55"/>
      <c r="AT594" s="56"/>
      <c r="AU594" s="554"/>
      <c r="AV594" s="555"/>
      <c r="AW594" s="555"/>
      <c r="AX594" s="556"/>
    </row>
    <row r="595" spans="1:50" ht="24" hidden="1" customHeight="1">
      <c r="A595" s="513"/>
      <c r="B595" s="514"/>
      <c r="C595" s="518"/>
      <c r="D595" s="519"/>
      <c r="E595" s="519"/>
      <c r="F595" s="519"/>
      <c r="G595" s="519"/>
      <c r="H595" s="519"/>
      <c r="I595" s="519"/>
      <c r="J595" s="519"/>
      <c r="K595" s="519"/>
      <c r="L595" s="520"/>
      <c r="M595" s="518"/>
      <c r="N595" s="519"/>
      <c r="O595" s="519"/>
      <c r="P595" s="519"/>
      <c r="Q595" s="519"/>
      <c r="R595" s="519"/>
      <c r="S595" s="519"/>
      <c r="T595" s="519"/>
      <c r="U595" s="519"/>
      <c r="V595" s="519"/>
      <c r="W595" s="519"/>
      <c r="X595" s="519"/>
      <c r="Y595" s="519"/>
      <c r="Z595" s="519"/>
      <c r="AA595" s="519"/>
      <c r="AB595" s="519"/>
      <c r="AC595" s="519"/>
      <c r="AD595" s="519"/>
      <c r="AE595" s="519"/>
      <c r="AF595" s="519"/>
      <c r="AG595" s="519"/>
      <c r="AH595" s="519"/>
      <c r="AI595" s="519"/>
      <c r="AJ595" s="520"/>
      <c r="AK595" s="521"/>
      <c r="AL595" s="522"/>
      <c r="AM595" s="522"/>
      <c r="AN595" s="522"/>
      <c r="AO595" s="522"/>
      <c r="AP595" s="523"/>
      <c r="AQ595" s="157"/>
      <c r="AR595" s="55"/>
      <c r="AS595" s="55"/>
      <c r="AT595" s="56"/>
      <c r="AU595" s="554"/>
      <c r="AV595" s="555"/>
      <c r="AW595" s="555"/>
      <c r="AX595" s="556"/>
    </row>
    <row r="596" spans="1:50" ht="24" hidden="1" customHeight="1">
      <c r="A596" s="513"/>
      <c r="B596" s="514"/>
      <c r="C596" s="518"/>
      <c r="D596" s="519"/>
      <c r="E596" s="519"/>
      <c r="F596" s="519"/>
      <c r="G596" s="519"/>
      <c r="H596" s="519"/>
      <c r="I596" s="519"/>
      <c r="J596" s="519"/>
      <c r="K596" s="519"/>
      <c r="L596" s="520"/>
      <c r="M596" s="518"/>
      <c r="N596" s="519"/>
      <c r="O596" s="519"/>
      <c r="P596" s="519"/>
      <c r="Q596" s="519"/>
      <c r="R596" s="519"/>
      <c r="S596" s="519"/>
      <c r="T596" s="519"/>
      <c r="U596" s="519"/>
      <c r="V596" s="519"/>
      <c r="W596" s="519"/>
      <c r="X596" s="519"/>
      <c r="Y596" s="519"/>
      <c r="Z596" s="519"/>
      <c r="AA596" s="519"/>
      <c r="AB596" s="519"/>
      <c r="AC596" s="519"/>
      <c r="AD596" s="519"/>
      <c r="AE596" s="519"/>
      <c r="AF596" s="519"/>
      <c r="AG596" s="519"/>
      <c r="AH596" s="519"/>
      <c r="AI596" s="519"/>
      <c r="AJ596" s="520"/>
      <c r="AK596" s="521"/>
      <c r="AL596" s="522"/>
      <c r="AM596" s="522"/>
      <c r="AN596" s="522"/>
      <c r="AO596" s="522"/>
      <c r="AP596" s="523"/>
      <c r="AQ596" s="157"/>
      <c r="AR596" s="55"/>
      <c r="AS596" s="55"/>
      <c r="AT596" s="56"/>
      <c r="AU596" s="554"/>
      <c r="AV596" s="555"/>
      <c r="AW596" s="555"/>
      <c r="AX596" s="556"/>
    </row>
    <row r="597" spans="1:50" ht="24" hidden="1" customHeight="1">
      <c r="A597" s="513"/>
      <c r="B597" s="514"/>
      <c r="C597" s="518"/>
      <c r="D597" s="519"/>
      <c r="E597" s="519"/>
      <c r="F597" s="519"/>
      <c r="G597" s="519"/>
      <c r="H597" s="519"/>
      <c r="I597" s="519"/>
      <c r="J597" s="519"/>
      <c r="K597" s="519"/>
      <c r="L597" s="520"/>
      <c r="M597" s="518"/>
      <c r="N597" s="519"/>
      <c r="O597" s="519"/>
      <c r="P597" s="519"/>
      <c r="Q597" s="519"/>
      <c r="R597" s="519"/>
      <c r="S597" s="519"/>
      <c r="T597" s="519"/>
      <c r="U597" s="519"/>
      <c r="V597" s="519"/>
      <c r="W597" s="519"/>
      <c r="X597" s="519"/>
      <c r="Y597" s="519"/>
      <c r="Z597" s="519"/>
      <c r="AA597" s="519"/>
      <c r="AB597" s="519"/>
      <c r="AC597" s="519"/>
      <c r="AD597" s="519"/>
      <c r="AE597" s="519"/>
      <c r="AF597" s="519"/>
      <c r="AG597" s="519"/>
      <c r="AH597" s="519"/>
      <c r="AI597" s="519"/>
      <c r="AJ597" s="520"/>
      <c r="AK597" s="521"/>
      <c r="AL597" s="522"/>
      <c r="AM597" s="522"/>
      <c r="AN597" s="522"/>
      <c r="AO597" s="522"/>
      <c r="AP597" s="523"/>
      <c r="AQ597" s="157"/>
      <c r="AR597" s="55"/>
      <c r="AS597" s="55"/>
      <c r="AT597" s="56"/>
      <c r="AU597" s="554"/>
      <c r="AV597" s="555"/>
      <c r="AW597" s="555"/>
      <c r="AX597" s="556"/>
    </row>
    <row r="599" spans="1:50">
      <c r="B599" s="1" t="s">
        <v>207</v>
      </c>
    </row>
    <row r="600" spans="1:50" ht="29.25" customHeight="1">
      <c r="A600" s="513"/>
      <c r="B600" s="514"/>
      <c r="C600" s="145" t="s">
        <v>321</v>
      </c>
      <c r="D600" s="75"/>
      <c r="E600" s="75"/>
      <c r="F600" s="75"/>
      <c r="G600" s="75"/>
      <c r="H600" s="75"/>
      <c r="I600" s="75"/>
      <c r="J600" s="75"/>
      <c r="K600" s="75"/>
      <c r="L600" s="76"/>
      <c r="M600" s="145" t="s">
        <v>322</v>
      </c>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6"/>
      <c r="AK600" s="515" t="s">
        <v>323</v>
      </c>
      <c r="AL600" s="516"/>
      <c r="AM600" s="516"/>
      <c r="AN600" s="516"/>
      <c r="AO600" s="516"/>
      <c r="AP600" s="517"/>
      <c r="AQ600" s="145" t="s">
        <v>144</v>
      </c>
      <c r="AR600" s="75"/>
      <c r="AS600" s="75"/>
      <c r="AT600" s="76"/>
      <c r="AU600" s="145" t="s">
        <v>145</v>
      </c>
      <c r="AV600" s="75"/>
      <c r="AW600" s="75"/>
      <c r="AX600" s="76"/>
    </row>
    <row r="601" spans="1:50" ht="23.25" customHeight="1">
      <c r="A601" s="513">
        <v>1</v>
      </c>
      <c r="B601" s="514"/>
      <c r="C601" s="518" t="s">
        <v>208</v>
      </c>
      <c r="D601" s="519"/>
      <c r="E601" s="519"/>
      <c r="F601" s="519"/>
      <c r="G601" s="519"/>
      <c r="H601" s="519"/>
      <c r="I601" s="519"/>
      <c r="J601" s="519"/>
      <c r="K601" s="519"/>
      <c r="L601" s="520"/>
      <c r="M601" s="518" t="str">
        <f>$AH$133</f>
        <v>ダム事業に係る検討・研究</v>
      </c>
      <c r="N601" s="519"/>
      <c r="O601" s="519"/>
      <c r="P601" s="519"/>
      <c r="Q601" s="519"/>
      <c r="R601" s="519"/>
      <c r="S601" s="519"/>
      <c r="T601" s="519"/>
      <c r="U601" s="519"/>
      <c r="V601" s="519"/>
      <c r="W601" s="519"/>
      <c r="X601" s="519"/>
      <c r="Y601" s="519"/>
      <c r="Z601" s="519"/>
      <c r="AA601" s="519"/>
      <c r="AB601" s="519"/>
      <c r="AC601" s="519"/>
      <c r="AD601" s="519"/>
      <c r="AE601" s="519"/>
      <c r="AF601" s="519"/>
      <c r="AG601" s="519"/>
      <c r="AH601" s="519"/>
      <c r="AI601" s="519"/>
      <c r="AJ601" s="520"/>
      <c r="AK601" s="521">
        <v>160.62275</v>
      </c>
      <c r="AL601" s="522"/>
      <c r="AM601" s="522"/>
      <c r="AN601" s="522"/>
      <c r="AO601" s="522"/>
      <c r="AP601" s="523"/>
      <c r="AQ601" s="157" t="s">
        <v>324</v>
      </c>
      <c r="AR601" s="55"/>
      <c r="AS601" s="55"/>
      <c r="AT601" s="56"/>
      <c r="AU601" s="157" t="s">
        <v>325</v>
      </c>
      <c r="AV601" s="55"/>
      <c r="AW601" s="55"/>
      <c r="AX601" s="56"/>
    </row>
    <row r="602" spans="1:50" ht="23.25" customHeight="1">
      <c r="A602" s="513">
        <v>2</v>
      </c>
      <c r="B602" s="514"/>
      <c r="C602" s="518" t="s">
        <v>209</v>
      </c>
      <c r="D602" s="519"/>
      <c r="E602" s="519"/>
      <c r="F602" s="519"/>
      <c r="G602" s="519"/>
      <c r="H602" s="519"/>
      <c r="I602" s="519"/>
      <c r="J602" s="519"/>
      <c r="K602" s="519"/>
      <c r="L602" s="520"/>
      <c r="M602" s="518" t="str">
        <f>$AH$133</f>
        <v>ダム事業に係る検討・研究</v>
      </c>
      <c r="N602" s="519"/>
      <c r="O602" s="519"/>
      <c r="P602" s="519"/>
      <c r="Q602" s="519"/>
      <c r="R602" s="519"/>
      <c r="S602" s="519"/>
      <c r="T602" s="519"/>
      <c r="U602" s="519"/>
      <c r="V602" s="519"/>
      <c r="W602" s="519"/>
      <c r="X602" s="519"/>
      <c r="Y602" s="519"/>
      <c r="Z602" s="519"/>
      <c r="AA602" s="519"/>
      <c r="AB602" s="519"/>
      <c r="AC602" s="519"/>
      <c r="AD602" s="519"/>
      <c r="AE602" s="519"/>
      <c r="AF602" s="519"/>
      <c r="AG602" s="519"/>
      <c r="AH602" s="519"/>
      <c r="AI602" s="519"/>
      <c r="AJ602" s="520"/>
      <c r="AK602" s="521">
        <v>106.82225</v>
      </c>
      <c r="AL602" s="522"/>
      <c r="AM602" s="522"/>
      <c r="AN602" s="522"/>
      <c r="AO602" s="522"/>
      <c r="AP602" s="523"/>
      <c r="AQ602" s="157" t="s">
        <v>325</v>
      </c>
      <c r="AR602" s="55"/>
      <c r="AS602" s="55"/>
      <c r="AT602" s="56"/>
      <c r="AU602" s="157" t="s">
        <v>325</v>
      </c>
      <c r="AV602" s="55"/>
      <c r="AW602" s="55"/>
      <c r="AX602" s="56"/>
    </row>
    <row r="603" spans="1:50" ht="23.25" customHeight="1">
      <c r="A603" s="513">
        <v>3</v>
      </c>
      <c r="B603" s="514"/>
      <c r="C603" s="518"/>
      <c r="D603" s="519"/>
      <c r="E603" s="519"/>
      <c r="F603" s="519"/>
      <c r="G603" s="519"/>
      <c r="H603" s="519"/>
      <c r="I603" s="519"/>
      <c r="J603" s="519"/>
      <c r="K603" s="519"/>
      <c r="L603" s="520"/>
      <c r="M603" s="518"/>
      <c r="N603" s="519"/>
      <c r="O603" s="519"/>
      <c r="P603" s="519"/>
      <c r="Q603" s="519"/>
      <c r="R603" s="519"/>
      <c r="S603" s="519"/>
      <c r="T603" s="519"/>
      <c r="U603" s="519"/>
      <c r="V603" s="519"/>
      <c r="W603" s="519"/>
      <c r="X603" s="519"/>
      <c r="Y603" s="519"/>
      <c r="Z603" s="519"/>
      <c r="AA603" s="519"/>
      <c r="AB603" s="519"/>
      <c r="AC603" s="519"/>
      <c r="AD603" s="519"/>
      <c r="AE603" s="519"/>
      <c r="AF603" s="519"/>
      <c r="AG603" s="519"/>
      <c r="AH603" s="519"/>
      <c r="AI603" s="519"/>
      <c r="AJ603" s="520"/>
      <c r="AK603" s="527"/>
      <c r="AL603" s="528"/>
      <c r="AM603" s="528"/>
      <c r="AN603" s="528"/>
      <c r="AO603" s="528"/>
      <c r="AP603" s="529"/>
      <c r="AQ603" s="157"/>
      <c r="AR603" s="55"/>
      <c r="AS603" s="55"/>
      <c r="AT603" s="56"/>
      <c r="AU603" s="157"/>
      <c r="AV603" s="55"/>
      <c r="AW603" s="55"/>
      <c r="AX603" s="56"/>
    </row>
    <row r="604" spans="1:50" ht="23.25" customHeight="1">
      <c r="A604" s="513">
        <v>4</v>
      </c>
      <c r="B604" s="514"/>
      <c r="C604" s="518"/>
      <c r="D604" s="519"/>
      <c r="E604" s="519"/>
      <c r="F604" s="519"/>
      <c r="G604" s="519"/>
      <c r="H604" s="519"/>
      <c r="I604" s="519"/>
      <c r="J604" s="519"/>
      <c r="K604" s="519"/>
      <c r="L604" s="520"/>
      <c r="M604" s="518"/>
      <c r="N604" s="519"/>
      <c r="O604" s="519"/>
      <c r="P604" s="519"/>
      <c r="Q604" s="519"/>
      <c r="R604" s="519"/>
      <c r="S604" s="519"/>
      <c r="T604" s="519"/>
      <c r="U604" s="519"/>
      <c r="V604" s="519"/>
      <c r="W604" s="519"/>
      <c r="X604" s="519"/>
      <c r="Y604" s="519"/>
      <c r="Z604" s="519"/>
      <c r="AA604" s="519"/>
      <c r="AB604" s="519"/>
      <c r="AC604" s="519"/>
      <c r="AD604" s="519"/>
      <c r="AE604" s="519"/>
      <c r="AF604" s="519"/>
      <c r="AG604" s="519"/>
      <c r="AH604" s="519"/>
      <c r="AI604" s="519"/>
      <c r="AJ604" s="520"/>
      <c r="AK604" s="527"/>
      <c r="AL604" s="528"/>
      <c r="AM604" s="528"/>
      <c r="AN604" s="528"/>
      <c r="AO604" s="528"/>
      <c r="AP604" s="529"/>
      <c r="AQ604" s="157"/>
      <c r="AR604" s="55"/>
      <c r="AS604" s="55"/>
      <c r="AT604" s="56"/>
      <c r="AU604" s="157"/>
      <c r="AV604" s="55"/>
      <c r="AW604" s="55"/>
      <c r="AX604" s="56"/>
    </row>
    <row r="605" spans="1:50" ht="23.25" customHeight="1">
      <c r="A605" s="513">
        <v>5</v>
      </c>
      <c r="B605" s="514"/>
      <c r="C605" s="518"/>
      <c r="D605" s="519"/>
      <c r="E605" s="519"/>
      <c r="F605" s="519"/>
      <c r="G605" s="519"/>
      <c r="H605" s="519"/>
      <c r="I605" s="519"/>
      <c r="J605" s="519"/>
      <c r="K605" s="519"/>
      <c r="L605" s="520"/>
      <c r="M605" s="518"/>
      <c r="N605" s="519"/>
      <c r="O605" s="519"/>
      <c r="P605" s="519"/>
      <c r="Q605" s="519"/>
      <c r="R605" s="519"/>
      <c r="S605" s="519"/>
      <c r="T605" s="519"/>
      <c r="U605" s="519"/>
      <c r="V605" s="519"/>
      <c r="W605" s="519"/>
      <c r="X605" s="519"/>
      <c r="Y605" s="519"/>
      <c r="Z605" s="519"/>
      <c r="AA605" s="519"/>
      <c r="AB605" s="519"/>
      <c r="AC605" s="519"/>
      <c r="AD605" s="519"/>
      <c r="AE605" s="519"/>
      <c r="AF605" s="519"/>
      <c r="AG605" s="519"/>
      <c r="AH605" s="519"/>
      <c r="AI605" s="519"/>
      <c r="AJ605" s="520"/>
      <c r="AK605" s="527"/>
      <c r="AL605" s="528"/>
      <c r="AM605" s="528"/>
      <c r="AN605" s="528"/>
      <c r="AO605" s="528"/>
      <c r="AP605" s="529"/>
      <c r="AQ605" s="157"/>
      <c r="AR605" s="55"/>
      <c r="AS605" s="55"/>
      <c r="AT605" s="56"/>
      <c r="AU605" s="157"/>
      <c r="AV605" s="55"/>
      <c r="AW605" s="55"/>
      <c r="AX605" s="56"/>
    </row>
    <row r="606" spans="1:50" ht="23.25" customHeight="1">
      <c r="A606" s="513">
        <v>6</v>
      </c>
      <c r="B606" s="514"/>
      <c r="C606" s="518"/>
      <c r="D606" s="519"/>
      <c r="E606" s="519"/>
      <c r="F606" s="519"/>
      <c r="G606" s="519"/>
      <c r="H606" s="519"/>
      <c r="I606" s="519"/>
      <c r="J606" s="519"/>
      <c r="K606" s="519"/>
      <c r="L606" s="520"/>
      <c r="M606" s="518"/>
      <c r="N606" s="519"/>
      <c r="O606" s="519"/>
      <c r="P606" s="519"/>
      <c r="Q606" s="519"/>
      <c r="R606" s="519"/>
      <c r="S606" s="519"/>
      <c r="T606" s="519"/>
      <c r="U606" s="519"/>
      <c r="V606" s="519"/>
      <c r="W606" s="519"/>
      <c r="X606" s="519"/>
      <c r="Y606" s="519"/>
      <c r="Z606" s="519"/>
      <c r="AA606" s="519"/>
      <c r="AB606" s="519"/>
      <c r="AC606" s="519"/>
      <c r="AD606" s="519"/>
      <c r="AE606" s="519"/>
      <c r="AF606" s="519"/>
      <c r="AG606" s="519"/>
      <c r="AH606" s="519"/>
      <c r="AI606" s="519"/>
      <c r="AJ606" s="520"/>
      <c r="AK606" s="527"/>
      <c r="AL606" s="528"/>
      <c r="AM606" s="528"/>
      <c r="AN606" s="528"/>
      <c r="AO606" s="528"/>
      <c r="AP606" s="529"/>
      <c r="AQ606" s="157"/>
      <c r="AR606" s="55"/>
      <c r="AS606" s="55"/>
      <c r="AT606" s="56"/>
      <c r="AU606" s="157"/>
      <c r="AV606" s="55"/>
      <c r="AW606" s="55"/>
      <c r="AX606" s="56"/>
    </row>
    <row r="607" spans="1:50" ht="23.25" customHeight="1">
      <c r="A607" s="513">
        <v>7</v>
      </c>
      <c r="B607" s="514"/>
      <c r="C607" s="518"/>
      <c r="D607" s="519"/>
      <c r="E607" s="519"/>
      <c r="F607" s="519"/>
      <c r="G607" s="519"/>
      <c r="H607" s="519"/>
      <c r="I607" s="519"/>
      <c r="J607" s="519"/>
      <c r="K607" s="519"/>
      <c r="L607" s="520"/>
      <c r="M607" s="518"/>
      <c r="N607" s="519"/>
      <c r="O607" s="519"/>
      <c r="P607" s="519"/>
      <c r="Q607" s="519"/>
      <c r="R607" s="519"/>
      <c r="S607" s="519"/>
      <c r="T607" s="519"/>
      <c r="U607" s="519"/>
      <c r="V607" s="519"/>
      <c r="W607" s="519"/>
      <c r="X607" s="519"/>
      <c r="Y607" s="519"/>
      <c r="Z607" s="519"/>
      <c r="AA607" s="519"/>
      <c r="AB607" s="519"/>
      <c r="AC607" s="519"/>
      <c r="AD607" s="519"/>
      <c r="AE607" s="519"/>
      <c r="AF607" s="519"/>
      <c r="AG607" s="519"/>
      <c r="AH607" s="519"/>
      <c r="AI607" s="519"/>
      <c r="AJ607" s="520"/>
      <c r="AK607" s="527"/>
      <c r="AL607" s="528"/>
      <c r="AM607" s="528"/>
      <c r="AN607" s="528"/>
      <c r="AO607" s="528"/>
      <c r="AP607" s="529"/>
      <c r="AQ607" s="157"/>
      <c r="AR607" s="55"/>
      <c r="AS607" s="55"/>
      <c r="AT607" s="56"/>
      <c r="AU607" s="157"/>
      <c r="AV607" s="55"/>
      <c r="AW607" s="55"/>
      <c r="AX607" s="56"/>
    </row>
    <row r="608" spans="1:50" ht="23.25" customHeight="1">
      <c r="A608" s="513">
        <v>8</v>
      </c>
      <c r="B608" s="514"/>
      <c r="C608" s="518"/>
      <c r="D608" s="519"/>
      <c r="E608" s="519"/>
      <c r="F608" s="519"/>
      <c r="G608" s="519"/>
      <c r="H608" s="519"/>
      <c r="I608" s="519"/>
      <c r="J608" s="519"/>
      <c r="K608" s="519"/>
      <c r="L608" s="520"/>
      <c r="M608" s="518"/>
      <c r="N608" s="519"/>
      <c r="O608" s="519"/>
      <c r="P608" s="519"/>
      <c r="Q608" s="519"/>
      <c r="R608" s="519"/>
      <c r="S608" s="519"/>
      <c r="T608" s="519"/>
      <c r="U608" s="519"/>
      <c r="V608" s="519"/>
      <c r="W608" s="519"/>
      <c r="X608" s="519"/>
      <c r="Y608" s="519"/>
      <c r="Z608" s="519"/>
      <c r="AA608" s="519"/>
      <c r="AB608" s="519"/>
      <c r="AC608" s="519"/>
      <c r="AD608" s="519"/>
      <c r="AE608" s="519"/>
      <c r="AF608" s="519"/>
      <c r="AG608" s="519"/>
      <c r="AH608" s="519"/>
      <c r="AI608" s="519"/>
      <c r="AJ608" s="520"/>
      <c r="AK608" s="527"/>
      <c r="AL608" s="528"/>
      <c r="AM608" s="528"/>
      <c r="AN608" s="528"/>
      <c r="AO608" s="528"/>
      <c r="AP608" s="529"/>
      <c r="AQ608" s="157"/>
      <c r="AR608" s="55"/>
      <c r="AS608" s="55"/>
      <c r="AT608" s="56"/>
      <c r="AU608" s="157"/>
      <c r="AV608" s="55"/>
      <c r="AW608" s="55"/>
      <c r="AX608" s="56"/>
    </row>
    <row r="609" spans="1:50" ht="23.25" customHeight="1">
      <c r="A609" s="513">
        <v>9</v>
      </c>
      <c r="B609" s="514"/>
      <c r="C609" s="518"/>
      <c r="D609" s="519"/>
      <c r="E609" s="519"/>
      <c r="F609" s="519"/>
      <c r="G609" s="519"/>
      <c r="H609" s="519"/>
      <c r="I609" s="519"/>
      <c r="J609" s="519"/>
      <c r="K609" s="519"/>
      <c r="L609" s="520"/>
      <c r="M609" s="518"/>
      <c r="N609" s="519"/>
      <c r="O609" s="519"/>
      <c r="P609" s="519"/>
      <c r="Q609" s="519"/>
      <c r="R609" s="519"/>
      <c r="S609" s="519"/>
      <c r="T609" s="519"/>
      <c r="U609" s="519"/>
      <c r="V609" s="519"/>
      <c r="W609" s="519"/>
      <c r="X609" s="519"/>
      <c r="Y609" s="519"/>
      <c r="Z609" s="519"/>
      <c r="AA609" s="519"/>
      <c r="AB609" s="519"/>
      <c r="AC609" s="519"/>
      <c r="AD609" s="519"/>
      <c r="AE609" s="519"/>
      <c r="AF609" s="519"/>
      <c r="AG609" s="519"/>
      <c r="AH609" s="519"/>
      <c r="AI609" s="519"/>
      <c r="AJ609" s="520"/>
      <c r="AK609" s="527"/>
      <c r="AL609" s="528"/>
      <c r="AM609" s="528"/>
      <c r="AN609" s="528"/>
      <c r="AO609" s="528"/>
      <c r="AP609" s="529"/>
      <c r="AQ609" s="157"/>
      <c r="AR609" s="55"/>
      <c r="AS609" s="55"/>
      <c r="AT609" s="56"/>
      <c r="AU609" s="157"/>
      <c r="AV609" s="55"/>
      <c r="AW609" s="55"/>
      <c r="AX609" s="56"/>
    </row>
    <row r="610" spans="1:50" ht="23.25" customHeight="1">
      <c r="A610" s="513">
        <v>10</v>
      </c>
      <c r="B610" s="514"/>
      <c r="C610" s="518"/>
      <c r="D610" s="519"/>
      <c r="E610" s="519"/>
      <c r="F610" s="519"/>
      <c r="G610" s="519"/>
      <c r="H610" s="519"/>
      <c r="I610" s="519"/>
      <c r="J610" s="519"/>
      <c r="K610" s="519"/>
      <c r="L610" s="520"/>
      <c r="M610" s="518"/>
      <c r="N610" s="519"/>
      <c r="O610" s="519"/>
      <c r="P610" s="519"/>
      <c r="Q610" s="519"/>
      <c r="R610" s="519"/>
      <c r="S610" s="519"/>
      <c r="T610" s="519"/>
      <c r="U610" s="519"/>
      <c r="V610" s="519"/>
      <c r="W610" s="519"/>
      <c r="X610" s="519"/>
      <c r="Y610" s="519"/>
      <c r="Z610" s="519"/>
      <c r="AA610" s="519"/>
      <c r="AB610" s="519"/>
      <c r="AC610" s="519"/>
      <c r="AD610" s="519"/>
      <c r="AE610" s="519"/>
      <c r="AF610" s="519"/>
      <c r="AG610" s="519"/>
      <c r="AH610" s="519"/>
      <c r="AI610" s="519"/>
      <c r="AJ610" s="520"/>
      <c r="AK610" s="527"/>
      <c r="AL610" s="528"/>
      <c r="AM610" s="528"/>
      <c r="AN610" s="528"/>
      <c r="AO610" s="528"/>
      <c r="AP610" s="529"/>
      <c r="AQ610" s="157"/>
      <c r="AR610" s="55"/>
      <c r="AS610" s="55"/>
      <c r="AT610" s="56"/>
      <c r="AU610" s="157"/>
      <c r="AV610" s="55"/>
      <c r="AW610" s="55"/>
      <c r="AX610" s="56"/>
    </row>
    <row r="611" spans="1:50" ht="23.25" hidden="1" customHeight="1">
      <c r="A611" s="513"/>
      <c r="B611" s="514"/>
      <c r="C611" s="518"/>
      <c r="D611" s="519"/>
      <c r="E611" s="519"/>
      <c r="F611" s="519"/>
      <c r="G611" s="519"/>
      <c r="H611" s="519"/>
      <c r="I611" s="519"/>
      <c r="J611" s="519"/>
      <c r="K611" s="519"/>
      <c r="L611" s="520"/>
      <c r="M611" s="518"/>
      <c r="N611" s="519"/>
      <c r="O611" s="519"/>
      <c r="P611" s="519"/>
      <c r="Q611" s="519"/>
      <c r="R611" s="519"/>
      <c r="S611" s="519"/>
      <c r="T611" s="519"/>
      <c r="U611" s="519"/>
      <c r="V611" s="519"/>
      <c r="W611" s="519"/>
      <c r="X611" s="519"/>
      <c r="Y611" s="519"/>
      <c r="Z611" s="519"/>
      <c r="AA611" s="519"/>
      <c r="AB611" s="519"/>
      <c r="AC611" s="519"/>
      <c r="AD611" s="519"/>
      <c r="AE611" s="519"/>
      <c r="AF611" s="519"/>
      <c r="AG611" s="519"/>
      <c r="AH611" s="519"/>
      <c r="AI611" s="519"/>
      <c r="AJ611" s="520"/>
      <c r="AK611" s="527"/>
      <c r="AL611" s="528"/>
      <c r="AM611" s="528"/>
      <c r="AN611" s="528"/>
      <c r="AO611" s="528"/>
      <c r="AP611" s="529"/>
      <c r="AQ611" s="157"/>
      <c r="AR611" s="55"/>
      <c r="AS611" s="55"/>
      <c r="AT611" s="56"/>
      <c r="AU611" s="157"/>
      <c r="AV611" s="55"/>
      <c r="AW611" s="55"/>
      <c r="AX611" s="56"/>
    </row>
    <row r="612" spans="1:50" ht="23.25" hidden="1" customHeight="1">
      <c r="A612" s="513"/>
      <c r="B612" s="514"/>
      <c r="C612" s="518"/>
      <c r="D612" s="519"/>
      <c r="E612" s="519"/>
      <c r="F612" s="519"/>
      <c r="G612" s="519"/>
      <c r="H612" s="519"/>
      <c r="I612" s="519"/>
      <c r="J612" s="519"/>
      <c r="K612" s="519"/>
      <c r="L612" s="520"/>
      <c r="M612" s="518"/>
      <c r="N612" s="519"/>
      <c r="O612" s="519"/>
      <c r="P612" s="519"/>
      <c r="Q612" s="519"/>
      <c r="R612" s="519"/>
      <c r="S612" s="519"/>
      <c r="T612" s="519"/>
      <c r="U612" s="519"/>
      <c r="V612" s="519"/>
      <c r="W612" s="519"/>
      <c r="X612" s="519"/>
      <c r="Y612" s="519"/>
      <c r="Z612" s="519"/>
      <c r="AA612" s="519"/>
      <c r="AB612" s="519"/>
      <c r="AC612" s="519"/>
      <c r="AD612" s="519"/>
      <c r="AE612" s="519"/>
      <c r="AF612" s="519"/>
      <c r="AG612" s="519"/>
      <c r="AH612" s="519"/>
      <c r="AI612" s="519"/>
      <c r="AJ612" s="520"/>
      <c r="AK612" s="527"/>
      <c r="AL612" s="528"/>
      <c r="AM612" s="528"/>
      <c r="AN612" s="528"/>
      <c r="AO612" s="528"/>
      <c r="AP612" s="529"/>
      <c r="AQ612" s="157"/>
      <c r="AR612" s="55"/>
      <c r="AS612" s="55"/>
      <c r="AT612" s="56"/>
      <c r="AU612" s="157"/>
      <c r="AV612" s="55"/>
      <c r="AW612" s="55"/>
      <c r="AX612" s="56"/>
    </row>
    <row r="613" spans="1:50" ht="23.25" hidden="1" customHeight="1">
      <c r="A613" s="513"/>
      <c r="B613" s="514"/>
      <c r="C613" s="518"/>
      <c r="D613" s="519"/>
      <c r="E613" s="519"/>
      <c r="F613" s="519"/>
      <c r="G613" s="519"/>
      <c r="H613" s="519"/>
      <c r="I613" s="519"/>
      <c r="J613" s="519"/>
      <c r="K613" s="519"/>
      <c r="L613" s="520"/>
      <c r="M613" s="518"/>
      <c r="N613" s="519"/>
      <c r="O613" s="519"/>
      <c r="P613" s="519"/>
      <c r="Q613" s="519"/>
      <c r="R613" s="519"/>
      <c r="S613" s="519"/>
      <c r="T613" s="519"/>
      <c r="U613" s="519"/>
      <c r="V613" s="519"/>
      <c r="W613" s="519"/>
      <c r="X613" s="519"/>
      <c r="Y613" s="519"/>
      <c r="Z613" s="519"/>
      <c r="AA613" s="519"/>
      <c r="AB613" s="519"/>
      <c r="AC613" s="519"/>
      <c r="AD613" s="519"/>
      <c r="AE613" s="519"/>
      <c r="AF613" s="519"/>
      <c r="AG613" s="519"/>
      <c r="AH613" s="519"/>
      <c r="AI613" s="519"/>
      <c r="AJ613" s="520"/>
      <c r="AK613" s="527"/>
      <c r="AL613" s="528"/>
      <c r="AM613" s="528"/>
      <c r="AN613" s="528"/>
      <c r="AO613" s="528"/>
      <c r="AP613" s="529"/>
      <c r="AQ613" s="157"/>
      <c r="AR613" s="55"/>
      <c r="AS613" s="55"/>
      <c r="AT613" s="56"/>
      <c r="AU613" s="157"/>
      <c r="AV613" s="55"/>
      <c r="AW613" s="55"/>
      <c r="AX613" s="56"/>
    </row>
    <row r="614" spans="1:50" ht="23.25" hidden="1" customHeight="1">
      <c r="A614" s="513"/>
      <c r="B614" s="514"/>
      <c r="C614" s="518"/>
      <c r="D614" s="519"/>
      <c r="E614" s="519"/>
      <c r="F614" s="519"/>
      <c r="G614" s="519"/>
      <c r="H614" s="519"/>
      <c r="I614" s="519"/>
      <c r="J614" s="519"/>
      <c r="K614" s="519"/>
      <c r="L614" s="520"/>
      <c r="M614" s="518"/>
      <c r="N614" s="519"/>
      <c r="O614" s="519"/>
      <c r="P614" s="519"/>
      <c r="Q614" s="519"/>
      <c r="R614" s="519"/>
      <c r="S614" s="519"/>
      <c r="T614" s="519"/>
      <c r="U614" s="519"/>
      <c r="V614" s="519"/>
      <c r="W614" s="519"/>
      <c r="X614" s="519"/>
      <c r="Y614" s="519"/>
      <c r="Z614" s="519"/>
      <c r="AA614" s="519"/>
      <c r="AB614" s="519"/>
      <c r="AC614" s="519"/>
      <c r="AD614" s="519"/>
      <c r="AE614" s="519"/>
      <c r="AF614" s="519"/>
      <c r="AG614" s="519"/>
      <c r="AH614" s="519"/>
      <c r="AI614" s="519"/>
      <c r="AJ614" s="520"/>
      <c r="AK614" s="527"/>
      <c r="AL614" s="528"/>
      <c r="AM614" s="528"/>
      <c r="AN614" s="528"/>
      <c r="AO614" s="528"/>
      <c r="AP614" s="529"/>
      <c r="AQ614" s="157"/>
      <c r="AR614" s="55"/>
      <c r="AS614" s="55"/>
      <c r="AT614" s="56"/>
      <c r="AU614" s="157"/>
      <c r="AV614" s="55"/>
      <c r="AW614" s="55"/>
      <c r="AX614" s="56"/>
    </row>
    <row r="615" spans="1:50" ht="23.25" hidden="1" customHeight="1">
      <c r="A615" s="513"/>
      <c r="B615" s="514"/>
      <c r="C615" s="518"/>
      <c r="D615" s="519"/>
      <c r="E615" s="519"/>
      <c r="F615" s="519"/>
      <c r="G615" s="519"/>
      <c r="H615" s="519"/>
      <c r="I615" s="519"/>
      <c r="J615" s="519"/>
      <c r="K615" s="519"/>
      <c r="L615" s="520"/>
      <c r="M615" s="518"/>
      <c r="N615" s="519"/>
      <c r="O615" s="519"/>
      <c r="P615" s="519"/>
      <c r="Q615" s="519"/>
      <c r="R615" s="519"/>
      <c r="S615" s="519"/>
      <c r="T615" s="519"/>
      <c r="U615" s="519"/>
      <c r="V615" s="519"/>
      <c r="W615" s="519"/>
      <c r="X615" s="519"/>
      <c r="Y615" s="519"/>
      <c r="Z615" s="519"/>
      <c r="AA615" s="519"/>
      <c r="AB615" s="519"/>
      <c r="AC615" s="519"/>
      <c r="AD615" s="519"/>
      <c r="AE615" s="519"/>
      <c r="AF615" s="519"/>
      <c r="AG615" s="519"/>
      <c r="AH615" s="519"/>
      <c r="AI615" s="519"/>
      <c r="AJ615" s="520"/>
      <c r="AK615" s="527"/>
      <c r="AL615" s="528"/>
      <c r="AM615" s="528"/>
      <c r="AN615" s="528"/>
      <c r="AO615" s="528"/>
      <c r="AP615" s="529"/>
      <c r="AQ615" s="157"/>
      <c r="AR615" s="55"/>
      <c r="AS615" s="55"/>
      <c r="AT615" s="56"/>
      <c r="AU615" s="157"/>
      <c r="AV615" s="55"/>
      <c r="AW615" s="55"/>
      <c r="AX615" s="56"/>
    </row>
    <row r="616" spans="1:50" ht="23.25" hidden="1" customHeight="1">
      <c r="A616" s="513"/>
      <c r="B616" s="514"/>
      <c r="C616" s="518"/>
      <c r="D616" s="519"/>
      <c r="E616" s="519"/>
      <c r="F616" s="519"/>
      <c r="G616" s="519"/>
      <c r="H616" s="519"/>
      <c r="I616" s="519"/>
      <c r="J616" s="519"/>
      <c r="K616" s="519"/>
      <c r="L616" s="520"/>
      <c r="M616" s="518"/>
      <c r="N616" s="519"/>
      <c r="O616" s="519"/>
      <c r="P616" s="519"/>
      <c r="Q616" s="519"/>
      <c r="R616" s="519"/>
      <c r="S616" s="519"/>
      <c r="T616" s="519"/>
      <c r="U616" s="519"/>
      <c r="V616" s="519"/>
      <c r="W616" s="519"/>
      <c r="X616" s="519"/>
      <c r="Y616" s="519"/>
      <c r="Z616" s="519"/>
      <c r="AA616" s="519"/>
      <c r="AB616" s="519"/>
      <c r="AC616" s="519"/>
      <c r="AD616" s="519"/>
      <c r="AE616" s="519"/>
      <c r="AF616" s="519"/>
      <c r="AG616" s="519"/>
      <c r="AH616" s="519"/>
      <c r="AI616" s="519"/>
      <c r="AJ616" s="520"/>
      <c r="AK616" s="527"/>
      <c r="AL616" s="528"/>
      <c r="AM616" s="528"/>
      <c r="AN616" s="528"/>
      <c r="AO616" s="528"/>
      <c r="AP616" s="529"/>
      <c r="AQ616" s="157"/>
      <c r="AR616" s="55"/>
      <c r="AS616" s="55"/>
      <c r="AT616" s="56"/>
      <c r="AU616" s="157"/>
      <c r="AV616" s="55"/>
      <c r="AW616" s="55"/>
      <c r="AX616" s="56"/>
    </row>
    <row r="617" spans="1:50" ht="23.25" hidden="1" customHeight="1">
      <c r="A617" s="513"/>
      <c r="B617" s="514"/>
      <c r="C617" s="518"/>
      <c r="D617" s="519"/>
      <c r="E617" s="519"/>
      <c r="F617" s="519"/>
      <c r="G617" s="519"/>
      <c r="H617" s="519"/>
      <c r="I617" s="519"/>
      <c r="J617" s="519"/>
      <c r="K617" s="519"/>
      <c r="L617" s="520"/>
      <c r="M617" s="518"/>
      <c r="N617" s="519"/>
      <c r="O617" s="519"/>
      <c r="P617" s="519"/>
      <c r="Q617" s="519"/>
      <c r="R617" s="519"/>
      <c r="S617" s="519"/>
      <c r="T617" s="519"/>
      <c r="U617" s="519"/>
      <c r="V617" s="519"/>
      <c r="W617" s="519"/>
      <c r="X617" s="519"/>
      <c r="Y617" s="519"/>
      <c r="Z617" s="519"/>
      <c r="AA617" s="519"/>
      <c r="AB617" s="519"/>
      <c r="AC617" s="519"/>
      <c r="AD617" s="519"/>
      <c r="AE617" s="519"/>
      <c r="AF617" s="519"/>
      <c r="AG617" s="519"/>
      <c r="AH617" s="519"/>
      <c r="AI617" s="519"/>
      <c r="AJ617" s="520"/>
      <c r="AK617" s="527"/>
      <c r="AL617" s="528"/>
      <c r="AM617" s="528"/>
      <c r="AN617" s="528"/>
      <c r="AO617" s="528"/>
      <c r="AP617" s="529"/>
      <c r="AQ617" s="157"/>
      <c r="AR617" s="55"/>
      <c r="AS617" s="55"/>
      <c r="AT617" s="56"/>
      <c r="AU617" s="157"/>
      <c r="AV617" s="55"/>
      <c r="AW617" s="55"/>
      <c r="AX617" s="56"/>
    </row>
    <row r="618" spans="1:50" ht="23.25" hidden="1" customHeight="1">
      <c r="A618" s="513"/>
      <c r="B618" s="514"/>
      <c r="C618" s="518"/>
      <c r="D618" s="519"/>
      <c r="E618" s="519"/>
      <c r="F618" s="519"/>
      <c r="G618" s="519"/>
      <c r="H618" s="519"/>
      <c r="I618" s="519"/>
      <c r="J618" s="519"/>
      <c r="K618" s="519"/>
      <c r="L618" s="520"/>
      <c r="M618" s="518"/>
      <c r="N618" s="519"/>
      <c r="O618" s="519"/>
      <c r="P618" s="519"/>
      <c r="Q618" s="519"/>
      <c r="R618" s="519"/>
      <c r="S618" s="519"/>
      <c r="T618" s="519"/>
      <c r="U618" s="519"/>
      <c r="V618" s="519"/>
      <c r="W618" s="519"/>
      <c r="X618" s="519"/>
      <c r="Y618" s="519"/>
      <c r="Z618" s="519"/>
      <c r="AA618" s="519"/>
      <c r="AB618" s="519"/>
      <c r="AC618" s="519"/>
      <c r="AD618" s="519"/>
      <c r="AE618" s="519"/>
      <c r="AF618" s="519"/>
      <c r="AG618" s="519"/>
      <c r="AH618" s="519"/>
      <c r="AI618" s="519"/>
      <c r="AJ618" s="520"/>
      <c r="AK618" s="527"/>
      <c r="AL618" s="528"/>
      <c r="AM618" s="528"/>
      <c r="AN618" s="528"/>
      <c r="AO618" s="528"/>
      <c r="AP618" s="529"/>
      <c r="AQ618" s="157"/>
      <c r="AR618" s="55"/>
      <c r="AS618" s="55"/>
      <c r="AT618" s="56"/>
      <c r="AU618" s="157"/>
      <c r="AV618" s="55"/>
      <c r="AW618" s="55"/>
      <c r="AX618" s="56"/>
    </row>
    <row r="619" spans="1:50" ht="23.25" hidden="1" customHeight="1">
      <c r="A619" s="513"/>
      <c r="B619" s="514"/>
      <c r="C619" s="518"/>
      <c r="D619" s="519"/>
      <c r="E619" s="519"/>
      <c r="F619" s="519"/>
      <c r="G619" s="519"/>
      <c r="H619" s="519"/>
      <c r="I619" s="519"/>
      <c r="J619" s="519"/>
      <c r="K619" s="519"/>
      <c r="L619" s="520"/>
      <c r="M619" s="518"/>
      <c r="N619" s="519"/>
      <c r="O619" s="519"/>
      <c r="P619" s="519"/>
      <c r="Q619" s="519"/>
      <c r="R619" s="519"/>
      <c r="S619" s="519"/>
      <c r="T619" s="519"/>
      <c r="U619" s="519"/>
      <c r="V619" s="519"/>
      <c r="W619" s="519"/>
      <c r="X619" s="519"/>
      <c r="Y619" s="519"/>
      <c r="Z619" s="519"/>
      <c r="AA619" s="519"/>
      <c r="AB619" s="519"/>
      <c r="AC619" s="519"/>
      <c r="AD619" s="519"/>
      <c r="AE619" s="519"/>
      <c r="AF619" s="519"/>
      <c r="AG619" s="519"/>
      <c r="AH619" s="519"/>
      <c r="AI619" s="519"/>
      <c r="AJ619" s="520"/>
      <c r="AK619" s="527"/>
      <c r="AL619" s="528"/>
      <c r="AM619" s="528"/>
      <c r="AN619" s="528"/>
      <c r="AO619" s="528"/>
      <c r="AP619" s="529"/>
      <c r="AQ619" s="157"/>
      <c r="AR619" s="55"/>
      <c r="AS619" s="55"/>
      <c r="AT619" s="56"/>
      <c r="AU619" s="157"/>
      <c r="AV619" s="55"/>
      <c r="AW619" s="55"/>
      <c r="AX619" s="56"/>
    </row>
    <row r="620" spans="1:50" ht="23.25" hidden="1" customHeight="1">
      <c r="A620" s="513"/>
      <c r="B620" s="514"/>
      <c r="C620" s="518"/>
      <c r="D620" s="519"/>
      <c r="E620" s="519"/>
      <c r="F620" s="519"/>
      <c r="G620" s="519"/>
      <c r="H620" s="519"/>
      <c r="I620" s="519"/>
      <c r="J620" s="519"/>
      <c r="K620" s="519"/>
      <c r="L620" s="520"/>
      <c r="M620" s="518"/>
      <c r="N620" s="519"/>
      <c r="O620" s="519"/>
      <c r="P620" s="519"/>
      <c r="Q620" s="519"/>
      <c r="R620" s="519"/>
      <c r="S620" s="519"/>
      <c r="T620" s="519"/>
      <c r="U620" s="519"/>
      <c r="V620" s="519"/>
      <c r="W620" s="519"/>
      <c r="X620" s="519"/>
      <c r="Y620" s="519"/>
      <c r="Z620" s="519"/>
      <c r="AA620" s="519"/>
      <c r="AB620" s="519"/>
      <c r="AC620" s="519"/>
      <c r="AD620" s="519"/>
      <c r="AE620" s="519"/>
      <c r="AF620" s="519"/>
      <c r="AG620" s="519"/>
      <c r="AH620" s="519"/>
      <c r="AI620" s="519"/>
      <c r="AJ620" s="520"/>
      <c r="AK620" s="527"/>
      <c r="AL620" s="528"/>
      <c r="AM620" s="528"/>
      <c r="AN620" s="528"/>
      <c r="AO620" s="528"/>
      <c r="AP620" s="529"/>
      <c r="AQ620" s="157"/>
      <c r="AR620" s="55"/>
      <c r="AS620" s="55"/>
      <c r="AT620" s="56"/>
      <c r="AU620" s="157"/>
      <c r="AV620" s="55"/>
      <c r="AW620" s="55"/>
      <c r="AX620" s="56"/>
    </row>
    <row r="621" spans="1:50" ht="23.25" hidden="1" customHeight="1">
      <c r="A621" s="513"/>
      <c r="B621" s="514"/>
      <c r="C621" s="518"/>
      <c r="D621" s="519"/>
      <c r="E621" s="519"/>
      <c r="F621" s="519"/>
      <c r="G621" s="519"/>
      <c r="H621" s="519"/>
      <c r="I621" s="519"/>
      <c r="J621" s="519"/>
      <c r="K621" s="519"/>
      <c r="L621" s="520"/>
      <c r="M621" s="518"/>
      <c r="N621" s="519"/>
      <c r="O621" s="519"/>
      <c r="P621" s="519"/>
      <c r="Q621" s="519"/>
      <c r="R621" s="519"/>
      <c r="S621" s="519"/>
      <c r="T621" s="519"/>
      <c r="U621" s="519"/>
      <c r="V621" s="519"/>
      <c r="W621" s="519"/>
      <c r="X621" s="519"/>
      <c r="Y621" s="519"/>
      <c r="Z621" s="519"/>
      <c r="AA621" s="519"/>
      <c r="AB621" s="519"/>
      <c r="AC621" s="519"/>
      <c r="AD621" s="519"/>
      <c r="AE621" s="519"/>
      <c r="AF621" s="519"/>
      <c r="AG621" s="519"/>
      <c r="AH621" s="519"/>
      <c r="AI621" s="519"/>
      <c r="AJ621" s="520"/>
      <c r="AK621" s="527"/>
      <c r="AL621" s="528"/>
      <c r="AM621" s="528"/>
      <c r="AN621" s="528"/>
      <c r="AO621" s="528"/>
      <c r="AP621" s="529"/>
      <c r="AQ621" s="157"/>
      <c r="AR621" s="55"/>
      <c r="AS621" s="55"/>
      <c r="AT621" s="56"/>
      <c r="AU621" s="157"/>
      <c r="AV621" s="55"/>
      <c r="AW621" s="55"/>
      <c r="AX621" s="56"/>
    </row>
    <row r="622" spans="1:50" ht="23.25" hidden="1" customHeight="1">
      <c r="A622" s="513"/>
      <c r="B622" s="514"/>
      <c r="C622" s="518"/>
      <c r="D622" s="519"/>
      <c r="E622" s="519"/>
      <c r="F622" s="519"/>
      <c r="G622" s="519"/>
      <c r="H622" s="519"/>
      <c r="I622" s="519"/>
      <c r="J622" s="519"/>
      <c r="K622" s="519"/>
      <c r="L622" s="520"/>
      <c r="M622" s="518"/>
      <c r="N622" s="519"/>
      <c r="O622" s="519"/>
      <c r="P622" s="519"/>
      <c r="Q622" s="519"/>
      <c r="R622" s="519"/>
      <c r="S622" s="519"/>
      <c r="T622" s="519"/>
      <c r="U622" s="519"/>
      <c r="V622" s="519"/>
      <c r="W622" s="519"/>
      <c r="X622" s="519"/>
      <c r="Y622" s="519"/>
      <c r="Z622" s="519"/>
      <c r="AA622" s="519"/>
      <c r="AB622" s="519"/>
      <c r="AC622" s="519"/>
      <c r="AD622" s="519"/>
      <c r="AE622" s="519"/>
      <c r="AF622" s="519"/>
      <c r="AG622" s="519"/>
      <c r="AH622" s="519"/>
      <c r="AI622" s="519"/>
      <c r="AJ622" s="520"/>
      <c r="AK622" s="527"/>
      <c r="AL622" s="528"/>
      <c r="AM622" s="528"/>
      <c r="AN622" s="528"/>
      <c r="AO622" s="528"/>
      <c r="AP622" s="529"/>
      <c r="AQ622" s="157"/>
      <c r="AR622" s="55"/>
      <c r="AS622" s="55"/>
      <c r="AT622" s="56"/>
      <c r="AU622" s="157"/>
      <c r="AV622" s="55"/>
      <c r="AW622" s="55"/>
      <c r="AX622" s="56"/>
    </row>
    <row r="623" spans="1:50" ht="23.25" hidden="1" customHeight="1">
      <c r="A623" s="513"/>
      <c r="B623" s="514"/>
      <c r="C623" s="518"/>
      <c r="D623" s="519"/>
      <c r="E623" s="519"/>
      <c r="F623" s="519"/>
      <c r="G623" s="519"/>
      <c r="H623" s="519"/>
      <c r="I623" s="519"/>
      <c r="J623" s="519"/>
      <c r="K623" s="519"/>
      <c r="L623" s="520"/>
      <c r="M623" s="518"/>
      <c r="N623" s="519"/>
      <c r="O623" s="519"/>
      <c r="P623" s="519"/>
      <c r="Q623" s="519"/>
      <c r="R623" s="519"/>
      <c r="S623" s="519"/>
      <c r="T623" s="519"/>
      <c r="U623" s="519"/>
      <c r="V623" s="519"/>
      <c r="W623" s="519"/>
      <c r="X623" s="519"/>
      <c r="Y623" s="519"/>
      <c r="Z623" s="519"/>
      <c r="AA623" s="519"/>
      <c r="AB623" s="519"/>
      <c r="AC623" s="519"/>
      <c r="AD623" s="519"/>
      <c r="AE623" s="519"/>
      <c r="AF623" s="519"/>
      <c r="AG623" s="519"/>
      <c r="AH623" s="519"/>
      <c r="AI623" s="519"/>
      <c r="AJ623" s="520"/>
      <c r="AK623" s="527"/>
      <c r="AL623" s="528"/>
      <c r="AM623" s="528"/>
      <c r="AN623" s="528"/>
      <c r="AO623" s="528"/>
      <c r="AP623" s="529"/>
      <c r="AQ623" s="157"/>
      <c r="AR623" s="55"/>
      <c r="AS623" s="55"/>
      <c r="AT623" s="56"/>
      <c r="AU623" s="157"/>
      <c r="AV623" s="55"/>
      <c r="AW623" s="55"/>
      <c r="AX623" s="56"/>
    </row>
    <row r="624" spans="1:50" ht="23.25" hidden="1" customHeight="1">
      <c r="A624" s="513"/>
      <c r="B624" s="514"/>
      <c r="C624" s="518"/>
      <c r="D624" s="519"/>
      <c r="E624" s="519"/>
      <c r="F624" s="519"/>
      <c r="G624" s="519"/>
      <c r="H624" s="519"/>
      <c r="I624" s="519"/>
      <c r="J624" s="519"/>
      <c r="K624" s="519"/>
      <c r="L624" s="520"/>
      <c r="M624" s="518"/>
      <c r="N624" s="519"/>
      <c r="O624" s="519"/>
      <c r="P624" s="519"/>
      <c r="Q624" s="519"/>
      <c r="R624" s="519"/>
      <c r="S624" s="519"/>
      <c r="T624" s="519"/>
      <c r="U624" s="519"/>
      <c r="V624" s="519"/>
      <c r="W624" s="519"/>
      <c r="X624" s="519"/>
      <c r="Y624" s="519"/>
      <c r="Z624" s="519"/>
      <c r="AA624" s="519"/>
      <c r="AB624" s="519"/>
      <c r="AC624" s="519"/>
      <c r="AD624" s="519"/>
      <c r="AE624" s="519"/>
      <c r="AF624" s="519"/>
      <c r="AG624" s="519"/>
      <c r="AH624" s="519"/>
      <c r="AI624" s="519"/>
      <c r="AJ624" s="520"/>
      <c r="AK624" s="527"/>
      <c r="AL624" s="528"/>
      <c r="AM624" s="528"/>
      <c r="AN624" s="528"/>
      <c r="AO624" s="528"/>
      <c r="AP624" s="529"/>
      <c r="AQ624" s="157"/>
      <c r="AR624" s="55"/>
      <c r="AS624" s="55"/>
      <c r="AT624" s="56"/>
      <c r="AU624" s="157"/>
      <c r="AV624" s="55"/>
      <c r="AW624" s="55"/>
      <c r="AX624" s="56"/>
    </row>
    <row r="625" spans="1:50" ht="23.25" hidden="1" customHeight="1">
      <c r="A625" s="513"/>
      <c r="B625" s="514"/>
      <c r="C625" s="518"/>
      <c r="D625" s="519"/>
      <c r="E625" s="519"/>
      <c r="F625" s="519"/>
      <c r="G625" s="519"/>
      <c r="H625" s="519"/>
      <c r="I625" s="519"/>
      <c r="J625" s="519"/>
      <c r="K625" s="519"/>
      <c r="L625" s="520"/>
      <c r="M625" s="518"/>
      <c r="N625" s="519"/>
      <c r="O625" s="519"/>
      <c r="P625" s="519"/>
      <c r="Q625" s="519"/>
      <c r="R625" s="519"/>
      <c r="S625" s="519"/>
      <c r="T625" s="519"/>
      <c r="U625" s="519"/>
      <c r="V625" s="519"/>
      <c r="W625" s="519"/>
      <c r="X625" s="519"/>
      <c r="Y625" s="519"/>
      <c r="Z625" s="519"/>
      <c r="AA625" s="519"/>
      <c r="AB625" s="519"/>
      <c r="AC625" s="519"/>
      <c r="AD625" s="519"/>
      <c r="AE625" s="519"/>
      <c r="AF625" s="519"/>
      <c r="AG625" s="519"/>
      <c r="AH625" s="519"/>
      <c r="AI625" s="519"/>
      <c r="AJ625" s="520"/>
      <c r="AK625" s="527"/>
      <c r="AL625" s="528"/>
      <c r="AM625" s="528"/>
      <c r="AN625" s="528"/>
      <c r="AO625" s="528"/>
      <c r="AP625" s="529"/>
      <c r="AQ625" s="157"/>
      <c r="AR625" s="55"/>
      <c r="AS625" s="55"/>
      <c r="AT625" s="56"/>
      <c r="AU625" s="157"/>
      <c r="AV625" s="55"/>
      <c r="AW625" s="55"/>
      <c r="AX625" s="56"/>
    </row>
    <row r="626" spans="1:50" ht="23.25" hidden="1" customHeight="1">
      <c r="A626" s="513"/>
      <c r="B626" s="514"/>
      <c r="C626" s="518"/>
      <c r="D626" s="519"/>
      <c r="E626" s="519"/>
      <c r="F626" s="519"/>
      <c r="G626" s="519"/>
      <c r="H626" s="519"/>
      <c r="I626" s="519"/>
      <c r="J626" s="519"/>
      <c r="K626" s="519"/>
      <c r="L626" s="520"/>
      <c r="M626" s="518"/>
      <c r="N626" s="519"/>
      <c r="O626" s="519"/>
      <c r="P626" s="519"/>
      <c r="Q626" s="519"/>
      <c r="R626" s="519"/>
      <c r="S626" s="519"/>
      <c r="T626" s="519"/>
      <c r="U626" s="519"/>
      <c r="V626" s="519"/>
      <c r="W626" s="519"/>
      <c r="X626" s="519"/>
      <c r="Y626" s="519"/>
      <c r="Z626" s="519"/>
      <c r="AA626" s="519"/>
      <c r="AB626" s="519"/>
      <c r="AC626" s="519"/>
      <c r="AD626" s="519"/>
      <c r="AE626" s="519"/>
      <c r="AF626" s="519"/>
      <c r="AG626" s="519"/>
      <c r="AH626" s="519"/>
      <c r="AI626" s="519"/>
      <c r="AJ626" s="520"/>
      <c r="AK626" s="527"/>
      <c r="AL626" s="528"/>
      <c r="AM626" s="528"/>
      <c r="AN626" s="528"/>
      <c r="AO626" s="528"/>
      <c r="AP626" s="529"/>
      <c r="AQ626" s="157"/>
      <c r="AR626" s="55"/>
      <c r="AS626" s="55"/>
      <c r="AT626" s="56"/>
      <c r="AU626" s="157"/>
      <c r="AV626" s="55"/>
      <c r="AW626" s="55"/>
      <c r="AX626" s="56"/>
    </row>
    <row r="627" spans="1:50" ht="23.25" hidden="1" customHeight="1">
      <c r="A627" s="513"/>
      <c r="B627" s="514"/>
      <c r="C627" s="518"/>
      <c r="D627" s="519"/>
      <c r="E627" s="519"/>
      <c r="F627" s="519"/>
      <c r="G627" s="519"/>
      <c r="H627" s="519"/>
      <c r="I627" s="519"/>
      <c r="J627" s="519"/>
      <c r="K627" s="519"/>
      <c r="L627" s="520"/>
      <c r="M627" s="518"/>
      <c r="N627" s="519"/>
      <c r="O627" s="519"/>
      <c r="P627" s="519"/>
      <c r="Q627" s="519"/>
      <c r="R627" s="519"/>
      <c r="S627" s="519"/>
      <c r="T627" s="519"/>
      <c r="U627" s="519"/>
      <c r="V627" s="519"/>
      <c r="W627" s="519"/>
      <c r="X627" s="519"/>
      <c r="Y627" s="519"/>
      <c r="Z627" s="519"/>
      <c r="AA627" s="519"/>
      <c r="AB627" s="519"/>
      <c r="AC627" s="519"/>
      <c r="AD627" s="519"/>
      <c r="AE627" s="519"/>
      <c r="AF627" s="519"/>
      <c r="AG627" s="519"/>
      <c r="AH627" s="519"/>
      <c r="AI627" s="519"/>
      <c r="AJ627" s="520"/>
      <c r="AK627" s="527"/>
      <c r="AL627" s="528"/>
      <c r="AM627" s="528"/>
      <c r="AN627" s="528"/>
      <c r="AO627" s="528"/>
      <c r="AP627" s="529"/>
      <c r="AQ627" s="157"/>
      <c r="AR627" s="55"/>
      <c r="AS627" s="55"/>
      <c r="AT627" s="56"/>
      <c r="AU627" s="157"/>
      <c r="AV627" s="55"/>
      <c r="AW627" s="55"/>
      <c r="AX627" s="56"/>
    </row>
    <row r="628" spans="1:50" ht="23.25" hidden="1" customHeight="1">
      <c r="A628" s="513"/>
      <c r="B628" s="514"/>
      <c r="C628" s="518"/>
      <c r="D628" s="519"/>
      <c r="E628" s="519"/>
      <c r="F628" s="519"/>
      <c r="G628" s="519"/>
      <c r="H628" s="519"/>
      <c r="I628" s="519"/>
      <c r="J628" s="519"/>
      <c r="K628" s="519"/>
      <c r="L628" s="520"/>
      <c r="M628" s="518"/>
      <c r="N628" s="519"/>
      <c r="O628" s="519"/>
      <c r="P628" s="519"/>
      <c r="Q628" s="519"/>
      <c r="R628" s="519"/>
      <c r="S628" s="519"/>
      <c r="T628" s="519"/>
      <c r="U628" s="519"/>
      <c r="V628" s="519"/>
      <c r="W628" s="519"/>
      <c r="X628" s="519"/>
      <c r="Y628" s="519"/>
      <c r="Z628" s="519"/>
      <c r="AA628" s="519"/>
      <c r="AB628" s="519"/>
      <c r="AC628" s="519"/>
      <c r="AD628" s="519"/>
      <c r="AE628" s="519"/>
      <c r="AF628" s="519"/>
      <c r="AG628" s="519"/>
      <c r="AH628" s="519"/>
      <c r="AI628" s="519"/>
      <c r="AJ628" s="520"/>
      <c r="AK628" s="527"/>
      <c r="AL628" s="528"/>
      <c r="AM628" s="528"/>
      <c r="AN628" s="528"/>
      <c r="AO628" s="528"/>
      <c r="AP628" s="529"/>
      <c r="AQ628" s="157"/>
      <c r="AR628" s="55"/>
      <c r="AS628" s="55"/>
      <c r="AT628" s="56"/>
      <c r="AU628" s="157"/>
      <c r="AV628" s="55"/>
      <c r="AW628" s="55"/>
      <c r="AX628" s="56"/>
    </row>
    <row r="629" spans="1:50" ht="23.25" hidden="1" customHeight="1">
      <c r="A629" s="513"/>
      <c r="B629" s="514"/>
      <c r="C629" s="518"/>
      <c r="D629" s="519"/>
      <c r="E629" s="519"/>
      <c r="F629" s="519"/>
      <c r="G629" s="519"/>
      <c r="H629" s="519"/>
      <c r="I629" s="519"/>
      <c r="J629" s="519"/>
      <c r="K629" s="519"/>
      <c r="L629" s="520"/>
      <c r="M629" s="518"/>
      <c r="N629" s="519"/>
      <c r="O629" s="519"/>
      <c r="P629" s="519"/>
      <c r="Q629" s="519"/>
      <c r="R629" s="519"/>
      <c r="S629" s="519"/>
      <c r="T629" s="519"/>
      <c r="U629" s="519"/>
      <c r="V629" s="519"/>
      <c r="W629" s="519"/>
      <c r="X629" s="519"/>
      <c r="Y629" s="519"/>
      <c r="Z629" s="519"/>
      <c r="AA629" s="519"/>
      <c r="AB629" s="519"/>
      <c r="AC629" s="519"/>
      <c r="AD629" s="519"/>
      <c r="AE629" s="519"/>
      <c r="AF629" s="519"/>
      <c r="AG629" s="519"/>
      <c r="AH629" s="519"/>
      <c r="AI629" s="519"/>
      <c r="AJ629" s="520"/>
      <c r="AK629" s="527"/>
      <c r="AL629" s="528"/>
      <c r="AM629" s="528"/>
      <c r="AN629" s="528"/>
      <c r="AO629" s="528"/>
      <c r="AP629" s="529"/>
      <c r="AQ629" s="157"/>
      <c r="AR629" s="55"/>
      <c r="AS629" s="55"/>
      <c r="AT629" s="56"/>
      <c r="AU629" s="157"/>
      <c r="AV629" s="55"/>
      <c r="AW629" s="55"/>
      <c r="AX629" s="56"/>
    </row>
    <row r="630" spans="1:50" ht="23.25" hidden="1" customHeight="1">
      <c r="A630" s="513"/>
      <c r="B630" s="514"/>
      <c r="C630" s="518"/>
      <c r="D630" s="519"/>
      <c r="E630" s="519"/>
      <c r="F630" s="519"/>
      <c r="G630" s="519"/>
      <c r="H630" s="519"/>
      <c r="I630" s="519"/>
      <c r="J630" s="519"/>
      <c r="K630" s="519"/>
      <c r="L630" s="520"/>
      <c r="M630" s="518"/>
      <c r="N630" s="519"/>
      <c r="O630" s="519"/>
      <c r="P630" s="519"/>
      <c r="Q630" s="519"/>
      <c r="R630" s="519"/>
      <c r="S630" s="519"/>
      <c r="T630" s="519"/>
      <c r="U630" s="519"/>
      <c r="V630" s="519"/>
      <c r="W630" s="519"/>
      <c r="X630" s="519"/>
      <c r="Y630" s="519"/>
      <c r="Z630" s="519"/>
      <c r="AA630" s="519"/>
      <c r="AB630" s="519"/>
      <c r="AC630" s="519"/>
      <c r="AD630" s="519"/>
      <c r="AE630" s="519"/>
      <c r="AF630" s="519"/>
      <c r="AG630" s="519"/>
      <c r="AH630" s="519"/>
      <c r="AI630" s="519"/>
      <c r="AJ630" s="520"/>
      <c r="AK630" s="527"/>
      <c r="AL630" s="528"/>
      <c r="AM630" s="528"/>
      <c r="AN630" s="528"/>
      <c r="AO630" s="528"/>
      <c r="AP630" s="529"/>
      <c r="AQ630" s="157"/>
      <c r="AR630" s="55"/>
      <c r="AS630" s="55"/>
      <c r="AT630" s="56"/>
      <c r="AU630" s="157"/>
      <c r="AV630" s="55"/>
      <c r="AW630" s="55"/>
      <c r="AX630" s="56"/>
    </row>
    <row r="632" spans="1:50">
      <c r="B632" s="1" t="s">
        <v>210</v>
      </c>
    </row>
    <row r="633" spans="1:50" ht="29.25" customHeight="1">
      <c r="A633" s="513"/>
      <c r="B633" s="514"/>
      <c r="C633" s="145" t="s">
        <v>326</v>
      </c>
      <c r="D633" s="75"/>
      <c r="E633" s="75"/>
      <c r="F633" s="75"/>
      <c r="G633" s="75"/>
      <c r="H633" s="75"/>
      <c r="I633" s="75"/>
      <c r="J633" s="75"/>
      <c r="K633" s="75"/>
      <c r="L633" s="76"/>
      <c r="M633" s="145" t="s">
        <v>327</v>
      </c>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6"/>
      <c r="AK633" s="515" t="s">
        <v>328</v>
      </c>
      <c r="AL633" s="516"/>
      <c r="AM633" s="516"/>
      <c r="AN633" s="516"/>
      <c r="AO633" s="516"/>
      <c r="AP633" s="517"/>
      <c r="AQ633" s="145" t="s">
        <v>144</v>
      </c>
      <c r="AR633" s="75"/>
      <c r="AS633" s="75"/>
      <c r="AT633" s="76"/>
      <c r="AU633" s="145" t="s">
        <v>145</v>
      </c>
      <c r="AV633" s="75"/>
      <c r="AW633" s="75"/>
      <c r="AX633" s="76"/>
    </row>
    <row r="634" spans="1:50" ht="23.25" customHeight="1">
      <c r="A634" s="513">
        <v>1</v>
      </c>
      <c r="B634" s="514"/>
      <c r="C634" s="518" t="s">
        <v>211</v>
      </c>
      <c r="D634" s="519"/>
      <c r="E634" s="519"/>
      <c r="F634" s="519"/>
      <c r="G634" s="519"/>
      <c r="H634" s="519"/>
      <c r="I634" s="519"/>
      <c r="J634" s="519"/>
      <c r="K634" s="519"/>
      <c r="L634" s="520"/>
      <c r="M634" s="518" t="s">
        <v>124</v>
      </c>
      <c r="N634" s="519"/>
      <c r="O634" s="519"/>
      <c r="P634" s="519"/>
      <c r="Q634" s="519"/>
      <c r="R634" s="519"/>
      <c r="S634" s="519"/>
      <c r="T634" s="519"/>
      <c r="U634" s="519"/>
      <c r="V634" s="519"/>
      <c r="W634" s="519"/>
      <c r="X634" s="519"/>
      <c r="Y634" s="519"/>
      <c r="Z634" s="519"/>
      <c r="AA634" s="519"/>
      <c r="AB634" s="519"/>
      <c r="AC634" s="519"/>
      <c r="AD634" s="519"/>
      <c r="AE634" s="519"/>
      <c r="AF634" s="519"/>
      <c r="AG634" s="519"/>
      <c r="AH634" s="519"/>
      <c r="AI634" s="519"/>
      <c r="AJ634" s="520"/>
      <c r="AK634" s="521">
        <v>24.07</v>
      </c>
      <c r="AL634" s="522"/>
      <c r="AM634" s="522"/>
      <c r="AN634" s="522"/>
      <c r="AO634" s="522"/>
      <c r="AP634" s="523"/>
      <c r="AQ634" s="571" t="s">
        <v>179</v>
      </c>
      <c r="AR634" s="572"/>
      <c r="AS634" s="572"/>
      <c r="AT634" s="573"/>
      <c r="AU634" s="548">
        <v>1</v>
      </c>
      <c r="AV634" s="549"/>
      <c r="AW634" s="549"/>
      <c r="AX634" s="550"/>
    </row>
    <row r="635" spans="1:50" ht="23.25" customHeight="1">
      <c r="A635" s="513">
        <v>2</v>
      </c>
      <c r="B635" s="514"/>
      <c r="C635" s="574" t="s">
        <v>212</v>
      </c>
      <c r="D635" s="575"/>
      <c r="E635" s="575"/>
      <c r="F635" s="575"/>
      <c r="G635" s="575"/>
      <c r="H635" s="575"/>
      <c r="I635" s="575"/>
      <c r="J635" s="575"/>
      <c r="K635" s="575"/>
      <c r="L635" s="576"/>
      <c r="M635" s="518" t="s">
        <v>213</v>
      </c>
      <c r="N635" s="519"/>
      <c r="O635" s="519"/>
      <c r="P635" s="519"/>
      <c r="Q635" s="519"/>
      <c r="R635" s="519"/>
      <c r="S635" s="519"/>
      <c r="T635" s="519"/>
      <c r="U635" s="519"/>
      <c r="V635" s="519"/>
      <c r="W635" s="519"/>
      <c r="X635" s="519"/>
      <c r="Y635" s="519"/>
      <c r="Z635" s="519"/>
      <c r="AA635" s="519"/>
      <c r="AB635" s="519"/>
      <c r="AC635" s="519"/>
      <c r="AD635" s="519"/>
      <c r="AE635" s="519"/>
      <c r="AF635" s="519"/>
      <c r="AG635" s="519"/>
      <c r="AH635" s="519"/>
      <c r="AI635" s="519"/>
      <c r="AJ635" s="520"/>
      <c r="AK635" s="521">
        <v>23.577500000000001</v>
      </c>
      <c r="AL635" s="522"/>
      <c r="AM635" s="522"/>
      <c r="AN635" s="522"/>
      <c r="AO635" s="522"/>
      <c r="AP635" s="523"/>
      <c r="AQ635" s="571" t="s">
        <v>179</v>
      </c>
      <c r="AR635" s="572"/>
      <c r="AS635" s="572"/>
      <c r="AT635" s="573"/>
      <c r="AU635" s="548">
        <v>1</v>
      </c>
      <c r="AV635" s="549"/>
      <c r="AW635" s="549"/>
      <c r="AX635" s="550"/>
    </row>
    <row r="636" spans="1:50" ht="23.25" customHeight="1">
      <c r="A636" s="513">
        <v>3</v>
      </c>
      <c r="B636" s="514"/>
      <c r="C636" s="518" t="s">
        <v>214</v>
      </c>
      <c r="D636" s="519"/>
      <c r="E636" s="519"/>
      <c r="F636" s="519"/>
      <c r="G636" s="519"/>
      <c r="H636" s="519"/>
      <c r="I636" s="519"/>
      <c r="J636" s="519"/>
      <c r="K636" s="519"/>
      <c r="L636" s="520"/>
      <c r="M636" s="518" t="s">
        <v>215</v>
      </c>
      <c r="N636" s="519"/>
      <c r="O636" s="519"/>
      <c r="P636" s="519"/>
      <c r="Q636" s="519"/>
      <c r="R636" s="519"/>
      <c r="S636" s="519"/>
      <c r="T636" s="519"/>
      <c r="U636" s="519"/>
      <c r="V636" s="519"/>
      <c r="W636" s="519"/>
      <c r="X636" s="519"/>
      <c r="Y636" s="519"/>
      <c r="Z636" s="519"/>
      <c r="AA636" s="519"/>
      <c r="AB636" s="519"/>
      <c r="AC636" s="519"/>
      <c r="AD636" s="519"/>
      <c r="AE636" s="519"/>
      <c r="AF636" s="519"/>
      <c r="AG636" s="519"/>
      <c r="AH636" s="519"/>
      <c r="AI636" s="519"/>
      <c r="AJ636" s="520"/>
      <c r="AK636" s="521">
        <v>21.472000000000001</v>
      </c>
      <c r="AL636" s="522"/>
      <c r="AM636" s="522"/>
      <c r="AN636" s="522"/>
      <c r="AO636" s="522"/>
      <c r="AP636" s="523"/>
      <c r="AQ636" s="204" t="s">
        <v>157</v>
      </c>
      <c r="AR636" s="29"/>
      <c r="AS636" s="29"/>
      <c r="AT636" s="30"/>
      <c r="AU636" s="554" t="s">
        <v>89</v>
      </c>
      <c r="AV636" s="555"/>
      <c r="AW636" s="555"/>
      <c r="AX636" s="556"/>
    </row>
    <row r="637" spans="1:50" ht="23.25" customHeight="1">
      <c r="A637" s="513">
        <v>4</v>
      </c>
      <c r="B637" s="514"/>
      <c r="C637" s="527" t="s">
        <v>216</v>
      </c>
      <c r="D637" s="528"/>
      <c r="E637" s="528"/>
      <c r="F637" s="528"/>
      <c r="G637" s="528"/>
      <c r="H637" s="528"/>
      <c r="I637" s="528"/>
      <c r="J637" s="528"/>
      <c r="K637" s="528"/>
      <c r="L637" s="529"/>
      <c r="M637" s="518" t="s">
        <v>217</v>
      </c>
      <c r="N637" s="519"/>
      <c r="O637" s="519"/>
      <c r="P637" s="519"/>
      <c r="Q637" s="519"/>
      <c r="R637" s="519"/>
      <c r="S637" s="519"/>
      <c r="T637" s="519"/>
      <c r="U637" s="519"/>
      <c r="V637" s="519"/>
      <c r="W637" s="519"/>
      <c r="X637" s="519"/>
      <c r="Y637" s="519"/>
      <c r="Z637" s="519"/>
      <c r="AA637" s="519"/>
      <c r="AB637" s="519"/>
      <c r="AC637" s="519"/>
      <c r="AD637" s="519"/>
      <c r="AE637" s="519"/>
      <c r="AF637" s="519"/>
      <c r="AG637" s="519"/>
      <c r="AH637" s="519"/>
      <c r="AI637" s="519"/>
      <c r="AJ637" s="520"/>
      <c r="AK637" s="521">
        <v>15.12</v>
      </c>
      <c r="AL637" s="522"/>
      <c r="AM637" s="522"/>
      <c r="AN637" s="522"/>
      <c r="AO637" s="522"/>
      <c r="AP637" s="523"/>
      <c r="AQ637" s="571" t="s">
        <v>218</v>
      </c>
      <c r="AR637" s="572"/>
      <c r="AS637" s="572"/>
      <c r="AT637" s="573"/>
      <c r="AU637" s="548">
        <v>1</v>
      </c>
      <c r="AV637" s="549"/>
      <c r="AW637" s="549"/>
      <c r="AX637" s="550"/>
    </row>
    <row r="638" spans="1:50" ht="23.25" customHeight="1">
      <c r="A638" s="513">
        <v>5</v>
      </c>
      <c r="B638" s="514"/>
      <c r="C638" s="571" t="s">
        <v>219</v>
      </c>
      <c r="D638" s="572"/>
      <c r="E638" s="572"/>
      <c r="F638" s="572"/>
      <c r="G638" s="572"/>
      <c r="H638" s="572"/>
      <c r="I638" s="572"/>
      <c r="J638" s="572"/>
      <c r="K638" s="572"/>
      <c r="L638" s="573"/>
      <c r="M638" s="518" t="s">
        <v>220</v>
      </c>
      <c r="N638" s="519"/>
      <c r="O638" s="519"/>
      <c r="P638" s="519"/>
      <c r="Q638" s="519"/>
      <c r="R638" s="519"/>
      <c r="S638" s="519"/>
      <c r="T638" s="519"/>
      <c r="U638" s="519"/>
      <c r="V638" s="519"/>
      <c r="W638" s="519"/>
      <c r="X638" s="519"/>
      <c r="Y638" s="519"/>
      <c r="Z638" s="519"/>
      <c r="AA638" s="519"/>
      <c r="AB638" s="519"/>
      <c r="AC638" s="519"/>
      <c r="AD638" s="519"/>
      <c r="AE638" s="519"/>
      <c r="AF638" s="519"/>
      <c r="AG638" s="519"/>
      <c r="AH638" s="519"/>
      <c r="AI638" s="519"/>
      <c r="AJ638" s="520"/>
      <c r="AK638" s="521">
        <v>11.525499999999999</v>
      </c>
      <c r="AL638" s="522"/>
      <c r="AM638" s="522"/>
      <c r="AN638" s="522"/>
      <c r="AO638" s="522"/>
      <c r="AP638" s="523"/>
      <c r="AQ638" s="571" t="s">
        <v>179</v>
      </c>
      <c r="AR638" s="572"/>
      <c r="AS638" s="572"/>
      <c r="AT638" s="573"/>
      <c r="AU638" s="548">
        <v>1</v>
      </c>
      <c r="AV638" s="549"/>
      <c r="AW638" s="549"/>
      <c r="AX638" s="550"/>
    </row>
    <row r="639" spans="1:50" ht="23.25" customHeight="1">
      <c r="A639" s="513">
        <v>6</v>
      </c>
      <c r="B639" s="514"/>
      <c r="C639" s="574" t="s">
        <v>221</v>
      </c>
      <c r="D639" s="575"/>
      <c r="E639" s="575"/>
      <c r="F639" s="575"/>
      <c r="G639" s="575"/>
      <c r="H639" s="575"/>
      <c r="I639" s="575"/>
      <c r="J639" s="575"/>
      <c r="K639" s="575"/>
      <c r="L639" s="576"/>
      <c r="M639" s="518" t="s">
        <v>222</v>
      </c>
      <c r="N639" s="519"/>
      <c r="O639" s="519"/>
      <c r="P639" s="519"/>
      <c r="Q639" s="519"/>
      <c r="R639" s="519"/>
      <c r="S639" s="519"/>
      <c r="T639" s="519"/>
      <c r="U639" s="519"/>
      <c r="V639" s="519"/>
      <c r="W639" s="519"/>
      <c r="X639" s="519"/>
      <c r="Y639" s="519"/>
      <c r="Z639" s="519"/>
      <c r="AA639" s="519"/>
      <c r="AB639" s="519"/>
      <c r="AC639" s="519"/>
      <c r="AD639" s="519"/>
      <c r="AE639" s="519"/>
      <c r="AF639" s="519"/>
      <c r="AG639" s="519"/>
      <c r="AH639" s="519"/>
      <c r="AI639" s="519"/>
      <c r="AJ639" s="520"/>
      <c r="AK639" s="521">
        <v>9.8595000000000006</v>
      </c>
      <c r="AL639" s="522"/>
      <c r="AM639" s="522"/>
      <c r="AN639" s="522"/>
      <c r="AO639" s="522"/>
      <c r="AP639" s="523"/>
      <c r="AQ639" s="571" t="s">
        <v>165</v>
      </c>
      <c r="AR639" s="572"/>
      <c r="AS639" s="572"/>
      <c r="AT639" s="573"/>
      <c r="AU639" s="548">
        <v>1</v>
      </c>
      <c r="AV639" s="549"/>
      <c r="AW639" s="549"/>
      <c r="AX639" s="550"/>
    </row>
    <row r="640" spans="1:50" ht="23.25" customHeight="1">
      <c r="A640" s="513">
        <v>7</v>
      </c>
      <c r="B640" s="514"/>
      <c r="C640" s="518" t="s">
        <v>223</v>
      </c>
      <c r="D640" s="519"/>
      <c r="E640" s="519"/>
      <c r="F640" s="519"/>
      <c r="G640" s="519"/>
      <c r="H640" s="519"/>
      <c r="I640" s="519"/>
      <c r="J640" s="519"/>
      <c r="K640" s="519"/>
      <c r="L640" s="520"/>
      <c r="M640" s="518" t="s">
        <v>224</v>
      </c>
      <c r="N640" s="519"/>
      <c r="O640" s="519"/>
      <c r="P640" s="519"/>
      <c r="Q640" s="519"/>
      <c r="R640" s="519"/>
      <c r="S640" s="519"/>
      <c r="T640" s="519"/>
      <c r="U640" s="519"/>
      <c r="V640" s="519"/>
      <c r="W640" s="519"/>
      <c r="X640" s="519"/>
      <c r="Y640" s="519"/>
      <c r="Z640" s="519"/>
      <c r="AA640" s="519"/>
      <c r="AB640" s="519"/>
      <c r="AC640" s="519"/>
      <c r="AD640" s="519"/>
      <c r="AE640" s="519"/>
      <c r="AF640" s="519"/>
      <c r="AG640" s="519"/>
      <c r="AH640" s="519"/>
      <c r="AI640" s="519"/>
      <c r="AJ640" s="520"/>
      <c r="AK640" s="521">
        <v>8.9459999999999997</v>
      </c>
      <c r="AL640" s="522"/>
      <c r="AM640" s="522"/>
      <c r="AN640" s="522"/>
      <c r="AO640" s="522"/>
      <c r="AP640" s="523"/>
      <c r="AQ640" s="571" t="s">
        <v>179</v>
      </c>
      <c r="AR640" s="572"/>
      <c r="AS640" s="572"/>
      <c r="AT640" s="573"/>
      <c r="AU640" s="548">
        <v>1</v>
      </c>
      <c r="AV640" s="549"/>
      <c r="AW640" s="549"/>
      <c r="AX640" s="550"/>
    </row>
    <row r="641" spans="1:50" ht="23.25" customHeight="1">
      <c r="A641" s="513">
        <v>8</v>
      </c>
      <c r="B641" s="514"/>
      <c r="C641" s="518" t="s">
        <v>225</v>
      </c>
      <c r="D641" s="519"/>
      <c r="E641" s="519"/>
      <c r="F641" s="519"/>
      <c r="G641" s="519"/>
      <c r="H641" s="519"/>
      <c r="I641" s="519"/>
      <c r="J641" s="519"/>
      <c r="K641" s="519"/>
      <c r="L641" s="520"/>
      <c r="M641" s="518" t="s">
        <v>226</v>
      </c>
      <c r="N641" s="519"/>
      <c r="O641" s="519"/>
      <c r="P641" s="519"/>
      <c r="Q641" s="519"/>
      <c r="R641" s="519"/>
      <c r="S641" s="519"/>
      <c r="T641" s="519"/>
      <c r="U641" s="519"/>
      <c r="V641" s="519"/>
      <c r="W641" s="519"/>
      <c r="X641" s="519"/>
      <c r="Y641" s="519"/>
      <c r="Z641" s="519"/>
      <c r="AA641" s="519"/>
      <c r="AB641" s="519"/>
      <c r="AC641" s="519"/>
      <c r="AD641" s="519"/>
      <c r="AE641" s="519"/>
      <c r="AF641" s="519"/>
      <c r="AG641" s="519"/>
      <c r="AH641" s="519"/>
      <c r="AI641" s="519"/>
      <c r="AJ641" s="520"/>
      <c r="AK641" s="521">
        <v>7.61</v>
      </c>
      <c r="AL641" s="522"/>
      <c r="AM641" s="522"/>
      <c r="AN641" s="522"/>
      <c r="AO641" s="522"/>
      <c r="AP641" s="523"/>
      <c r="AQ641" s="571" t="s">
        <v>179</v>
      </c>
      <c r="AR641" s="572"/>
      <c r="AS641" s="572"/>
      <c r="AT641" s="573"/>
      <c r="AU641" s="548">
        <v>0.98</v>
      </c>
      <c r="AV641" s="549"/>
      <c r="AW641" s="549"/>
      <c r="AX641" s="550"/>
    </row>
    <row r="642" spans="1:50" ht="23.25" customHeight="1">
      <c r="A642" s="513">
        <v>9</v>
      </c>
      <c r="B642" s="514"/>
      <c r="C642" s="518" t="s">
        <v>227</v>
      </c>
      <c r="D642" s="519"/>
      <c r="E642" s="519"/>
      <c r="F642" s="519"/>
      <c r="G642" s="519"/>
      <c r="H642" s="519"/>
      <c r="I642" s="519"/>
      <c r="J642" s="519"/>
      <c r="K642" s="519"/>
      <c r="L642" s="520"/>
      <c r="M642" s="571" t="s">
        <v>228</v>
      </c>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3"/>
      <c r="AK642" s="521">
        <v>7.4249999999999998</v>
      </c>
      <c r="AL642" s="522"/>
      <c r="AM642" s="522"/>
      <c r="AN642" s="522"/>
      <c r="AO642" s="522"/>
      <c r="AP642" s="523"/>
      <c r="AQ642" s="571" t="s">
        <v>179</v>
      </c>
      <c r="AR642" s="572"/>
      <c r="AS642" s="572"/>
      <c r="AT642" s="573"/>
      <c r="AU642" s="548">
        <v>0.99</v>
      </c>
      <c r="AV642" s="549"/>
      <c r="AW642" s="549"/>
      <c r="AX642" s="550"/>
    </row>
    <row r="643" spans="1:50" ht="23.25" customHeight="1">
      <c r="A643" s="513">
        <v>10</v>
      </c>
      <c r="B643" s="514"/>
      <c r="C643" s="518" t="s">
        <v>229</v>
      </c>
      <c r="D643" s="519"/>
      <c r="E643" s="519"/>
      <c r="F643" s="519"/>
      <c r="G643" s="519"/>
      <c r="H643" s="519"/>
      <c r="I643" s="519"/>
      <c r="J643" s="519"/>
      <c r="K643" s="519"/>
      <c r="L643" s="520"/>
      <c r="M643" s="518" t="s">
        <v>230</v>
      </c>
      <c r="N643" s="519"/>
      <c r="O643" s="519"/>
      <c r="P643" s="519"/>
      <c r="Q643" s="519"/>
      <c r="R643" s="519"/>
      <c r="S643" s="519"/>
      <c r="T643" s="519"/>
      <c r="U643" s="519"/>
      <c r="V643" s="519"/>
      <c r="W643" s="519"/>
      <c r="X643" s="519"/>
      <c r="Y643" s="519"/>
      <c r="Z643" s="519"/>
      <c r="AA643" s="519"/>
      <c r="AB643" s="519"/>
      <c r="AC643" s="519"/>
      <c r="AD643" s="519"/>
      <c r="AE643" s="519"/>
      <c r="AF643" s="519"/>
      <c r="AG643" s="519"/>
      <c r="AH643" s="519"/>
      <c r="AI643" s="519"/>
      <c r="AJ643" s="520"/>
      <c r="AK643" s="521">
        <v>7.3762499999999998</v>
      </c>
      <c r="AL643" s="522"/>
      <c r="AM643" s="522"/>
      <c r="AN643" s="522"/>
      <c r="AO643" s="522"/>
      <c r="AP643" s="523"/>
      <c r="AQ643" s="571" t="s">
        <v>231</v>
      </c>
      <c r="AR643" s="572"/>
      <c r="AS643" s="572"/>
      <c r="AT643" s="573"/>
      <c r="AU643" s="548">
        <v>0.99</v>
      </c>
      <c r="AV643" s="549"/>
      <c r="AW643" s="549"/>
      <c r="AX643" s="550"/>
    </row>
    <row r="644" spans="1:50" ht="23.25" hidden="1" customHeight="1">
      <c r="A644" s="513"/>
      <c r="B644" s="514"/>
      <c r="C644" s="518"/>
      <c r="D644" s="519"/>
      <c r="E644" s="519"/>
      <c r="F644" s="519"/>
      <c r="G644" s="519"/>
      <c r="H644" s="519"/>
      <c r="I644" s="519"/>
      <c r="J644" s="519"/>
      <c r="K644" s="519"/>
      <c r="L644" s="520"/>
      <c r="M644" s="518"/>
      <c r="N644" s="519"/>
      <c r="O644" s="519"/>
      <c r="P644" s="519"/>
      <c r="Q644" s="519"/>
      <c r="R644" s="519"/>
      <c r="S644" s="519"/>
      <c r="T644" s="519"/>
      <c r="U644" s="519"/>
      <c r="V644" s="519"/>
      <c r="W644" s="519"/>
      <c r="X644" s="519"/>
      <c r="Y644" s="519"/>
      <c r="Z644" s="519"/>
      <c r="AA644" s="519"/>
      <c r="AB644" s="519"/>
      <c r="AC644" s="519"/>
      <c r="AD644" s="519"/>
      <c r="AE644" s="519"/>
      <c r="AF644" s="519"/>
      <c r="AG644" s="519"/>
      <c r="AH644" s="519"/>
      <c r="AI644" s="519"/>
      <c r="AJ644" s="520"/>
      <c r="AK644" s="521"/>
      <c r="AL644" s="522"/>
      <c r="AM644" s="522"/>
      <c r="AN644" s="522"/>
      <c r="AO644" s="522"/>
      <c r="AP644" s="523"/>
      <c r="AQ644" s="571"/>
      <c r="AR644" s="572"/>
      <c r="AS644" s="572"/>
      <c r="AT644" s="573"/>
      <c r="AU644" s="548"/>
      <c r="AV644" s="549"/>
      <c r="AW644" s="549"/>
      <c r="AX644" s="550"/>
    </row>
    <row r="645" spans="1:50" ht="23.25" hidden="1" customHeight="1">
      <c r="A645" s="513"/>
      <c r="B645" s="514"/>
      <c r="C645" s="518"/>
      <c r="D645" s="519"/>
      <c r="E645" s="519"/>
      <c r="F645" s="519"/>
      <c r="G645" s="519"/>
      <c r="H645" s="519"/>
      <c r="I645" s="519"/>
      <c r="J645" s="519"/>
      <c r="K645" s="519"/>
      <c r="L645" s="520"/>
      <c r="M645" s="518"/>
      <c r="N645" s="519"/>
      <c r="O645" s="519"/>
      <c r="P645" s="519"/>
      <c r="Q645" s="519"/>
      <c r="R645" s="519"/>
      <c r="S645" s="519"/>
      <c r="T645" s="519"/>
      <c r="U645" s="519"/>
      <c r="V645" s="519"/>
      <c r="W645" s="519"/>
      <c r="X645" s="519"/>
      <c r="Y645" s="519"/>
      <c r="Z645" s="519"/>
      <c r="AA645" s="519"/>
      <c r="AB645" s="519"/>
      <c r="AC645" s="519"/>
      <c r="AD645" s="519"/>
      <c r="AE645" s="519"/>
      <c r="AF645" s="519"/>
      <c r="AG645" s="519"/>
      <c r="AH645" s="519"/>
      <c r="AI645" s="519"/>
      <c r="AJ645" s="520"/>
      <c r="AK645" s="521"/>
      <c r="AL645" s="522"/>
      <c r="AM645" s="522"/>
      <c r="AN645" s="522"/>
      <c r="AO645" s="522"/>
      <c r="AP645" s="523"/>
      <c r="AQ645" s="571"/>
      <c r="AR645" s="572"/>
      <c r="AS645" s="572"/>
      <c r="AT645" s="573"/>
      <c r="AU645" s="548"/>
      <c r="AV645" s="549"/>
      <c r="AW645" s="549"/>
      <c r="AX645" s="550"/>
    </row>
    <row r="646" spans="1:50" ht="23.25" hidden="1" customHeight="1">
      <c r="A646" s="513"/>
      <c r="B646" s="514"/>
      <c r="C646" s="518"/>
      <c r="D646" s="519"/>
      <c r="E646" s="519"/>
      <c r="F646" s="519"/>
      <c r="G646" s="519"/>
      <c r="H646" s="519"/>
      <c r="I646" s="519"/>
      <c r="J646" s="519"/>
      <c r="K646" s="519"/>
      <c r="L646" s="520"/>
      <c r="M646" s="518"/>
      <c r="N646" s="519"/>
      <c r="O646" s="519"/>
      <c r="P646" s="519"/>
      <c r="Q646" s="519"/>
      <c r="R646" s="519"/>
      <c r="S646" s="519"/>
      <c r="T646" s="519"/>
      <c r="U646" s="519"/>
      <c r="V646" s="519"/>
      <c r="W646" s="519"/>
      <c r="X646" s="519"/>
      <c r="Y646" s="519"/>
      <c r="Z646" s="519"/>
      <c r="AA646" s="519"/>
      <c r="AB646" s="519"/>
      <c r="AC646" s="519"/>
      <c r="AD646" s="519"/>
      <c r="AE646" s="519"/>
      <c r="AF646" s="519"/>
      <c r="AG646" s="519"/>
      <c r="AH646" s="519"/>
      <c r="AI646" s="519"/>
      <c r="AJ646" s="520"/>
      <c r="AK646" s="521"/>
      <c r="AL646" s="522"/>
      <c r="AM646" s="522"/>
      <c r="AN646" s="522"/>
      <c r="AO646" s="522"/>
      <c r="AP646" s="523"/>
      <c r="AQ646" s="571"/>
      <c r="AR646" s="572"/>
      <c r="AS646" s="572"/>
      <c r="AT646" s="573"/>
      <c r="AU646" s="548"/>
      <c r="AV646" s="549"/>
      <c r="AW646" s="549"/>
      <c r="AX646" s="550"/>
    </row>
    <row r="647" spans="1:50" ht="23.25" hidden="1" customHeight="1">
      <c r="A647" s="513"/>
      <c r="B647" s="514"/>
      <c r="C647" s="518"/>
      <c r="D647" s="519"/>
      <c r="E647" s="519"/>
      <c r="F647" s="519"/>
      <c r="G647" s="519"/>
      <c r="H647" s="519"/>
      <c r="I647" s="519"/>
      <c r="J647" s="519"/>
      <c r="K647" s="519"/>
      <c r="L647" s="520"/>
      <c r="M647" s="518"/>
      <c r="N647" s="519"/>
      <c r="O647" s="519"/>
      <c r="P647" s="519"/>
      <c r="Q647" s="519"/>
      <c r="R647" s="519"/>
      <c r="S647" s="519"/>
      <c r="T647" s="519"/>
      <c r="U647" s="519"/>
      <c r="V647" s="519"/>
      <c r="W647" s="519"/>
      <c r="X647" s="519"/>
      <c r="Y647" s="519"/>
      <c r="Z647" s="519"/>
      <c r="AA647" s="519"/>
      <c r="AB647" s="519"/>
      <c r="AC647" s="519"/>
      <c r="AD647" s="519"/>
      <c r="AE647" s="519"/>
      <c r="AF647" s="519"/>
      <c r="AG647" s="519"/>
      <c r="AH647" s="519"/>
      <c r="AI647" s="519"/>
      <c r="AJ647" s="520"/>
      <c r="AK647" s="521"/>
      <c r="AL647" s="522"/>
      <c r="AM647" s="522"/>
      <c r="AN647" s="522"/>
      <c r="AO647" s="522"/>
      <c r="AP647" s="523"/>
      <c r="AQ647" s="571"/>
      <c r="AR647" s="572"/>
      <c r="AS647" s="572"/>
      <c r="AT647" s="573"/>
      <c r="AU647" s="548"/>
      <c r="AV647" s="549"/>
      <c r="AW647" s="549"/>
      <c r="AX647" s="550"/>
    </row>
    <row r="648" spans="1:50" ht="23.25" hidden="1" customHeight="1">
      <c r="A648" s="513"/>
      <c r="B648" s="514"/>
      <c r="C648" s="518"/>
      <c r="D648" s="519"/>
      <c r="E648" s="519"/>
      <c r="F648" s="519"/>
      <c r="G648" s="519"/>
      <c r="H648" s="519"/>
      <c r="I648" s="519"/>
      <c r="J648" s="519"/>
      <c r="K648" s="519"/>
      <c r="L648" s="520"/>
      <c r="M648" s="518"/>
      <c r="N648" s="519"/>
      <c r="O648" s="519"/>
      <c r="P648" s="519"/>
      <c r="Q648" s="519"/>
      <c r="R648" s="519"/>
      <c r="S648" s="519"/>
      <c r="T648" s="519"/>
      <c r="U648" s="519"/>
      <c r="V648" s="519"/>
      <c r="W648" s="519"/>
      <c r="X648" s="519"/>
      <c r="Y648" s="519"/>
      <c r="Z648" s="519"/>
      <c r="AA648" s="519"/>
      <c r="AB648" s="519"/>
      <c r="AC648" s="519"/>
      <c r="AD648" s="519"/>
      <c r="AE648" s="519"/>
      <c r="AF648" s="519"/>
      <c r="AG648" s="519"/>
      <c r="AH648" s="519"/>
      <c r="AI648" s="519"/>
      <c r="AJ648" s="520"/>
      <c r="AK648" s="521"/>
      <c r="AL648" s="522"/>
      <c r="AM648" s="522"/>
      <c r="AN648" s="522"/>
      <c r="AO648" s="522"/>
      <c r="AP648" s="523"/>
      <c r="AQ648" s="571"/>
      <c r="AR648" s="572"/>
      <c r="AS648" s="572"/>
      <c r="AT648" s="573"/>
      <c r="AU648" s="548"/>
      <c r="AV648" s="549"/>
      <c r="AW648" s="549"/>
      <c r="AX648" s="550"/>
    </row>
    <row r="649" spans="1:50" ht="23.25" hidden="1" customHeight="1">
      <c r="A649" s="513"/>
      <c r="B649" s="514"/>
      <c r="C649" s="518"/>
      <c r="D649" s="519"/>
      <c r="E649" s="519"/>
      <c r="F649" s="519"/>
      <c r="G649" s="519"/>
      <c r="H649" s="519"/>
      <c r="I649" s="519"/>
      <c r="J649" s="519"/>
      <c r="K649" s="519"/>
      <c r="L649" s="520"/>
      <c r="M649" s="518"/>
      <c r="N649" s="519"/>
      <c r="O649" s="519"/>
      <c r="P649" s="519"/>
      <c r="Q649" s="519"/>
      <c r="R649" s="519"/>
      <c r="S649" s="519"/>
      <c r="T649" s="519"/>
      <c r="U649" s="519"/>
      <c r="V649" s="519"/>
      <c r="W649" s="519"/>
      <c r="X649" s="519"/>
      <c r="Y649" s="519"/>
      <c r="Z649" s="519"/>
      <c r="AA649" s="519"/>
      <c r="AB649" s="519"/>
      <c r="AC649" s="519"/>
      <c r="AD649" s="519"/>
      <c r="AE649" s="519"/>
      <c r="AF649" s="519"/>
      <c r="AG649" s="519"/>
      <c r="AH649" s="519"/>
      <c r="AI649" s="519"/>
      <c r="AJ649" s="520"/>
      <c r="AK649" s="521"/>
      <c r="AL649" s="522"/>
      <c r="AM649" s="522"/>
      <c r="AN649" s="522"/>
      <c r="AO649" s="522"/>
      <c r="AP649" s="523"/>
      <c r="AQ649" s="571"/>
      <c r="AR649" s="572"/>
      <c r="AS649" s="572"/>
      <c r="AT649" s="573"/>
      <c r="AU649" s="548"/>
      <c r="AV649" s="549"/>
      <c r="AW649" s="549"/>
      <c r="AX649" s="550"/>
    </row>
    <row r="650" spans="1:50" ht="23.25" hidden="1" customHeight="1">
      <c r="A650" s="513"/>
      <c r="B650" s="514"/>
      <c r="C650" s="518"/>
      <c r="D650" s="519"/>
      <c r="E650" s="519"/>
      <c r="F650" s="519"/>
      <c r="G650" s="519"/>
      <c r="H650" s="519"/>
      <c r="I650" s="519"/>
      <c r="J650" s="519"/>
      <c r="K650" s="519"/>
      <c r="L650" s="520"/>
      <c r="M650" s="518"/>
      <c r="N650" s="519"/>
      <c r="O650" s="519"/>
      <c r="P650" s="519"/>
      <c r="Q650" s="519"/>
      <c r="R650" s="519"/>
      <c r="S650" s="519"/>
      <c r="T650" s="519"/>
      <c r="U650" s="519"/>
      <c r="V650" s="519"/>
      <c r="W650" s="519"/>
      <c r="X650" s="519"/>
      <c r="Y650" s="519"/>
      <c r="Z650" s="519"/>
      <c r="AA650" s="519"/>
      <c r="AB650" s="519"/>
      <c r="AC650" s="519"/>
      <c r="AD650" s="519"/>
      <c r="AE650" s="519"/>
      <c r="AF650" s="519"/>
      <c r="AG650" s="519"/>
      <c r="AH650" s="519"/>
      <c r="AI650" s="519"/>
      <c r="AJ650" s="520"/>
      <c r="AK650" s="521"/>
      <c r="AL650" s="522"/>
      <c r="AM650" s="522"/>
      <c r="AN650" s="522"/>
      <c r="AO650" s="522"/>
      <c r="AP650" s="523"/>
      <c r="AQ650" s="571"/>
      <c r="AR650" s="572"/>
      <c r="AS650" s="572"/>
      <c r="AT650" s="573"/>
      <c r="AU650" s="548"/>
      <c r="AV650" s="549"/>
      <c r="AW650" s="549"/>
      <c r="AX650" s="550"/>
    </row>
    <row r="651" spans="1:50" ht="23.25" hidden="1" customHeight="1">
      <c r="A651" s="513"/>
      <c r="B651" s="514"/>
      <c r="C651" s="518"/>
      <c r="D651" s="519"/>
      <c r="E651" s="519"/>
      <c r="F651" s="519"/>
      <c r="G651" s="519"/>
      <c r="H651" s="519"/>
      <c r="I651" s="519"/>
      <c r="J651" s="519"/>
      <c r="K651" s="519"/>
      <c r="L651" s="520"/>
      <c r="M651" s="518"/>
      <c r="N651" s="519"/>
      <c r="O651" s="519"/>
      <c r="P651" s="519"/>
      <c r="Q651" s="519"/>
      <c r="R651" s="519"/>
      <c r="S651" s="519"/>
      <c r="T651" s="519"/>
      <c r="U651" s="519"/>
      <c r="V651" s="519"/>
      <c r="W651" s="519"/>
      <c r="X651" s="519"/>
      <c r="Y651" s="519"/>
      <c r="Z651" s="519"/>
      <c r="AA651" s="519"/>
      <c r="AB651" s="519"/>
      <c r="AC651" s="519"/>
      <c r="AD651" s="519"/>
      <c r="AE651" s="519"/>
      <c r="AF651" s="519"/>
      <c r="AG651" s="519"/>
      <c r="AH651" s="519"/>
      <c r="AI651" s="519"/>
      <c r="AJ651" s="520"/>
      <c r="AK651" s="521"/>
      <c r="AL651" s="522"/>
      <c r="AM651" s="522"/>
      <c r="AN651" s="522"/>
      <c r="AO651" s="522"/>
      <c r="AP651" s="523"/>
      <c r="AQ651" s="571"/>
      <c r="AR651" s="572"/>
      <c r="AS651" s="572"/>
      <c r="AT651" s="573"/>
      <c r="AU651" s="548"/>
      <c r="AV651" s="549"/>
      <c r="AW651" s="549"/>
      <c r="AX651" s="550"/>
    </row>
    <row r="652" spans="1:50" ht="23.25" hidden="1" customHeight="1">
      <c r="A652" s="513"/>
      <c r="B652" s="514"/>
      <c r="C652" s="518"/>
      <c r="D652" s="519"/>
      <c r="E652" s="519"/>
      <c r="F652" s="519"/>
      <c r="G652" s="519"/>
      <c r="H652" s="519"/>
      <c r="I652" s="519"/>
      <c r="J652" s="519"/>
      <c r="K652" s="519"/>
      <c r="L652" s="520"/>
      <c r="M652" s="518"/>
      <c r="N652" s="519"/>
      <c r="O652" s="519"/>
      <c r="P652" s="519"/>
      <c r="Q652" s="519"/>
      <c r="R652" s="519"/>
      <c r="S652" s="519"/>
      <c r="T652" s="519"/>
      <c r="U652" s="519"/>
      <c r="V652" s="519"/>
      <c r="W652" s="519"/>
      <c r="X652" s="519"/>
      <c r="Y652" s="519"/>
      <c r="Z652" s="519"/>
      <c r="AA652" s="519"/>
      <c r="AB652" s="519"/>
      <c r="AC652" s="519"/>
      <c r="AD652" s="519"/>
      <c r="AE652" s="519"/>
      <c r="AF652" s="519"/>
      <c r="AG652" s="519"/>
      <c r="AH652" s="519"/>
      <c r="AI652" s="519"/>
      <c r="AJ652" s="520"/>
      <c r="AK652" s="521"/>
      <c r="AL652" s="522"/>
      <c r="AM652" s="522"/>
      <c r="AN652" s="522"/>
      <c r="AO652" s="522"/>
      <c r="AP652" s="523"/>
      <c r="AQ652" s="571"/>
      <c r="AR652" s="572"/>
      <c r="AS652" s="572"/>
      <c r="AT652" s="573"/>
      <c r="AU652" s="548"/>
      <c r="AV652" s="549"/>
      <c r="AW652" s="549"/>
      <c r="AX652" s="550"/>
    </row>
    <row r="653" spans="1:50" ht="23.25" hidden="1" customHeight="1">
      <c r="A653" s="513"/>
      <c r="B653" s="514"/>
      <c r="C653" s="518"/>
      <c r="D653" s="519"/>
      <c r="E653" s="519"/>
      <c r="F653" s="519"/>
      <c r="G653" s="519"/>
      <c r="H653" s="519"/>
      <c r="I653" s="519"/>
      <c r="J653" s="519"/>
      <c r="K653" s="519"/>
      <c r="L653" s="520"/>
      <c r="M653" s="518"/>
      <c r="N653" s="519"/>
      <c r="O653" s="519"/>
      <c r="P653" s="519"/>
      <c r="Q653" s="519"/>
      <c r="R653" s="519"/>
      <c r="S653" s="519"/>
      <c r="T653" s="519"/>
      <c r="U653" s="519"/>
      <c r="V653" s="519"/>
      <c r="W653" s="519"/>
      <c r="X653" s="519"/>
      <c r="Y653" s="519"/>
      <c r="Z653" s="519"/>
      <c r="AA653" s="519"/>
      <c r="AB653" s="519"/>
      <c r="AC653" s="519"/>
      <c r="AD653" s="519"/>
      <c r="AE653" s="519"/>
      <c r="AF653" s="519"/>
      <c r="AG653" s="519"/>
      <c r="AH653" s="519"/>
      <c r="AI653" s="519"/>
      <c r="AJ653" s="520"/>
      <c r="AK653" s="521"/>
      <c r="AL653" s="522"/>
      <c r="AM653" s="522"/>
      <c r="AN653" s="522"/>
      <c r="AO653" s="522"/>
      <c r="AP653" s="523"/>
      <c r="AQ653" s="571"/>
      <c r="AR653" s="572"/>
      <c r="AS653" s="572"/>
      <c r="AT653" s="573"/>
      <c r="AU653" s="548"/>
      <c r="AV653" s="549"/>
      <c r="AW653" s="549"/>
      <c r="AX653" s="550"/>
    </row>
    <row r="654" spans="1:50" ht="23.25" hidden="1" customHeight="1">
      <c r="A654" s="513"/>
      <c r="B654" s="514"/>
      <c r="C654" s="518"/>
      <c r="D654" s="519"/>
      <c r="E654" s="519"/>
      <c r="F654" s="519"/>
      <c r="G654" s="519"/>
      <c r="H654" s="519"/>
      <c r="I654" s="519"/>
      <c r="J654" s="519"/>
      <c r="K654" s="519"/>
      <c r="L654" s="520"/>
      <c r="M654" s="518"/>
      <c r="N654" s="519"/>
      <c r="O654" s="519"/>
      <c r="P654" s="519"/>
      <c r="Q654" s="519"/>
      <c r="R654" s="519"/>
      <c r="S654" s="519"/>
      <c r="T654" s="519"/>
      <c r="U654" s="519"/>
      <c r="V654" s="519"/>
      <c r="W654" s="519"/>
      <c r="X654" s="519"/>
      <c r="Y654" s="519"/>
      <c r="Z654" s="519"/>
      <c r="AA654" s="519"/>
      <c r="AB654" s="519"/>
      <c r="AC654" s="519"/>
      <c r="AD654" s="519"/>
      <c r="AE654" s="519"/>
      <c r="AF654" s="519"/>
      <c r="AG654" s="519"/>
      <c r="AH654" s="519"/>
      <c r="AI654" s="519"/>
      <c r="AJ654" s="520"/>
      <c r="AK654" s="521"/>
      <c r="AL654" s="522"/>
      <c r="AM654" s="522"/>
      <c r="AN654" s="522"/>
      <c r="AO654" s="522"/>
      <c r="AP654" s="523"/>
      <c r="AQ654" s="571"/>
      <c r="AR654" s="572"/>
      <c r="AS654" s="572"/>
      <c r="AT654" s="573"/>
      <c r="AU654" s="548"/>
      <c r="AV654" s="549"/>
      <c r="AW654" s="549"/>
      <c r="AX654" s="550"/>
    </row>
    <row r="655" spans="1:50" ht="23.25" hidden="1" customHeight="1">
      <c r="A655" s="513"/>
      <c r="B655" s="514"/>
      <c r="C655" s="518"/>
      <c r="D655" s="519"/>
      <c r="E655" s="519"/>
      <c r="F655" s="519"/>
      <c r="G655" s="519"/>
      <c r="H655" s="519"/>
      <c r="I655" s="519"/>
      <c r="J655" s="519"/>
      <c r="K655" s="519"/>
      <c r="L655" s="520"/>
      <c r="M655" s="518"/>
      <c r="N655" s="519"/>
      <c r="O655" s="519"/>
      <c r="P655" s="519"/>
      <c r="Q655" s="519"/>
      <c r="R655" s="519"/>
      <c r="S655" s="519"/>
      <c r="T655" s="519"/>
      <c r="U655" s="519"/>
      <c r="V655" s="519"/>
      <c r="W655" s="519"/>
      <c r="X655" s="519"/>
      <c r="Y655" s="519"/>
      <c r="Z655" s="519"/>
      <c r="AA655" s="519"/>
      <c r="AB655" s="519"/>
      <c r="AC655" s="519"/>
      <c r="AD655" s="519"/>
      <c r="AE655" s="519"/>
      <c r="AF655" s="519"/>
      <c r="AG655" s="519"/>
      <c r="AH655" s="519"/>
      <c r="AI655" s="519"/>
      <c r="AJ655" s="520"/>
      <c r="AK655" s="521"/>
      <c r="AL655" s="522"/>
      <c r="AM655" s="522"/>
      <c r="AN655" s="522"/>
      <c r="AO655" s="522"/>
      <c r="AP655" s="523"/>
      <c r="AQ655" s="571"/>
      <c r="AR655" s="572"/>
      <c r="AS655" s="572"/>
      <c r="AT655" s="573"/>
      <c r="AU655" s="548"/>
      <c r="AV655" s="549"/>
      <c r="AW655" s="549"/>
      <c r="AX655" s="550"/>
    </row>
    <row r="656" spans="1:50" ht="23.25" hidden="1" customHeight="1">
      <c r="A656" s="513"/>
      <c r="B656" s="514"/>
      <c r="C656" s="518"/>
      <c r="D656" s="519"/>
      <c r="E656" s="519"/>
      <c r="F656" s="519"/>
      <c r="G656" s="519"/>
      <c r="H656" s="519"/>
      <c r="I656" s="519"/>
      <c r="J656" s="519"/>
      <c r="K656" s="519"/>
      <c r="L656" s="520"/>
      <c r="M656" s="518"/>
      <c r="N656" s="519"/>
      <c r="O656" s="519"/>
      <c r="P656" s="519"/>
      <c r="Q656" s="519"/>
      <c r="R656" s="519"/>
      <c r="S656" s="519"/>
      <c r="T656" s="519"/>
      <c r="U656" s="519"/>
      <c r="V656" s="519"/>
      <c r="W656" s="519"/>
      <c r="X656" s="519"/>
      <c r="Y656" s="519"/>
      <c r="Z656" s="519"/>
      <c r="AA656" s="519"/>
      <c r="AB656" s="519"/>
      <c r="AC656" s="519"/>
      <c r="AD656" s="519"/>
      <c r="AE656" s="519"/>
      <c r="AF656" s="519"/>
      <c r="AG656" s="519"/>
      <c r="AH656" s="519"/>
      <c r="AI656" s="519"/>
      <c r="AJ656" s="520"/>
      <c r="AK656" s="521"/>
      <c r="AL656" s="522"/>
      <c r="AM656" s="522"/>
      <c r="AN656" s="522"/>
      <c r="AO656" s="522"/>
      <c r="AP656" s="523"/>
      <c r="AQ656" s="571"/>
      <c r="AR656" s="572"/>
      <c r="AS656" s="572"/>
      <c r="AT656" s="573"/>
      <c r="AU656" s="548"/>
      <c r="AV656" s="549"/>
      <c r="AW656" s="549"/>
      <c r="AX656" s="550"/>
    </row>
    <row r="657" spans="1:50" ht="23.25" hidden="1" customHeight="1">
      <c r="A657" s="513"/>
      <c r="B657" s="514"/>
      <c r="C657" s="518"/>
      <c r="D657" s="519"/>
      <c r="E657" s="519"/>
      <c r="F657" s="519"/>
      <c r="G657" s="519"/>
      <c r="H657" s="519"/>
      <c r="I657" s="519"/>
      <c r="J657" s="519"/>
      <c r="K657" s="519"/>
      <c r="L657" s="520"/>
      <c r="M657" s="518"/>
      <c r="N657" s="519"/>
      <c r="O657" s="519"/>
      <c r="P657" s="519"/>
      <c r="Q657" s="519"/>
      <c r="R657" s="519"/>
      <c r="S657" s="519"/>
      <c r="T657" s="519"/>
      <c r="U657" s="519"/>
      <c r="V657" s="519"/>
      <c r="W657" s="519"/>
      <c r="X657" s="519"/>
      <c r="Y657" s="519"/>
      <c r="Z657" s="519"/>
      <c r="AA657" s="519"/>
      <c r="AB657" s="519"/>
      <c r="AC657" s="519"/>
      <c r="AD657" s="519"/>
      <c r="AE657" s="519"/>
      <c r="AF657" s="519"/>
      <c r="AG657" s="519"/>
      <c r="AH657" s="519"/>
      <c r="AI657" s="519"/>
      <c r="AJ657" s="520"/>
      <c r="AK657" s="521"/>
      <c r="AL657" s="522"/>
      <c r="AM657" s="522"/>
      <c r="AN657" s="522"/>
      <c r="AO657" s="522"/>
      <c r="AP657" s="523"/>
      <c r="AQ657" s="571"/>
      <c r="AR657" s="572"/>
      <c r="AS657" s="572"/>
      <c r="AT657" s="573"/>
      <c r="AU657" s="548"/>
      <c r="AV657" s="549"/>
      <c r="AW657" s="549"/>
      <c r="AX657" s="550"/>
    </row>
    <row r="658" spans="1:50" ht="23.25" hidden="1" customHeight="1">
      <c r="A658" s="513"/>
      <c r="B658" s="514"/>
      <c r="C658" s="518"/>
      <c r="D658" s="519"/>
      <c r="E658" s="519"/>
      <c r="F658" s="519"/>
      <c r="G658" s="519"/>
      <c r="H658" s="519"/>
      <c r="I658" s="519"/>
      <c r="J658" s="519"/>
      <c r="K658" s="519"/>
      <c r="L658" s="520"/>
      <c r="M658" s="518"/>
      <c r="N658" s="519"/>
      <c r="O658" s="519"/>
      <c r="P658" s="519"/>
      <c r="Q658" s="519"/>
      <c r="R658" s="519"/>
      <c r="S658" s="519"/>
      <c r="T658" s="519"/>
      <c r="U658" s="519"/>
      <c r="V658" s="519"/>
      <c r="W658" s="519"/>
      <c r="X658" s="519"/>
      <c r="Y658" s="519"/>
      <c r="Z658" s="519"/>
      <c r="AA658" s="519"/>
      <c r="AB658" s="519"/>
      <c r="AC658" s="519"/>
      <c r="AD658" s="519"/>
      <c r="AE658" s="519"/>
      <c r="AF658" s="519"/>
      <c r="AG658" s="519"/>
      <c r="AH658" s="519"/>
      <c r="AI658" s="519"/>
      <c r="AJ658" s="520"/>
      <c r="AK658" s="521"/>
      <c r="AL658" s="522"/>
      <c r="AM658" s="522"/>
      <c r="AN658" s="522"/>
      <c r="AO658" s="522"/>
      <c r="AP658" s="523"/>
      <c r="AQ658" s="571"/>
      <c r="AR658" s="572"/>
      <c r="AS658" s="572"/>
      <c r="AT658" s="573"/>
      <c r="AU658" s="548"/>
      <c r="AV658" s="549"/>
      <c r="AW658" s="549"/>
      <c r="AX658" s="550"/>
    </row>
    <row r="659" spans="1:50" ht="23.25" hidden="1" customHeight="1">
      <c r="A659" s="513"/>
      <c r="B659" s="514"/>
      <c r="C659" s="518"/>
      <c r="D659" s="519"/>
      <c r="E659" s="519"/>
      <c r="F659" s="519"/>
      <c r="G659" s="519"/>
      <c r="H659" s="519"/>
      <c r="I659" s="519"/>
      <c r="J659" s="519"/>
      <c r="K659" s="519"/>
      <c r="L659" s="520"/>
      <c r="M659" s="518"/>
      <c r="N659" s="519"/>
      <c r="O659" s="519"/>
      <c r="P659" s="519"/>
      <c r="Q659" s="519"/>
      <c r="R659" s="519"/>
      <c r="S659" s="519"/>
      <c r="T659" s="519"/>
      <c r="U659" s="519"/>
      <c r="V659" s="519"/>
      <c r="W659" s="519"/>
      <c r="X659" s="519"/>
      <c r="Y659" s="519"/>
      <c r="Z659" s="519"/>
      <c r="AA659" s="519"/>
      <c r="AB659" s="519"/>
      <c r="AC659" s="519"/>
      <c r="AD659" s="519"/>
      <c r="AE659" s="519"/>
      <c r="AF659" s="519"/>
      <c r="AG659" s="519"/>
      <c r="AH659" s="519"/>
      <c r="AI659" s="519"/>
      <c r="AJ659" s="520"/>
      <c r="AK659" s="521"/>
      <c r="AL659" s="522"/>
      <c r="AM659" s="522"/>
      <c r="AN659" s="522"/>
      <c r="AO659" s="522"/>
      <c r="AP659" s="523"/>
      <c r="AQ659" s="571"/>
      <c r="AR659" s="572"/>
      <c r="AS659" s="572"/>
      <c r="AT659" s="573"/>
      <c r="AU659" s="548"/>
      <c r="AV659" s="549"/>
      <c r="AW659" s="549"/>
      <c r="AX659" s="550"/>
    </row>
    <row r="660" spans="1:50" ht="23.25" hidden="1" customHeight="1">
      <c r="A660" s="513"/>
      <c r="B660" s="514"/>
      <c r="C660" s="518"/>
      <c r="D660" s="519"/>
      <c r="E660" s="519"/>
      <c r="F660" s="519"/>
      <c r="G660" s="519"/>
      <c r="H660" s="519"/>
      <c r="I660" s="519"/>
      <c r="J660" s="519"/>
      <c r="K660" s="519"/>
      <c r="L660" s="520"/>
      <c r="M660" s="518"/>
      <c r="N660" s="519"/>
      <c r="O660" s="519"/>
      <c r="P660" s="519"/>
      <c r="Q660" s="519"/>
      <c r="R660" s="519"/>
      <c r="S660" s="519"/>
      <c r="T660" s="519"/>
      <c r="U660" s="519"/>
      <c r="V660" s="519"/>
      <c r="W660" s="519"/>
      <c r="X660" s="519"/>
      <c r="Y660" s="519"/>
      <c r="Z660" s="519"/>
      <c r="AA660" s="519"/>
      <c r="AB660" s="519"/>
      <c r="AC660" s="519"/>
      <c r="AD660" s="519"/>
      <c r="AE660" s="519"/>
      <c r="AF660" s="519"/>
      <c r="AG660" s="519"/>
      <c r="AH660" s="519"/>
      <c r="AI660" s="519"/>
      <c r="AJ660" s="520"/>
      <c r="AK660" s="521"/>
      <c r="AL660" s="522"/>
      <c r="AM660" s="522"/>
      <c r="AN660" s="522"/>
      <c r="AO660" s="522"/>
      <c r="AP660" s="523"/>
      <c r="AQ660" s="571"/>
      <c r="AR660" s="572"/>
      <c r="AS660" s="572"/>
      <c r="AT660" s="573"/>
      <c r="AU660" s="548"/>
      <c r="AV660" s="549"/>
      <c r="AW660" s="549"/>
      <c r="AX660" s="550"/>
    </row>
    <row r="661" spans="1:50" ht="23.25" hidden="1" customHeight="1">
      <c r="A661" s="513"/>
      <c r="B661" s="514"/>
      <c r="C661" s="518"/>
      <c r="D661" s="519"/>
      <c r="E661" s="519"/>
      <c r="F661" s="519"/>
      <c r="G661" s="519"/>
      <c r="H661" s="519"/>
      <c r="I661" s="519"/>
      <c r="J661" s="519"/>
      <c r="K661" s="519"/>
      <c r="L661" s="520"/>
      <c r="M661" s="518"/>
      <c r="N661" s="519"/>
      <c r="O661" s="519"/>
      <c r="P661" s="519"/>
      <c r="Q661" s="519"/>
      <c r="R661" s="519"/>
      <c r="S661" s="519"/>
      <c r="T661" s="519"/>
      <c r="U661" s="519"/>
      <c r="V661" s="519"/>
      <c r="W661" s="519"/>
      <c r="X661" s="519"/>
      <c r="Y661" s="519"/>
      <c r="Z661" s="519"/>
      <c r="AA661" s="519"/>
      <c r="AB661" s="519"/>
      <c r="AC661" s="519"/>
      <c r="AD661" s="519"/>
      <c r="AE661" s="519"/>
      <c r="AF661" s="519"/>
      <c r="AG661" s="519"/>
      <c r="AH661" s="519"/>
      <c r="AI661" s="519"/>
      <c r="AJ661" s="520"/>
      <c r="AK661" s="521"/>
      <c r="AL661" s="522"/>
      <c r="AM661" s="522"/>
      <c r="AN661" s="522"/>
      <c r="AO661" s="522"/>
      <c r="AP661" s="523"/>
      <c r="AQ661" s="571"/>
      <c r="AR661" s="572"/>
      <c r="AS661" s="572"/>
      <c r="AT661" s="573"/>
      <c r="AU661" s="548"/>
      <c r="AV661" s="549"/>
      <c r="AW661" s="549"/>
      <c r="AX661" s="550"/>
    </row>
    <row r="662" spans="1:50" ht="23.25" hidden="1" customHeight="1">
      <c r="A662" s="513"/>
      <c r="B662" s="514"/>
      <c r="C662" s="518"/>
      <c r="D662" s="519"/>
      <c r="E662" s="519"/>
      <c r="F662" s="519"/>
      <c r="G662" s="519"/>
      <c r="H662" s="519"/>
      <c r="I662" s="519"/>
      <c r="J662" s="519"/>
      <c r="K662" s="519"/>
      <c r="L662" s="520"/>
      <c r="M662" s="518"/>
      <c r="N662" s="519"/>
      <c r="O662" s="519"/>
      <c r="P662" s="519"/>
      <c r="Q662" s="519"/>
      <c r="R662" s="519"/>
      <c r="S662" s="519"/>
      <c r="T662" s="519"/>
      <c r="U662" s="519"/>
      <c r="V662" s="519"/>
      <c r="W662" s="519"/>
      <c r="X662" s="519"/>
      <c r="Y662" s="519"/>
      <c r="Z662" s="519"/>
      <c r="AA662" s="519"/>
      <c r="AB662" s="519"/>
      <c r="AC662" s="519"/>
      <c r="AD662" s="519"/>
      <c r="AE662" s="519"/>
      <c r="AF662" s="519"/>
      <c r="AG662" s="519"/>
      <c r="AH662" s="519"/>
      <c r="AI662" s="519"/>
      <c r="AJ662" s="520"/>
      <c r="AK662" s="521"/>
      <c r="AL662" s="522"/>
      <c r="AM662" s="522"/>
      <c r="AN662" s="522"/>
      <c r="AO662" s="522"/>
      <c r="AP662" s="523"/>
      <c r="AQ662" s="571"/>
      <c r="AR662" s="572"/>
      <c r="AS662" s="572"/>
      <c r="AT662" s="573"/>
      <c r="AU662" s="548"/>
      <c r="AV662" s="549"/>
      <c r="AW662" s="549"/>
      <c r="AX662" s="550"/>
    </row>
    <row r="663" spans="1:50" ht="23.25" hidden="1" customHeight="1">
      <c r="A663" s="513"/>
      <c r="B663" s="514"/>
      <c r="C663" s="518"/>
      <c r="D663" s="519"/>
      <c r="E663" s="519"/>
      <c r="F663" s="519"/>
      <c r="G663" s="519"/>
      <c r="H663" s="519"/>
      <c r="I663" s="519"/>
      <c r="J663" s="519"/>
      <c r="K663" s="519"/>
      <c r="L663" s="520"/>
      <c r="M663" s="518"/>
      <c r="N663" s="519"/>
      <c r="O663" s="519"/>
      <c r="P663" s="519"/>
      <c r="Q663" s="519"/>
      <c r="R663" s="519"/>
      <c r="S663" s="519"/>
      <c r="T663" s="519"/>
      <c r="U663" s="519"/>
      <c r="V663" s="519"/>
      <c r="W663" s="519"/>
      <c r="X663" s="519"/>
      <c r="Y663" s="519"/>
      <c r="Z663" s="519"/>
      <c r="AA663" s="519"/>
      <c r="AB663" s="519"/>
      <c r="AC663" s="519"/>
      <c r="AD663" s="519"/>
      <c r="AE663" s="519"/>
      <c r="AF663" s="519"/>
      <c r="AG663" s="519"/>
      <c r="AH663" s="519"/>
      <c r="AI663" s="519"/>
      <c r="AJ663" s="520"/>
      <c r="AK663" s="521"/>
      <c r="AL663" s="522"/>
      <c r="AM663" s="522"/>
      <c r="AN663" s="522"/>
      <c r="AO663" s="522"/>
      <c r="AP663" s="523"/>
      <c r="AQ663" s="571"/>
      <c r="AR663" s="572"/>
      <c r="AS663" s="572"/>
      <c r="AT663" s="573"/>
      <c r="AU663" s="548"/>
      <c r="AV663" s="549"/>
      <c r="AW663" s="549"/>
      <c r="AX663" s="550"/>
    </row>
    <row r="664" spans="1:50" ht="55.5" customHeight="1">
      <c r="A664" s="566" t="s">
        <v>329</v>
      </c>
      <c r="B664" s="566"/>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6"/>
      <c r="AL664" s="566"/>
      <c r="AM664" s="566"/>
      <c r="AN664" s="566"/>
      <c r="AO664" s="566"/>
      <c r="AP664" s="566"/>
      <c r="AQ664" s="566"/>
      <c r="AR664" s="566"/>
      <c r="AS664" s="566"/>
      <c r="AT664" s="566"/>
      <c r="AU664" s="566"/>
      <c r="AV664" s="566"/>
      <c r="AW664" s="566"/>
      <c r="AX664" s="566"/>
    </row>
    <row r="665" spans="1:50" s="577" customFormat="1">
      <c r="B665" s="577" t="s">
        <v>232</v>
      </c>
    </row>
    <row r="666" spans="1:50" s="577" customFormat="1" ht="29.25" customHeight="1">
      <c r="A666" s="513"/>
      <c r="B666" s="514"/>
      <c r="C666" s="145" t="s">
        <v>321</v>
      </c>
      <c r="D666" s="75"/>
      <c r="E666" s="75"/>
      <c r="F666" s="75"/>
      <c r="G666" s="75"/>
      <c r="H666" s="75"/>
      <c r="I666" s="75"/>
      <c r="J666" s="75"/>
      <c r="K666" s="75"/>
      <c r="L666" s="76"/>
      <c r="M666" s="145" t="s">
        <v>322</v>
      </c>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6"/>
      <c r="AK666" s="515" t="s">
        <v>323</v>
      </c>
      <c r="AL666" s="516"/>
      <c r="AM666" s="516"/>
      <c r="AN666" s="516"/>
      <c r="AO666" s="516"/>
      <c r="AP666" s="517"/>
      <c r="AQ666" s="145" t="s">
        <v>144</v>
      </c>
      <c r="AR666" s="75"/>
      <c r="AS666" s="75"/>
      <c r="AT666" s="76"/>
      <c r="AU666" s="145" t="s">
        <v>145</v>
      </c>
      <c r="AV666" s="75"/>
      <c r="AW666" s="75"/>
      <c r="AX666" s="76"/>
    </row>
    <row r="667" spans="1:50" s="577" customFormat="1" ht="23.25" customHeight="1">
      <c r="A667" s="513">
        <v>1</v>
      </c>
      <c r="B667" s="514"/>
      <c r="C667" s="578" t="s">
        <v>233</v>
      </c>
      <c r="D667" s="579"/>
      <c r="E667" s="579"/>
      <c r="F667" s="579"/>
      <c r="G667" s="579"/>
      <c r="H667" s="579"/>
      <c r="I667" s="579"/>
      <c r="J667" s="579"/>
      <c r="K667" s="579"/>
      <c r="L667" s="580"/>
      <c r="M667" s="578" t="s">
        <v>133</v>
      </c>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80"/>
      <c r="AK667" s="581">
        <v>2574.383828</v>
      </c>
      <c r="AL667" s="582"/>
      <c r="AM667" s="582"/>
      <c r="AN667" s="582"/>
      <c r="AO667" s="582"/>
      <c r="AP667" s="583"/>
      <c r="AQ667" s="584">
        <v>5</v>
      </c>
      <c r="AR667" s="585"/>
      <c r="AS667" s="585"/>
      <c r="AT667" s="586"/>
      <c r="AU667" s="587">
        <v>0.73</v>
      </c>
      <c r="AV667" s="588"/>
      <c r="AW667" s="588"/>
      <c r="AX667" s="589"/>
    </row>
    <row r="668" spans="1:50" s="577" customFormat="1" ht="23.25" customHeight="1">
      <c r="A668" s="513">
        <v>2</v>
      </c>
      <c r="B668" s="514"/>
      <c r="C668" s="578" t="s">
        <v>234</v>
      </c>
      <c r="D668" s="579"/>
      <c r="E668" s="579"/>
      <c r="F668" s="579"/>
      <c r="G668" s="579"/>
      <c r="H668" s="579"/>
      <c r="I668" s="579"/>
      <c r="J668" s="579"/>
      <c r="K668" s="579"/>
      <c r="L668" s="580"/>
      <c r="M668" s="578" t="s">
        <v>235</v>
      </c>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80"/>
      <c r="AK668" s="581">
        <v>1641.3407999999999</v>
      </c>
      <c r="AL668" s="582"/>
      <c r="AM668" s="582"/>
      <c r="AN668" s="582"/>
      <c r="AO668" s="582"/>
      <c r="AP668" s="583"/>
      <c r="AQ668" s="584">
        <v>3</v>
      </c>
      <c r="AR668" s="585"/>
      <c r="AS668" s="585"/>
      <c r="AT668" s="586"/>
      <c r="AU668" s="587">
        <v>0.84</v>
      </c>
      <c r="AV668" s="588"/>
      <c r="AW668" s="588"/>
      <c r="AX668" s="589"/>
    </row>
    <row r="669" spans="1:50" s="577" customFormat="1" ht="23.25" customHeight="1">
      <c r="A669" s="513">
        <v>3</v>
      </c>
      <c r="B669" s="514"/>
      <c r="C669" s="578" t="s">
        <v>236</v>
      </c>
      <c r="D669" s="579"/>
      <c r="E669" s="579"/>
      <c r="F669" s="579"/>
      <c r="G669" s="579"/>
      <c r="H669" s="579"/>
      <c r="I669" s="579"/>
      <c r="J669" s="579"/>
      <c r="K669" s="579"/>
      <c r="L669" s="580"/>
      <c r="M669" s="578" t="s">
        <v>133</v>
      </c>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80"/>
      <c r="AK669" s="581">
        <v>1001.020052</v>
      </c>
      <c r="AL669" s="582"/>
      <c r="AM669" s="582"/>
      <c r="AN669" s="582"/>
      <c r="AO669" s="582"/>
      <c r="AP669" s="583"/>
      <c r="AQ669" s="584">
        <v>11</v>
      </c>
      <c r="AR669" s="585"/>
      <c r="AS669" s="585"/>
      <c r="AT669" s="586"/>
      <c r="AU669" s="587">
        <v>0.8</v>
      </c>
      <c r="AV669" s="588"/>
      <c r="AW669" s="588"/>
      <c r="AX669" s="589"/>
    </row>
    <row r="670" spans="1:50" s="577" customFormat="1" ht="23.25" customHeight="1">
      <c r="A670" s="513">
        <v>4</v>
      </c>
      <c r="B670" s="514"/>
      <c r="C670" s="578" t="s">
        <v>237</v>
      </c>
      <c r="D670" s="579"/>
      <c r="E670" s="579"/>
      <c r="F670" s="579"/>
      <c r="G670" s="579"/>
      <c r="H670" s="579"/>
      <c r="I670" s="579"/>
      <c r="J670" s="579"/>
      <c r="K670" s="579"/>
      <c r="L670" s="580"/>
      <c r="M670" s="578" t="s">
        <v>235</v>
      </c>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80"/>
      <c r="AK670" s="581">
        <v>562.82687999999996</v>
      </c>
      <c r="AL670" s="582"/>
      <c r="AM670" s="582"/>
      <c r="AN670" s="582"/>
      <c r="AO670" s="582"/>
      <c r="AP670" s="583"/>
      <c r="AQ670" s="584">
        <v>1</v>
      </c>
      <c r="AR670" s="585"/>
      <c r="AS670" s="585"/>
      <c r="AT670" s="586"/>
      <c r="AU670" s="587">
        <v>0.96</v>
      </c>
      <c r="AV670" s="588"/>
      <c r="AW670" s="588"/>
      <c r="AX670" s="589"/>
    </row>
    <row r="671" spans="1:50" s="577" customFormat="1" ht="23.25" customHeight="1">
      <c r="A671" s="513">
        <v>5</v>
      </c>
      <c r="B671" s="514"/>
      <c r="C671" s="578" t="s">
        <v>238</v>
      </c>
      <c r="D671" s="579"/>
      <c r="E671" s="579"/>
      <c r="F671" s="579"/>
      <c r="G671" s="579"/>
      <c r="H671" s="579"/>
      <c r="I671" s="579"/>
      <c r="J671" s="579"/>
      <c r="K671" s="579"/>
      <c r="L671" s="580"/>
      <c r="M671" s="578" t="s">
        <v>239</v>
      </c>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80"/>
      <c r="AK671" s="581">
        <v>484.17680999999999</v>
      </c>
      <c r="AL671" s="582"/>
      <c r="AM671" s="582"/>
      <c r="AN671" s="582"/>
      <c r="AO671" s="582"/>
      <c r="AP671" s="583"/>
      <c r="AQ671" s="584">
        <v>2</v>
      </c>
      <c r="AR671" s="585"/>
      <c r="AS671" s="585"/>
      <c r="AT671" s="586"/>
      <c r="AU671" s="587">
        <v>0.85</v>
      </c>
      <c r="AV671" s="588"/>
      <c r="AW671" s="588"/>
      <c r="AX671" s="589"/>
    </row>
    <row r="672" spans="1:50" s="577" customFormat="1" ht="23.25" customHeight="1">
      <c r="A672" s="513">
        <v>6</v>
      </c>
      <c r="B672" s="514"/>
      <c r="C672" s="578" t="s">
        <v>240</v>
      </c>
      <c r="D672" s="579"/>
      <c r="E672" s="579"/>
      <c r="F672" s="579"/>
      <c r="G672" s="579"/>
      <c r="H672" s="579"/>
      <c r="I672" s="579"/>
      <c r="J672" s="579"/>
      <c r="K672" s="579"/>
      <c r="L672" s="580"/>
      <c r="M672" s="578" t="s">
        <v>241</v>
      </c>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80"/>
      <c r="AK672" s="581">
        <v>474.759593</v>
      </c>
      <c r="AL672" s="582"/>
      <c r="AM672" s="582"/>
      <c r="AN672" s="582"/>
      <c r="AO672" s="582"/>
      <c r="AP672" s="583"/>
      <c r="AQ672" s="223" t="s">
        <v>157</v>
      </c>
      <c r="AR672" s="224"/>
      <c r="AS672" s="224"/>
      <c r="AT672" s="225"/>
      <c r="AU672" s="590" t="s">
        <v>89</v>
      </c>
      <c r="AV672" s="591"/>
      <c r="AW672" s="591"/>
      <c r="AX672" s="592"/>
    </row>
    <row r="673" spans="1:50" s="577" customFormat="1" ht="23.25" customHeight="1">
      <c r="A673" s="513">
        <v>7</v>
      </c>
      <c r="B673" s="514"/>
      <c r="C673" s="578" t="s">
        <v>242</v>
      </c>
      <c r="D673" s="579"/>
      <c r="E673" s="579"/>
      <c r="F673" s="579"/>
      <c r="G673" s="579"/>
      <c r="H673" s="579"/>
      <c r="I673" s="579"/>
      <c r="J673" s="579"/>
      <c r="K673" s="579"/>
      <c r="L673" s="580"/>
      <c r="M673" s="578" t="s">
        <v>109</v>
      </c>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80"/>
      <c r="AK673" s="581">
        <v>356.47127999999998</v>
      </c>
      <c r="AL673" s="582"/>
      <c r="AM673" s="582"/>
      <c r="AN673" s="582"/>
      <c r="AO673" s="582"/>
      <c r="AP673" s="583"/>
      <c r="AQ673" s="584">
        <v>1</v>
      </c>
      <c r="AR673" s="585"/>
      <c r="AS673" s="585"/>
      <c r="AT673" s="586"/>
      <c r="AU673" s="587">
        <v>0.98</v>
      </c>
      <c r="AV673" s="588"/>
      <c r="AW673" s="588"/>
      <c r="AX673" s="589"/>
    </row>
    <row r="674" spans="1:50" s="577" customFormat="1" ht="23.25" customHeight="1">
      <c r="A674" s="513">
        <v>8</v>
      </c>
      <c r="B674" s="514"/>
      <c r="C674" s="578" t="s">
        <v>243</v>
      </c>
      <c r="D674" s="579"/>
      <c r="E674" s="579"/>
      <c r="F674" s="579"/>
      <c r="G674" s="579"/>
      <c r="H674" s="579"/>
      <c r="I674" s="579"/>
      <c r="J674" s="579"/>
      <c r="K674" s="579"/>
      <c r="L674" s="580"/>
      <c r="M674" s="578" t="s">
        <v>133</v>
      </c>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80"/>
      <c r="AK674" s="581">
        <v>300.165435</v>
      </c>
      <c r="AL674" s="582"/>
      <c r="AM674" s="582"/>
      <c r="AN674" s="582"/>
      <c r="AO674" s="582"/>
      <c r="AP674" s="583"/>
      <c r="AQ674" s="584">
        <v>9</v>
      </c>
      <c r="AR674" s="585"/>
      <c r="AS674" s="585"/>
      <c r="AT674" s="586"/>
      <c r="AU674" s="587">
        <v>0.75</v>
      </c>
      <c r="AV674" s="588"/>
      <c r="AW674" s="588"/>
      <c r="AX674" s="589"/>
    </row>
    <row r="675" spans="1:50" s="577" customFormat="1" ht="23.25" customHeight="1">
      <c r="A675" s="513">
        <v>9</v>
      </c>
      <c r="B675" s="514"/>
      <c r="C675" s="578" t="s">
        <v>244</v>
      </c>
      <c r="D675" s="579"/>
      <c r="E675" s="579"/>
      <c r="F675" s="579"/>
      <c r="G675" s="579"/>
      <c r="H675" s="579"/>
      <c r="I675" s="579"/>
      <c r="J675" s="579"/>
      <c r="K675" s="579"/>
      <c r="L675" s="580"/>
      <c r="M675" s="578" t="s">
        <v>239</v>
      </c>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80"/>
      <c r="AK675" s="581">
        <v>284.988</v>
      </c>
      <c r="AL675" s="582"/>
      <c r="AM675" s="582"/>
      <c r="AN675" s="582"/>
      <c r="AO675" s="582"/>
      <c r="AP675" s="583"/>
      <c r="AQ675" s="584">
        <v>2</v>
      </c>
      <c r="AR675" s="585"/>
      <c r="AS675" s="585"/>
      <c r="AT675" s="586"/>
      <c r="AU675" s="587">
        <v>0.7</v>
      </c>
      <c r="AV675" s="588"/>
      <c r="AW675" s="588"/>
      <c r="AX675" s="589"/>
    </row>
    <row r="676" spans="1:50" s="577" customFormat="1" ht="23.25" customHeight="1">
      <c r="A676" s="513">
        <v>10</v>
      </c>
      <c r="B676" s="514"/>
      <c r="C676" s="578" t="s">
        <v>245</v>
      </c>
      <c r="D676" s="579"/>
      <c r="E676" s="579"/>
      <c r="F676" s="579"/>
      <c r="G676" s="579"/>
      <c r="H676" s="579"/>
      <c r="I676" s="579"/>
      <c r="J676" s="579"/>
      <c r="K676" s="579"/>
      <c r="L676" s="580"/>
      <c r="M676" s="578" t="s">
        <v>109</v>
      </c>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80"/>
      <c r="AK676" s="581">
        <v>278.15100000000001</v>
      </c>
      <c r="AL676" s="582"/>
      <c r="AM676" s="582"/>
      <c r="AN676" s="582"/>
      <c r="AO676" s="582"/>
      <c r="AP676" s="583"/>
      <c r="AQ676" s="584">
        <v>3</v>
      </c>
      <c r="AR676" s="585"/>
      <c r="AS676" s="585"/>
      <c r="AT676" s="586"/>
      <c r="AU676" s="587">
        <v>0.74</v>
      </c>
      <c r="AV676" s="588"/>
      <c r="AW676" s="588"/>
      <c r="AX676" s="589"/>
    </row>
    <row r="677" spans="1:50" s="577" customFormat="1" ht="23.25" hidden="1" customHeight="1">
      <c r="A677" s="513"/>
      <c r="B677" s="514"/>
      <c r="C677" s="578"/>
      <c r="D677" s="579"/>
      <c r="E677" s="579"/>
      <c r="F677" s="579"/>
      <c r="G677" s="579"/>
      <c r="H677" s="579"/>
      <c r="I677" s="579"/>
      <c r="J677" s="579"/>
      <c r="K677" s="579"/>
      <c r="L677" s="580"/>
      <c r="M677" s="578"/>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80"/>
      <c r="AK677" s="581"/>
      <c r="AL677" s="582"/>
      <c r="AM677" s="582"/>
      <c r="AN677" s="582"/>
      <c r="AO677" s="582"/>
      <c r="AP677" s="583"/>
      <c r="AQ677" s="584"/>
      <c r="AR677" s="585"/>
      <c r="AS677" s="585"/>
      <c r="AT677" s="586"/>
      <c r="AU677" s="587"/>
      <c r="AV677" s="588"/>
      <c r="AW677" s="588"/>
      <c r="AX677" s="589"/>
    </row>
    <row r="678" spans="1:50" s="577" customFormat="1" ht="23.25" hidden="1" customHeight="1">
      <c r="A678" s="513"/>
      <c r="B678" s="514"/>
      <c r="C678" s="578"/>
      <c r="D678" s="579"/>
      <c r="E678" s="579"/>
      <c r="F678" s="579"/>
      <c r="G678" s="579"/>
      <c r="H678" s="579"/>
      <c r="I678" s="579"/>
      <c r="J678" s="579"/>
      <c r="K678" s="579"/>
      <c r="L678" s="580"/>
      <c r="M678" s="578"/>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80"/>
      <c r="AK678" s="581"/>
      <c r="AL678" s="582"/>
      <c r="AM678" s="582"/>
      <c r="AN678" s="582"/>
      <c r="AO678" s="582"/>
      <c r="AP678" s="583"/>
      <c r="AQ678" s="584"/>
      <c r="AR678" s="585"/>
      <c r="AS678" s="585"/>
      <c r="AT678" s="586"/>
      <c r="AU678" s="587"/>
      <c r="AV678" s="588"/>
      <c r="AW678" s="588"/>
      <c r="AX678" s="589"/>
    </row>
    <row r="679" spans="1:50" s="577" customFormat="1" ht="23.25" hidden="1" customHeight="1">
      <c r="A679" s="513"/>
      <c r="B679" s="514"/>
      <c r="C679" s="578"/>
      <c r="D679" s="579"/>
      <c r="E679" s="579"/>
      <c r="F679" s="579"/>
      <c r="G679" s="579"/>
      <c r="H679" s="579"/>
      <c r="I679" s="579"/>
      <c r="J679" s="579"/>
      <c r="K679" s="579"/>
      <c r="L679" s="580"/>
      <c r="M679" s="578"/>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80"/>
      <c r="AK679" s="581"/>
      <c r="AL679" s="582"/>
      <c r="AM679" s="582"/>
      <c r="AN679" s="582"/>
      <c r="AO679" s="582"/>
      <c r="AP679" s="583"/>
      <c r="AQ679" s="584"/>
      <c r="AR679" s="585"/>
      <c r="AS679" s="585"/>
      <c r="AT679" s="586"/>
      <c r="AU679" s="587"/>
      <c r="AV679" s="588"/>
      <c r="AW679" s="588"/>
      <c r="AX679" s="589"/>
    </row>
    <row r="680" spans="1:50" s="577" customFormat="1" ht="23.25" hidden="1" customHeight="1">
      <c r="A680" s="513"/>
      <c r="B680" s="514"/>
      <c r="C680" s="578"/>
      <c r="D680" s="579"/>
      <c r="E680" s="579"/>
      <c r="F680" s="579"/>
      <c r="G680" s="579"/>
      <c r="H680" s="579"/>
      <c r="I680" s="579"/>
      <c r="J680" s="579"/>
      <c r="K680" s="579"/>
      <c r="L680" s="580"/>
      <c r="M680" s="578"/>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80"/>
      <c r="AK680" s="581"/>
      <c r="AL680" s="582"/>
      <c r="AM680" s="582"/>
      <c r="AN680" s="582"/>
      <c r="AO680" s="582"/>
      <c r="AP680" s="583"/>
      <c r="AQ680" s="584"/>
      <c r="AR680" s="585"/>
      <c r="AS680" s="585"/>
      <c r="AT680" s="586"/>
      <c r="AU680" s="587"/>
      <c r="AV680" s="588"/>
      <c r="AW680" s="588"/>
      <c r="AX680" s="589"/>
    </row>
    <row r="681" spans="1:50" s="577" customFormat="1" ht="23.25" hidden="1" customHeight="1">
      <c r="A681" s="513"/>
      <c r="B681" s="514"/>
      <c r="C681" s="578"/>
      <c r="D681" s="579"/>
      <c r="E681" s="579"/>
      <c r="F681" s="579"/>
      <c r="G681" s="579"/>
      <c r="H681" s="579"/>
      <c r="I681" s="579"/>
      <c r="J681" s="579"/>
      <c r="K681" s="579"/>
      <c r="L681" s="580"/>
      <c r="M681" s="578"/>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80"/>
      <c r="AK681" s="581"/>
      <c r="AL681" s="582"/>
      <c r="AM681" s="582"/>
      <c r="AN681" s="582"/>
      <c r="AO681" s="582"/>
      <c r="AP681" s="583"/>
      <c r="AQ681" s="584"/>
      <c r="AR681" s="585"/>
      <c r="AS681" s="585"/>
      <c r="AT681" s="586"/>
      <c r="AU681" s="587"/>
      <c r="AV681" s="588"/>
      <c r="AW681" s="588"/>
      <c r="AX681" s="589"/>
    </row>
    <row r="682" spans="1:50" s="577" customFormat="1" ht="23.25" hidden="1" customHeight="1">
      <c r="A682" s="513"/>
      <c r="B682" s="514"/>
      <c r="C682" s="578"/>
      <c r="D682" s="579"/>
      <c r="E682" s="579"/>
      <c r="F682" s="579"/>
      <c r="G682" s="579"/>
      <c r="H682" s="579"/>
      <c r="I682" s="579"/>
      <c r="J682" s="579"/>
      <c r="K682" s="579"/>
      <c r="L682" s="580"/>
      <c r="M682" s="578"/>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80"/>
      <c r="AK682" s="581"/>
      <c r="AL682" s="582"/>
      <c r="AM682" s="582"/>
      <c r="AN682" s="582"/>
      <c r="AO682" s="582"/>
      <c r="AP682" s="583"/>
      <c r="AQ682" s="584"/>
      <c r="AR682" s="585"/>
      <c r="AS682" s="585"/>
      <c r="AT682" s="586"/>
      <c r="AU682" s="587"/>
      <c r="AV682" s="588"/>
      <c r="AW682" s="588"/>
      <c r="AX682" s="589"/>
    </row>
    <row r="683" spans="1:50" s="577" customFormat="1" ht="23.25" hidden="1" customHeight="1">
      <c r="A683" s="513"/>
      <c r="B683" s="514"/>
      <c r="C683" s="578"/>
      <c r="D683" s="579"/>
      <c r="E683" s="579"/>
      <c r="F683" s="579"/>
      <c r="G683" s="579"/>
      <c r="H683" s="579"/>
      <c r="I683" s="579"/>
      <c r="J683" s="579"/>
      <c r="K683" s="579"/>
      <c r="L683" s="580"/>
      <c r="M683" s="578"/>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80"/>
      <c r="AK683" s="581"/>
      <c r="AL683" s="582"/>
      <c r="AM683" s="582"/>
      <c r="AN683" s="582"/>
      <c r="AO683" s="582"/>
      <c r="AP683" s="583"/>
      <c r="AQ683" s="584"/>
      <c r="AR683" s="585"/>
      <c r="AS683" s="585"/>
      <c r="AT683" s="586"/>
      <c r="AU683" s="587"/>
      <c r="AV683" s="588"/>
      <c r="AW683" s="588"/>
      <c r="AX683" s="589"/>
    </row>
    <row r="684" spans="1:50" s="577" customFormat="1" ht="23.25" hidden="1" customHeight="1">
      <c r="A684" s="513"/>
      <c r="B684" s="514"/>
      <c r="C684" s="578"/>
      <c r="D684" s="579"/>
      <c r="E684" s="579"/>
      <c r="F684" s="579"/>
      <c r="G684" s="579"/>
      <c r="H684" s="579"/>
      <c r="I684" s="579"/>
      <c r="J684" s="579"/>
      <c r="K684" s="579"/>
      <c r="L684" s="580"/>
      <c r="M684" s="578"/>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80"/>
      <c r="AK684" s="581"/>
      <c r="AL684" s="582"/>
      <c r="AM684" s="582"/>
      <c r="AN684" s="582"/>
      <c r="AO684" s="582"/>
      <c r="AP684" s="583"/>
      <c r="AQ684" s="584"/>
      <c r="AR684" s="585"/>
      <c r="AS684" s="585"/>
      <c r="AT684" s="586"/>
      <c r="AU684" s="587"/>
      <c r="AV684" s="588"/>
      <c r="AW684" s="588"/>
      <c r="AX684" s="589"/>
    </row>
    <row r="685" spans="1:50" s="577" customFormat="1" ht="23.25" hidden="1" customHeight="1">
      <c r="A685" s="513"/>
      <c r="B685" s="514"/>
      <c r="C685" s="578"/>
      <c r="D685" s="579"/>
      <c r="E685" s="579"/>
      <c r="F685" s="579"/>
      <c r="G685" s="579"/>
      <c r="H685" s="579"/>
      <c r="I685" s="579"/>
      <c r="J685" s="579"/>
      <c r="K685" s="579"/>
      <c r="L685" s="580"/>
      <c r="M685" s="578"/>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80"/>
      <c r="AK685" s="581"/>
      <c r="AL685" s="582"/>
      <c r="AM685" s="582"/>
      <c r="AN685" s="582"/>
      <c r="AO685" s="582"/>
      <c r="AP685" s="583"/>
      <c r="AQ685" s="584"/>
      <c r="AR685" s="585"/>
      <c r="AS685" s="585"/>
      <c r="AT685" s="586"/>
      <c r="AU685" s="587"/>
      <c r="AV685" s="588"/>
      <c r="AW685" s="588"/>
      <c r="AX685" s="589"/>
    </row>
    <row r="686" spans="1:50" s="577" customFormat="1" ht="23.25" hidden="1" customHeight="1">
      <c r="A686" s="513"/>
      <c r="B686" s="514"/>
      <c r="C686" s="578"/>
      <c r="D686" s="579"/>
      <c r="E686" s="579"/>
      <c r="F686" s="579"/>
      <c r="G686" s="579"/>
      <c r="H686" s="579"/>
      <c r="I686" s="579"/>
      <c r="J686" s="579"/>
      <c r="K686" s="579"/>
      <c r="L686" s="580"/>
      <c r="M686" s="578"/>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80"/>
      <c r="AK686" s="581"/>
      <c r="AL686" s="582"/>
      <c r="AM686" s="582"/>
      <c r="AN686" s="582"/>
      <c r="AO686" s="582"/>
      <c r="AP686" s="583"/>
      <c r="AQ686" s="584"/>
      <c r="AR686" s="585"/>
      <c r="AS686" s="585"/>
      <c r="AT686" s="586"/>
      <c r="AU686" s="587"/>
      <c r="AV686" s="588"/>
      <c r="AW686" s="588"/>
      <c r="AX686" s="589"/>
    </row>
    <row r="687" spans="1:50" s="577" customFormat="1" ht="23.25" hidden="1" customHeight="1">
      <c r="A687" s="513"/>
      <c r="B687" s="514"/>
      <c r="C687" s="578"/>
      <c r="D687" s="579"/>
      <c r="E687" s="579"/>
      <c r="F687" s="579"/>
      <c r="G687" s="579"/>
      <c r="H687" s="579"/>
      <c r="I687" s="579"/>
      <c r="J687" s="579"/>
      <c r="K687" s="579"/>
      <c r="L687" s="580"/>
      <c r="M687" s="578"/>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80"/>
      <c r="AK687" s="581"/>
      <c r="AL687" s="582"/>
      <c r="AM687" s="582"/>
      <c r="AN687" s="582"/>
      <c r="AO687" s="582"/>
      <c r="AP687" s="583"/>
      <c r="AQ687" s="584"/>
      <c r="AR687" s="585"/>
      <c r="AS687" s="585"/>
      <c r="AT687" s="586"/>
      <c r="AU687" s="587"/>
      <c r="AV687" s="588"/>
      <c r="AW687" s="588"/>
      <c r="AX687" s="589"/>
    </row>
    <row r="688" spans="1:50" s="577" customFormat="1" ht="23.25" hidden="1" customHeight="1">
      <c r="A688" s="513"/>
      <c r="B688" s="514"/>
      <c r="C688" s="578"/>
      <c r="D688" s="579"/>
      <c r="E688" s="579"/>
      <c r="F688" s="579"/>
      <c r="G688" s="579"/>
      <c r="H688" s="579"/>
      <c r="I688" s="579"/>
      <c r="J688" s="579"/>
      <c r="K688" s="579"/>
      <c r="L688" s="580"/>
      <c r="M688" s="578"/>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80"/>
      <c r="AK688" s="581"/>
      <c r="AL688" s="582"/>
      <c r="AM688" s="582"/>
      <c r="AN688" s="582"/>
      <c r="AO688" s="582"/>
      <c r="AP688" s="583"/>
      <c r="AQ688" s="584"/>
      <c r="AR688" s="585"/>
      <c r="AS688" s="585"/>
      <c r="AT688" s="586"/>
      <c r="AU688" s="587"/>
      <c r="AV688" s="588"/>
      <c r="AW688" s="588"/>
      <c r="AX688" s="589"/>
    </row>
    <row r="689" spans="1:50" s="577" customFormat="1" ht="23.25" hidden="1" customHeight="1">
      <c r="A689" s="513"/>
      <c r="B689" s="514"/>
      <c r="C689" s="578"/>
      <c r="D689" s="579"/>
      <c r="E689" s="579"/>
      <c r="F689" s="579"/>
      <c r="G689" s="579"/>
      <c r="H689" s="579"/>
      <c r="I689" s="579"/>
      <c r="J689" s="579"/>
      <c r="K689" s="579"/>
      <c r="L689" s="580"/>
      <c r="M689" s="578"/>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80"/>
      <c r="AK689" s="581"/>
      <c r="AL689" s="582"/>
      <c r="AM689" s="582"/>
      <c r="AN689" s="582"/>
      <c r="AO689" s="582"/>
      <c r="AP689" s="583"/>
      <c r="AQ689" s="584"/>
      <c r="AR689" s="585"/>
      <c r="AS689" s="585"/>
      <c r="AT689" s="586"/>
      <c r="AU689" s="587"/>
      <c r="AV689" s="588"/>
      <c r="AW689" s="588"/>
      <c r="AX689" s="589"/>
    </row>
    <row r="690" spans="1:50" s="577" customFormat="1" ht="23.25" hidden="1" customHeight="1">
      <c r="A690" s="513"/>
      <c r="B690" s="514"/>
      <c r="C690" s="578"/>
      <c r="D690" s="579"/>
      <c r="E690" s="579"/>
      <c r="F690" s="579"/>
      <c r="G690" s="579"/>
      <c r="H690" s="579"/>
      <c r="I690" s="579"/>
      <c r="J690" s="579"/>
      <c r="K690" s="579"/>
      <c r="L690" s="580"/>
      <c r="M690" s="578"/>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80"/>
      <c r="AK690" s="581"/>
      <c r="AL690" s="582"/>
      <c r="AM690" s="582"/>
      <c r="AN690" s="582"/>
      <c r="AO690" s="582"/>
      <c r="AP690" s="583"/>
      <c r="AQ690" s="584"/>
      <c r="AR690" s="585"/>
      <c r="AS690" s="585"/>
      <c r="AT690" s="586"/>
      <c r="AU690" s="587"/>
      <c r="AV690" s="588"/>
      <c r="AW690" s="588"/>
      <c r="AX690" s="589"/>
    </row>
    <row r="691" spans="1:50" s="577" customFormat="1" ht="23.25" hidden="1" customHeight="1">
      <c r="A691" s="513"/>
      <c r="B691" s="514"/>
      <c r="C691" s="578"/>
      <c r="D691" s="579"/>
      <c r="E691" s="579"/>
      <c r="F691" s="579"/>
      <c r="G691" s="579"/>
      <c r="H691" s="579"/>
      <c r="I691" s="579"/>
      <c r="J691" s="579"/>
      <c r="K691" s="579"/>
      <c r="L691" s="580"/>
      <c r="M691" s="578"/>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80"/>
      <c r="AK691" s="581"/>
      <c r="AL691" s="582"/>
      <c r="AM691" s="582"/>
      <c r="AN691" s="582"/>
      <c r="AO691" s="582"/>
      <c r="AP691" s="583"/>
      <c r="AQ691" s="584"/>
      <c r="AR691" s="585"/>
      <c r="AS691" s="585"/>
      <c r="AT691" s="586"/>
      <c r="AU691" s="587"/>
      <c r="AV691" s="588"/>
      <c r="AW691" s="588"/>
      <c r="AX691" s="589"/>
    </row>
    <row r="692" spans="1:50" s="577" customFormat="1" ht="23.25" hidden="1" customHeight="1">
      <c r="A692" s="513"/>
      <c r="B692" s="514"/>
      <c r="C692" s="578"/>
      <c r="D692" s="579"/>
      <c r="E692" s="579"/>
      <c r="F692" s="579"/>
      <c r="G692" s="579"/>
      <c r="H692" s="579"/>
      <c r="I692" s="579"/>
      <c r="J692" s="579"/>
      <c r="K692" s="579"/>
      <c r="L692" s="580"/>
      <c r="M692" s="578"/>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80"/>
      <c r="AK692" s="581"/>
      <c r="AL692" s="582"/>
      <c r="AM692" s="582"/>
      <c r="AN692" s="582"/>
      <c r="AO692" s="582"/>
      <c r="AP692" s="583"/>
      <c r="AQ692" s="584"/>
      <c r="AR692" s="585"/>
      <c r="AS692" s="585"/>
      <c r="AT692" s="586"/>
      <c r="AU692" s="587"/>
      <c r="AV692" s="588"/>
      <c r="AW692" s="588"/>
      <c r="AX692" s="589"/>
    </row>
    <row r="693" spans="1:50" s="577" customFormat="1" ht="23.25" hidden="1" customHeight="1">
      <c r="A693" s="513"/>
      <c r="B693" s="514"/>
      <c r="C693" s="578"/>
      <c r="D693" s="579"/>
      <c r="E693" s="579"/>
      <c r="F693" s="579"/>
      <c r="G693" s="579"/>
      <c r="H693" s="579"/>
      <c r="I693" s="579"/>
      <c r="J693" s="579"/>
      <c r="K693" s="579"/>
      <c r="L693" s="580"/>
      <c r="M693" s="578"/>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80"/>
      <c r="AK693" s="581"/>
      <c r="AL693" s="582"/>
      <c r="AM693" s="582"/>
      <c r="AN693" s="582"/>
      <c r="AO693" s="582"/>
      <c r="AP693" s="583"/>
      <c r="AQ693" s="584"/>
      <c r="AR693" s="585"/>
      <c r="AS693" s="585"/>
      <c r="AT693" s="586"/>
      <c r="AU693" s="587"/>
      <c r="AV693" s="588"/>
      <c r="AW693" s="588"/>
      <c r="AX693" s="589"/>
    </row>
    <row r="694" spans="1:50" s="577" customFormat="1" ht="23.25" hidden="1" customHeight="1">
      <c r="A694" s="513"/>
      <c r="B694" s="514"/>
      <c r="C694" s="578"/>
      <c r="D694" s="579"/>
      <c r="E694" s="579"/>
      <c r="F694" s="579"/>
      <c r="G694" s="579"/>
      <c r="H694" s="579"/>
      <c r="I694" s="579"/>
      <c r="J694" s="579"/>
      <c r="K694" s="579"/>
      <c r="L694" s="580"/>
      <c r="M694" s="578"/>
      <c r="N694" s="579"/>
      <c r="O694" s="579"/>
      <c r="P694" s="579"/>
      <c r="Q694" s="579"/>
      <c r="R694" s="579"/>
      <c r="S694" s="579"/>
      <c r="T694" s="579"/>
      <c r="U694" s="579"/>
      <c r="V694" s="579"/>
      <c r="W694" s="579"/>
      <c r="X694" s="579"/>
      <c r="Y694" s="579"/>
      <c r="Z694" s="579"/>
      <c r="AA694" s="579"/>
      <c r="AB694" s="579"/>
      <c r="AC694" s="579"/>
      <c r="AD694" s="579"/>
      <c r="AE694" s="579"/>
      <c r="AF694" s="579"/>
      <c r="AG694" s="579"/>
      <c r="AH694" s="579"/>
      <c r="AI694" s="579"/>
      <c r="AJ694" s="580"/>
      <c r="AK694" s="581"/>
      <c r="AL694" s="582"/>
      <c r="AM694" s="582"/>
      <c r="AN694" s="582"/>
      <c r="AO694" s="582"/>
      <c r="AP694" s="583"/>
      <c r="AQ694" s="584"/>
      <c r="AR694" s="585"/>
      <c r="AS694" s="585"/>
      <c r="AT694" s="586"/>
      <c r="AU694" s="587"/>
      <c r="AV694" s="588"/>
      <c r="AW694" s="588"/>
      <c r="AX694" s="589"/>
    </row>
    <row r="695" spans="1:50" s="577" customFormat="1" ht="23.25" hidden="1" customHeight="1">
      <c r="A695" s="513"/>
      <c r="B695" s="514"/>
      <c r="C695" s="578"/>
      <c r="D695" s="579"/>
      <c r="E695" s="579"/>
      <c r="F695" s="579"/>
      <c r="G695" s="579"/>
      <c r="H695" s="579"/>
      <c r="I695" s="579"/>
      <c r="J695" s="579"/>
      <c r="K695" s="579"/>
      <c r="L695" s="580"/>
      <c r="M695" s="578"/>
      <c r="N695" s="579"/>
      <c r="O695" s="579"/>
      <c r="P695" s="579"/>
      <c r="Q695" s="579"/>
      <c r="R695" s="579"/>
      <c r="S695" s="579"/>
      <c r="T695" s="579"/>
      <c r="U695" s="579"/>
      <c r="V695" s="579"/>
      <c r="W695" s="579"/>
      <c r="X695" s="579"/>
      <c r="Y695" s="579"/>
      <c r="Z695" s="579"/>
      <c r="AA695" s="579"/>
      <c r="AB695" s="579"/>
      <c r="AC695" s="579"/>
      <c r="AD695" s="579"/>
      <c r="AE695" s="579"/>
      <c r="AF695" s="579"/>
      <c r="AG695" s="579"/>
      <c r="AH695" s="579"/>
      <c r="AI695" s="579"/>
      <c r="AJ695" s="580"/>
      <c r="AK695" s="581"/>
      <c r="AL695" s="582"/>
      <c r="AM695" s="582"/>
      <c r="AN695" s="582"/>
      <c r="AO695" s="582"/>
      <c r="AP695" s="583"/>
      <c r="AQ695" s="584"/>
      <c r="AR695" s="585"/>
      <c r="AS695" s="585"/>
      <c r="AT695" s="586"/>
      <c r="AU695" s="587"/>
      <c r="AV695" s="588"/>
      <c r="AW695" s="588"/>
      <c r="AX695" s="589"/>
    </row>
    <row r="696" spans="1:50" s="577" customFormat="1" ht="23.25" hidden="1" customHeight="1">
      <c r="A696" s="513"/>
      <c r="B696" s="514"/>
      <c r="C696" s="578"/>
      <c r="D696" s="579"/>
      <c r="E696" s="579"/>
      <c r="F696" s="579"/>
      <c r="G696" s="579"/>
      <c r="H696" s="579"/>
      <c r="I696" s="579"/>
      <c r="J696" s="579"/>
      <c r="K696" s="579"/>
      <c r="L696" s="580"/>
      <c r="M696" s="578"/>
      <c r="N696" s="579"/>
      <c r="O696" s="579"/>
      <c r="P696" s="579"/>
      <c r="Q696" s="579"/>
      <c r="R696" s="579"/>
      <c r="S696" s="579"/>
      <c r="T696" s="579"/>
      <c r="U696" s="579"/>
      <c r="V696" s="579"/>
      <c r="W696" s="579"/>
      <c r="X696" s="579"/>
      <c r="Y696" s="579"/>
      <c r="Z696" s="579"/>
      <c r="AA696" s="579"/>
      <c r="AB696" s="579"/>
      <c r="AC696" s="579"/>
      <c r="AD696" s="579"/>
      <c r="AE696" s="579"/>
      <c r="AF696" s="579"/>
      <c r="AG696" s="579"/>
      <c r="AH696" s="579"/>
      <c r="AI696" s="579"/>
      <c r="AJ696" s="580"/>
      <c r="AK696" s="581"/>
      <c r="AL696" s="582"/>
      <c r="AM696" s="582"/>
      <c r="AN696" s="582"/>
      <c r="AO696" s="582"/>
      <c r="AP696" s="583"/>
      <c r="AQ696" s="584"/>
      <c r="AR696" s="585"/>
      <c r="AS696" s="585"/>
      <c r="AT696" s="586"/>
      <c r="AU696" s="587"/>
      <c r="AV696" s="588"/>
      <c r="AW696" s="588"/>
      <c r="AX696" s="589"/>
    </row>
    <row r="697" spans="1:50" s="577" customFormat="1"/>
    <row r="698" spans="1:50" s="577" customFormat="1">
      <c r="B698" s="577" t="s">
        <v>246</v>
      </c>
    </row>
    <row r="699" spans="1:50" s="577" customFormat="1" ht="29.25" customHeight="1">
      <c r="A699" s="513"/>
      <c r="B699" s="514"/>
      <c r="C699" s="145" t="s">
        <v>321</v>
      </c>
      <c r="D699" s="75"/>
      <c r="E699" s="75"/>
      <c r="F699" s="75"/>
      <c r="G699" s="75"/>
      <c r="H699" s="75"/>
      <c r="I699" s="75"/>
      <c r="J699" s="75"/>
      <c r="K699" s="75"/>
      <c r="L699" s="76"/>
      <c r="M699" s="145" t="s">
        <v>322</v>
      </c>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6"/>
      <c r="AK699" s="515" t="s">
        <v>323</v>
      </c>
      <c r="AL699" s="516"/>
      <c r="AM699" s="516"/>
      <c r="AN699" s="516"/>
      <c r="AO699" s="516"/>
      <c r="AP699" s="517"/>
      <c r="AQ699" s="145" t="s">
        <v>144</v>
      </c>
      <c r="AR699" s="75"/>
      <c r="AS699" s="75"/>
      <c r="AT699" s="76"/>
      <c r="AU699" s="145" t="s">
        <v>145</v>
      </c>
      <c r="AV699" s="75"/>
      <c r="AW699" s="75"/>
      <c r="AX699" s="76"/>
    </row>
    <row r="700" spans="1:50" s="577" customFormat="1" ht="23.25" customHeight="1">
      <c r="A700" s="513">
        <v>1</v>
      </c>
      <c r="B700" s="514"/>
      <c r="C700" s="593" t="s">
        <v>247</v>
      </c>
      <c r="D700" s="594"/>
      <c r="E700" s="594"/>
      <c r="F700" s="594"/>
      <c r="G700" s="594"/>
      <c r="H700" s="594"/>
      <c r="I700" s="594"/>
      <c r="J700" s="594"/>
      <c r="K700" s="594"/>
      <c r="L700" s="595"/>
      <c r="M700" s="578" t="s">
        <v>136</v>
      </c>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80"/>
      <c r="AK700" s="581">
        <v>19.983481999999999</v>
      </c>
      <c r="AL700" s="582"/>
      <c r="AM700" s="582"/>
      <c r="AN700" s="582"/>
      <c r="AO700" s="582"/>
      <c r="AP700" s="583"/>
      <c r="AQ700" s="584">
        <v>2</v>
      </c>
      <c r="AR700" s="585"/>
      <c r="AS700" s="585"/>
      <c r="AT700" s="586"/>
      <c r="AU700" s="587">
        <v>0.88</v>
      </c>
      <c r="AV700" s="588"/>
      <c r="AW700" s="588"/>
      <c r="AX700" s="589"/>
    </row>
    <row r="701" spans="1:50" s="577" customFormat="1" ht="23.25" customHeight="1">
      <c r="A701" s="513">
        <v>2</v>
      </c>
      <c r="B701" s="514"/>
      <c r="C701" s="593" t="s">
        <v>248</v>
      </c>
      <c r="D701" s="594"/>
      <c r="E701" s="594"/>
      <c r="F701" s="594"/>
      <c r="G701" s="594"/>
      <c r="H701" s="594"/>
      <c r="I701" s="594"/>
      <c r="J701" s="594"/>
      <c r="K701" s="594"/>
      <c r="L701" s="595"/>
      <c r="M701" s="578" t="s">
        <v>136</v>
      </c>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80"/>
      <c r="AK701" s="581">
        <v>1.8042400000000001</v>
      </c>
      <c r="AL701" s="582"/>
      <c r="AM701" s="582"/>
      <c r="AN701" s="582"/>
      <c r="AO701" s="582"/>
      <c r="AP701" s="583"/>
      <c r="AQ701" s="584">
        <v>1</v>
      </c>
      <c r="AR701" s="585"/>
      <c r="AS701" s="585"/>
      <c r="AT701" s="586"/>
      <c r="AU701" s="587">
        <v>0.99</v>
      </c>
      <c r="AV701" s="588"/>
      <c r="AW701" s="588"/>
      <c r="AX701" s="589"/>
    </row>
    <row r="702" spans="1:50" s="577" customFormat="1" ht="23.25" customHeight="1">
      <c r="A702" s="513">
        <v>3</v>
      </c>
      <c r="B702" s="514"/>
      <c r="C702" s="593" t="s">
        <v>249</v>
      </c>
      <c r="D702" s="594"/>
      <c r="E702" s="594"/>
      <c r="F702" s="594"/>
      <c r="G702" s="594"/>
      <c r="H702" s="594"/>
      <c r="I702" s="594"/>
      <c r="J702" s="594"/>
      <c r="K702" s="594"/>
      <c r="L702" s="595"/>
      <c r="M702" s="578" t="s">
        <v>136</v>
      </c>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80"/>
      <c r="AK702" s="581">
        <v>0.62433375699999993</v>
      </c>
      <c r="AL702" s="582"/>
      <c r="AM702" s="582"/>
      <c r="AN702" s="582"/>
      <c r="AO702" s="582"/>
      <c r="AP702" s="583"/>
      <c r="AQ702" s="584">
        <v>1</v>
      </c>
      <c r="AR702" s="585"/>
      <c r="AS702" s="585"/>
      <c r="AT702" s="586"/>
      <c r="AU702" s="587">
        <v>0.9</v>
      </c>
      <c r="AV702" s="588"/>
      <c r="AW702" s="588"/>
      <c r="AX702" s="589"/>
    </row>
    <row r="703" spans="1:50" s="577" customFormat="1" ht="23.25" customHeight="1">
      <c r="A703" s="513">
        <v>4</v>
      </c>
      <c r="B703" s="514"/>
      <c r="C703" s="596"/>
      <c r="D703" s="597"/>
      <c r="E703" s="597"/>
      <c r="F703" s="597"/>
      <c r="G703" s="597"/>
      <c r="H703" s="597"/>
      <c r="I703" s="597"/>
      <c r="J703" s="597"/>
      <c r="K703" s="597"/>
      <c r="L703" s="598"/>
      <c r="M703" s="578"/>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80"/>
      <c r="AK703" s="581"/>
      <c r="AL703" s="582"/>
      <c r="AM703" s="582"/>
      <c r="AN703" s="582"/>
      <c r="AO703" s="582"/>
      <c r="AP703" s="583"/>
      <c r="AQ703" s="584"/>
      <c r="AR703" s="585"/>
      <c r="AS703" s="585"/>
      <c r="AT703" s="586"/>
      <c r="AU703" s="599"/>
      <c r="AV703" s="600"/>
      <c r="AW703" s="600"/>
      <c r="AX703" s="601"/>
    </row>
    <row r="704" spans="1:50" s="577" customFormat="1" ht="23.25" customHeight="1">
      <c r="A704" s="513">
        <v>5</v>
      </c>
      <c r="B704" s="514"/>
      <c r="C704" s="593"/>
      <c r="D704" s="594"/>
      <c r="E704" s="594"/>
      <c r="F704" s="594"/>
      <c r="G704" s="594"/>
      <c r="H704" s="594"/>
      <c r="I704" s="594"/>
      <c r="J704" s="594"/>
      <c r="K704" s="594"/>
      <c r="L704" s="595"/>
      <c r="M704" s="578"/>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80"/>
      <c r="AK704" s="602"/>
      <c r="AL704" s="603"/>
      <c r="AM704" s="603"/>
      <c r="AN704" s="603"/>
      <c r="AO704" s="603"/>
      <c r="AP704" s="604"/>
      <c r="AQ704" s="584"/>
      <c r="AR704" s="585"/>
      <c r="AS704" s="585"/>
      <c r="AT704" s="586"/>
      <c r="AU704" s="599"/>
      <c r="AV704" s="600"/>
      <c r="AW704" s="600"/>
      <c r="AX704" s="601"/>
    </row>
    <row r="705" spans="1:50" s="577" customFormat="1" ht="23.25" customHeight="1">
      <c r="A705" s="513">
        <v>6</v>
      </c>
      <c r="B705" s="514"/>
      <c r="C705" s="578"/>
      <c r="D705" s="579"/>
      <c r="E705" s="579"/>
      <c r="F705" s="579"/>
      <c r="G705" s="579"/>
      <c r="H705" s="579"/>
      <c r="I705" s="579"/>
      <c r="J705" s="579"/>
      <c r="K705" s="579"/>
      <c r="L705" s="580"/>
      <c r="M705" s="578"/>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80"/>
      <c r="AK705" s="605"/>
      <c r="AL705" s="606"/>
      <c r="AM705" s="606"/>
      <c r="AN705" s="606"/>
      <c r="AO705" s="606"/>
      <c r="AP705" s="607"/>
      <c r="AQ705" s="578"/>
      <c r="AR705" s="579"/>
      <c r="AS705" s="579"/>
      <c r="AT705" s="580"/>
      <c r="AU705" s="608"/>
      <c r="AV705" s="609"/>
      <c r="AW705" s="609"/>
      <c r="AX705" s="610"/>
    </row>
    <row r="706" spans="1:50" s="577" customFormat="1" ht="23.25" customHeight="1">
      <c r="A706" s="513">
        <v>7</v>
      </c>
      <c r="B706" s="514"/>
      <c r="C706" s="578"/>
      <c r="D706" s="579"/>
      <c r="E706" s="579"/>
      <c r="F706" s="579"/>
      <c r="G706" s="579"/>
      <c r="H706" s="579"/>
      <c r="I706" s="579"/>
      <c r="J706" s="579"/>
      <c r="K706" s="579"/>
      <c r="L706" s="580"/>
      <c r="M706" s="578"/>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80"/>
      <c r="AK706" s="605"/>
      <c r="AL706" s="606"/>
      <c r="AM706" s="606"/>
      <c r="AN706" s="606"/>
      <c r="AO706" s="606"/>
      <c r="AP706" s="607"/>
      <c r="AQ706" s="578"/>
      <c r="AR706" s="579"/>
      <c r="AS706" s="579"/>
      <c r="AT706" s="580"/>
      <c r="AU706" s="608"/>
      <c r="AV706" s="609"/>
      <c r="AW706" s="609"/>
      <c r="AX706" s="610"/>
    </row>
    <row r="707" spans="1:50" s="577" customFormat="1" ht="23.25" customHeight="1">
      <c r="A707" s="513">
        <v>8</v>
      </c>
      <c r="B707" s="514"/>
      <c r="C707" s="578"/>
      <c r="D707" s="579"/>
      <c r="E707" s="579"/>
      <c r="F707" s="579"/>
      <c r="G707" s="579"/>
      <c r="H707" s="579"/>
      <c r="I707" s="579"/>
      <c r="J707" s="579"/>
      <c r="K707" s="579"/>
      <c r="L707" s="580"/>
      <c r="M707" s="578"/>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80"/>
      <c r="AK707" s="605"/>
      <c r="AL707" s="606"/>
      <c r="AM707" s="606"/>
      <c r="AN707" s="606"/>
      <c r="AO707" s="606"/>
      <c r="AP707" s="607"/>
      <c r="AQ707" s="578"/>
      <c r="AR707" s="579"/>
      <c r="AS707" s="579"/>
      <c r="AT707" s="580"/>
      <c r="AU707" s="608"/>
      <c r="AV707" s="609"/>
      <c r="AW707" s="609"/>
      <c r="AX707" s="610"/>
    </row>
    <row r="708" spans="1:50" s="577" customFormat="1" ht="23.25" customHeight="1">
      <c r="A708" s="513">
        <v>9</v>
      </c>
      <c r="B708" s="514"/>
      <c r="C708" s="578"/>
      <c r="D708" s="579"/>
      <c r="E708" s="579"/>
      <c r="F708" s="579"/>
      <c r="G708" s="579"/>
      <c r="H708" s="579"/>
      <c r="I708" s="579"/>
      <c r="J708" s="579"/>
      <c r="K708" s="579"/>
      <c r="L708" s="580"/>
      <c r="M708" s="578"/>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80"/>
      <c r="AK708" s="605"/>
      <c r="AL708" s="606"/>
      <c r="AM708" s="606"/>
      <c r="AN708" s="606"/>
      <c r="AO708" s="606"/>
      <c r="AP708" s="607"/>
      <c r="AQ708" s="578"/>
      <c r="AR708" s="579"/>
      <c r="AS708" s="579"/>
      <c r="AT708" s="580"/>
      <c r="AU708" s="608"/>
      <c r="AV708" s="609"/>
      <c r="AW708" s="609"/>
      <c r="AX708" s="610"/>
    </row>
    <row r="709" spans="1:50" s="577" customFormat="1" ht="23.25" customHeight="1">
      <c r="A709" s="513">
        <v>10</v>
      </c>
      <c r="B709" s="514"/>
      <c r="C709" s="578"/>
      <c r="D709" s="579"/>
      <c r="E709" s="579"/>
      <c r="F709" s="579"/>
      <c r="G709" s="579"/>
      <c r="H709" s="579"/>
      <c r="I709" s="579"/>
      <c r="J709" s="579"/>
      <c r="K709" s="579"/>
      <c r="L709" s="580"/>
      <c r="M709" s="578"/>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80"/>
      <c r="AK709" s="605"/>
      <c r="AL709" s="606"/>
      <c r="AM709" s="606"/>
      <c r="AN709" s="606"/>
      <c r="AO709" s="606"/>
      <c r="AP709" s="607"/>
      <c r="AQ709" s="578"/>
      <c r="AR709" s="579"/>
      <c r="AS709" s="579"/>
      <c r="AT709" s="580"/>
      <c r="AU709" s="608"/>
      <c r="AV709" s="609"/>
      <c r="AW709" s="609"/>
      <c r="AX709" s="610"/>
    </row>
    <row r="710" spans="1:50" s="577" customFormat="1" ht="23.25" hidden="1" customHeight="1">
      <c r="A710" s="513"/>
      <c r="B710" s="514"/>
      <c r="C710" s="578"/>
      <c r="D710" s="579"/>
      <c r="E710" s="579"/>
      <c r="F710" s="579"/>
      <c r="G710" s="579"/>
      <c r="H710" s="579"/>
      <c r="I710" s="579"/>
      <c r="J710" s="579"/>
      <c r="K710" s="579"/>
      <c r="L710" s="580"/>
      <c r="M710" s="578"/>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80"/>
      <c r="AK710" s="605"/>
      <c r="AL710" s="606"/>
      <c r="AM710" s="606"/>
      <c r="AN710" s="606"/>
      <c r="AO710" s="606"/>
      <c r="AP710" s="607"/>
      <c r="AQ710" s="578"/>
      <c r="AR710" s="579"/>
      <c r="AS710" s="579"/>
      <c r="AT710" s="580"/>
      <c r="AU710" s="608"/>
      <c r="AV710" s="609"/>
      <c r="AW710" s="609"/>
      <c r="AX710" s="610"/>
    </row>
    <row r="711" spans="1:50" s="577" customFormat="1" ht="23.25" hidden="1" customHeight="1">
      <c r="A711" s="513"/>
      <c r="B711" s="514"/>
      <c r="C711" s="578"/>
      <c r="D711" s="579"/>
      <c r="E711" s="579"/>
      <c r="F711" s="579"/>
      <c r="G711" s="579"/>
      <c r="H711" s="579"/>
      <c r="I711" s="579"/>
      <c r="J711" s="579"/>
      <c r="K711" s="579"/>
      <c r="L711" s="580"/>
      <c r="M711" s="578"/>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80"/>
      <c r="AK711" s="605"/>
      <c r="AL711" s="606"/>
      <c r="AM711" s="606"/>
      <c r="AN711" s="606"/>
      <c r="AO711" s="606"/>
      <c r="AP711" s="607"/>
      <c r="AQ711" s="578"/>
      <c r="AR711" s="579"/>
      <c r="AS711" s="579"/>
      <c r="AT711" s="580"/>
      <c r="AU711" s="608"/>
      <c r="AV711" s="609"/>
      <c r="AW711" s="609"/>
      <c r="AX711" s="610"/>
    </row>
    <row r="712" spans="1:50" s="577" customFormat="1" ht="23.25" hidden="1" customHeight="1">
      <c r="A712" s="513"/>
      <c r="B712" s="514"/>
      <c r="C712" s="578"/>
      <c r="D712" s="579"/>
      <c r="E712" s="579"/>
      <c r="F712" s="579"/>
      <c r="G712" s="579"/>
      <c r="H712" s="579"/>
      <c r="I712" s="579"/>
      <c r="J712" s="579"/>
      <c r="K712" s="579"/>
      <c r="L712" s="580"/>
      <c r="M712" s="578"/>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80"/>
      <c r="AK712" s="605"/>
      <c r="AL712" s="606"/>
      <c r="AM712" s="606"/>
      <c r="AN712" s="606"/>
      <c r="AO712" s="606"/>
      <c r="AP712" s="607"/>
      <c r="AQ712" s="578"/>
      <c r="AR712" s="579"/>
      <c r="AS712" s="579"/>
      <c r="AT712" s="580"/>
      <c r="AU712" s="608"/>
      <c r="AV712" s="609"/>
      <c r="AW712" s="609"/>
      <c r="AX712" s="610"/>
    </row>
    <row r="713" spans="1:50" s="577" customFormat="1" ht="23.25" hidden="1" customHeight="1">
      <c r="A713" s="513"/>
      <c r="B713" s="514"/>
      <c r="C713" s="578"/>
      <c r="D713" s="579"/>
      <c r="E713" s="579"/>
      <c r="F713" s="579"/>
      <c r="G713" s="579"/>
      <c r="H713" s="579"/>
      <c r="I713" s="579"/>
      <c r="J713" s="579"/>
      <c r="K713" s="579"/>
      <c r="L713" s="580"/>
      <c r="M713" s="578"/>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80"/>
      <c r="AK713" s="605"/>
      <c r="AL713" s="606"/>
      <c r="AM713" s="606"/>
      <c r="AN713" s="606"/>
      <c r="AO713" s="606"/>
      <c r="AP713" s="607"/>
      <c r="AQ713" s="578"/>
      <c r="AR713" s="579"/>
      <c r="AS713" s="579"/>
      <c r="AT713" s="580"/>
      <c r="AU713" s="608"/>
      <c r="AV713" s="609"/>
      <c r="AW713" s="609"/>
      <c r="AX713" s="610"/>
    </row>
    <row r="714" spans="1:50" s="577" customFormat="1" ht="23.25" hidden="1" customHeight="1">
      <c r="A714" s="513"/>
      <c r="B714" s="514"/>
      <c r="C714" s="578"/>
      <c r="D714" s="579"/>
      <c r="E714" s="579"/>
      <c r="F714" s="579"/>
      <c r="G714" s="579"/>
      <c r="H714" s="579"/>
      <c r="I714" s="579"/>
      <c r="J714" s="579"/>
      <c r="K714" s="579"/>
      <c r="L714" s="580"/>
      <c r="M714" s="578"/>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80"/>
      <c r="AK714" s="605"/>
      <c r="AL714" s="606"/>
      <c r="AM714" s="606"/>
      <c r="AN714" s="606"/>
      <c r="AO714" s="606"/>
      <c r="AP714" s="607"/>
      <c r="AQ714" s="578"/>
      <c r="AR714" s="579"/>
      <c r="AS714" s="579"/>
      <c r="AT714" s="580"/>
      <c r="AU714" s="608"/>
      <c r="AV714" s="609"/>
      <c r="AW714" s="609"/>
      <c r="AX714" s="610"/>
    </row>
    <row r="715" spans="1:50" s="577" customFormat="1" ht="23.25" hidden="1" customHeight="1">
      <c r="A715" s="513"/>
      <c r="B715" s="514"/>
      <c r="C715" s="578"/>
      <c r="D715" s="579"/>
      <c r="E715" s="579"/>
      <c r="F715" s="579"/>
      <c r="G715" s="579"/>
      <c r="H715" s="579"/>
      <c r="I715" s="579"/>
      <c r="J715" s="579"/>
      <c r="K715" s="579"/>
      <c r="L715" s="580"/>
      <c r="M715" s="578"/>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80"/>
      <c r="AK715" s="605"/>
      <c r="AL715" s="606"/>
      <c r="AM715" s="606"/>
      <c r="AN715" s="606"/>
      <c r="AO715" s="606"/>
      <c r="AP715" s="607"/>
      <c r="AQ715" s="578"/>
      <c r="AR715" s="579"/>
      <c r="AS715" s="579"/>
      <c r="AT715" s="580"/>
      <c r="AU715" s="608"/>
      <c r="AV715" s="609"/>
      <c r="AW715" s="609"/>
      <c r="AX715" s="610"/>
    </row>
    <row r="716" spans="1:50" s="577" customFormat="1" ht="23.25" hidden="1" customHeight="1">
      <c r="A716" s="513"/>
      <c r="B716" s="514"/>
      <c r="C716" s="578"/>
      <c r="D716" s="579"/>
      <c r="E716" s="579"/>
      <c r="F716" s="579"/>
      <c r="G716" s="579"/>
      <c r="H716" s="579"/>
      <c r="I716" s="579"/>
      <c r="J716" s="579"/>
      <c r="K716" s="579"/>
      <c r="L716" s="580"/>
      <c r="M716" s="578"/>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80"/>
      <c r="AK716" s="605"/>
      <c r="AL716" s="606"/>
      <c r="AM716" s="606"/>
      <c r="AN716" s="606"/>
      <c r="AO716" s="606"/>
      <c r="AP716" s="607"/>
      <c r="AQ716" s="578"/>
      <c r="AR716" s="579"/>
      <c r="AS716" s="579"/>
      <c r="AT716" s="580"/>
      <c r="AU716" s="608"/>
      <c r="AV716" s="609"/>
      <c r="AW716" s="609"/>
      <c r="AX716" s="610"/>
    </row>
    <row r="717" spans="1:50" s="577" customFormat="1" ht="23.25" hidden="1" customHeight="1">
      <c r="A717" s="513"/>
      <c r="B717" s="514"/>
      <c r="C717" s="578"/>
      <c r="D717" s="579"/>
      <c r="E717" s="579"/>
      <c r="F717" s="579"/>
      <c r="G717" s="579"/>
      <c r="H717" s="579"/>
      <c r="I717" s="579"/>
      <c r="J717" s="579"/>
      <c r="K717" s="579"/>
      <c r="L717" s="580"/>
      <c r="M717" s="578"/>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80"/>
      <c r="AK717" s="605"/>
      <c r="AL717" s="606"/>
      <c r="AM717" s="606"/>
      <c r="AN717" s="606"/>
      <c r="AO717" s="606"/>
      <c r="AP717" s="607"/>
      <c r="AQ717" s="578"/>
      <c r="AR717" s="579"/>
      <c r="AS717" s="579"/>
      <c r="AT717" s="580"/>
      <c r="AU717" s="608"/>
      <c r="AV717" s="609"/>
      <c r="AW717" s="609"/>
      <c r="AX717" s="610"/>
    </row>
    <row r="718" spans="1:50" s="577" customFormat="1" ht="23.25" hidden="1" customHeight="1">
      <c r="A718" s="513"/>
      <c r="B718" s="514"/>
      <c r="C718" s="578"/>
      <c r="D718" s="579"/>
      <c r="E718" s="579"/>
      <c r="F718" s="579"/>
      <c r="G718" s="579"/>
      <c r="H718" s="579"/>
      <c r="I718" s="579"/>
      <c r="J718" s="579"/>
      <c r="K718" s="579"/>
      <c r="L718" s="580"/>
      <c r="M718" s="578"/>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80"/>
      <c r="AK718" s="605"/>
      <c r="AL718" s="606"/>
      <c r="AM718" s="606"/>
      <c r="AN718" s="606"/>
      <c r="AO718" s="606"/>
      <c r="AP718" s="607"/>
      <c r="AQ718" s="578"/>
      <c r="AR718" s="579"/>
      <c r="AS718" s="579"/>
      <c r="AT718" s="580"/>
      <c r="AU718" s="608"/>
      <c r="AV718" s="609"/>
      <c r="AW718" s="609"/>
      <c r="AX718" s="610"/>
    </row>
    <row r="719" spans="1:50" s="577" customFormat="1" ht="23.25" hidden="1" customHeight="1">
      <c r="A719" s="513"/>
      <c r="B719" s="514"/>
      <c r="C719" s="578"/>
      <c r="D719" s="579"/>
      <c r="E719" s="579"/>
      <c r="F719" s="579"/>
      <c r="G719" s="579"/>
      <c r="H719" s="579"/>
      <c r="I719" s="579"/>
      <c r="J719" s="579"/>
      <c r="K719" s="579"/>
      <c r="L719" s="580"/>
      <c r="M719" s="578"/>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80"/>
      <c r="AK719" s="605"/>
      <c r="AL719" s="606"/>
      <c r="AM719" s="606"/>
      <c r="AN719" s="606"/>
      <c r="AO719" s="606"/>
      <c r="AP719" s="607"/>
      <c r="AQ719" s="578"/>
      <c r="AR719" s="579"/>
      <c r="AS719" s="579"/>
      <c r="AT719" s="580"/>
      <c r="AU719" s="608"/>
      <c r="AV719" s="609"/>
      <c r="AW719" s="609"/>
      <c r="AX719" s="610"/>
    </row>
    <row r="720" spans="1:50" s="577" customFormat="1" ht="23.25" hidden="1" customHeight="1">
      <c r="A720" s="513"/>
      <c r="B720" s="514"/>
      <c r="C720" s="578"/>
      <c r="D720" s="579"/>
      <c r="E720" s="579"/>
      <c r="F720" s="579"/>
      <c r="G720" s="579"/>
      <c r="H720" s="579"/>
      <c r="I720" s="579"/>
      <c r="J720" s="579"/>
      <c r="K720" s="579"/>
      <c r="L720" s="580"/>
      <c r="M720" s="578"/>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80"/>
      <c r="AK720" s="605"/>
      <c r="AL720" s="606"/>
      <c r="AM720" s="606"/>
      <c r="AN720" s="606"/>
      <c r="AO720" s="606"/>
      <c r="AP720" s="607"/>
      <c r="AQ720" s="578"/>
      <c r="AR720" s="579"/>
      <c r="AS720" s="579"/>
      <c r="AT720" s="580"/>
      <c r="AU720" s="608"/>
      <c r="AV720" s="609"/>
      <c r="AW720" s="609"/>
      <c r="AX720" s="610"/>
    </row>
    <row r="721" spans="1:50" s="577" customFormat="1" ht="23.25" hidden="1" customHeight="1">
      <c r="A721" s="513"/>
      <c r="B721" s="514"/>
      <c r="C721" s="578"/>
      <c r="D721" s="579"/>
      <c r="E721" s="579"/>
      <c r="F721" s="579"/>
      <c r="G721" s="579"/>
      <c r="H721" s="579"/>
      <c r="I721" s="579"/>
      <c r="J721" s="579"/>
      <c r="K721" s="579"/>
      <c r="L721" s="580"/>
      <c r="M721" s="578"/>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80"/>
      <c r="AK721" s="605"/>
      <c r="AL721" s="606"/>
      <c r="AM721" s="606"/>
      <c r="AN721" s="606"/>
      <c r="AO721" s="606"/>
      <c r="AP721" s="607"/>
      <c r="AQ721" s="578"/>
      <c r="AR721" s="579"/>
      <c r="AS721" s="579"/>
      <c r="AT721" s="580"/>
      <c r="AU721" s="608"/>
      <c r="AV721" s="609"/>
      <c r="AW721" s="609"/>
      <c r="AX721" s="610"/>
    </row>
    <row r="722" spans="1:50" s="577" customFormat="1" ht="23.25" hidden="1" customHeight="1">
      <c r="A722" s="513"/>
      <c r="B722" s="514"/>
      <c r="C722" s="578"/>
      <c r="D722" s="579"/>
      <c r="E722" s="579"/>
      <c r="F722" s="579"/>
      <c r="G722" s="579"/>
      <c r="H722" s="579"/>
      <c r="I722" s="579"/>
      <c r="J722" s="579"/>
      <c r="K722" s="579"/>
      <c r="L722" s="580"/>
      <c r="M722" s="578"/>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80"/>
      <c r="AK722" s="605"/>
      <c r="AL722" s="606"/>
      <c r="AM722" s="606"/>
      <c r="AN722" s="606"/>
      <c r="AO722" s="606"/>
      <c r="AP722" s="607"/>
      <c r="AQ722" s="578"/>
      <c r="AR722" s="579"/>
      <c r="AS722" s="579"/>
      <c r="AT722" s="580"/>
      <c r="AU722" s="608"/>
      <c r="AV722" s="609"/>
      <c r="AW722" s="609"/>
      <c r="AX722" s="610"/>
    </row>
    <row r="723" spans="1:50" s="577" customFormat="1" ht="23.25" hidden="1" customHeight="1">
      <c r="A723" s="513"/>
      <c r="B723" s="514"/>
      <c r="C723" s="578"/>
      <c r="D723" s="579"/>
      <c r="E723" s="579"/>
      <c r="F723" s="579"/>
      <c r="G723" s="579"/>
      <c r="H723" s="579"/>
      <c r="I723" s="579"/>
      <c r="J723" s="579"/>
      <c r="K723" s="579"/>
      <c r="L723" s="580"/>
      <c r="M723" s="578"/>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80"/>
      <c r="AK723" s="605"/>
      <c r="AL723" s="606"/>
      <c r="AM723" s="606"/>
      <c r="AN723" s="606"/>
      <c r="AO723" s="606"/>
      <c r="AP723" s="607"/>
      <c r="AQ723" s="578"/>
      <c r="AR723" s="579"/>
      <c r="AS723" s="579"/>
      <c r="AT723" s="580"/>
      <c r="AU723" s="608"/>
      <c r="AV723" s="609"/>
      <c r="AW723" s="609"/>
      <c r="AX723" s="610"/>
    </row>
    <row r="724" spans="1:50" s="577" customFormat="1" ht="23.25" hidden="1" customHeight="1">
      <c r="A724" s="513"/>
      <c r="B724" s="514"/>
      <c r="C724" s="578"/>
      <c r="D724" s="579"/>
      <c r="E724" s="579"/>
      <c r="F724" s="579"/>
      <c r="G724" s="579"/>
      <c r="H724" s="579"/>
      <c r="I724" s="579"/>
      <c r="J724" s="579"/>
      <c r="K724" s="579"/>
      <c r="L724" s="580"/>
      <c r="M724" s="578"/>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80"/>
      <c r="AK724" s="605"/>
      <c r="AL724" s="606"/>
      <c r="AM724" s="606"/>
      <c r="AN724" s="606"/>
      <c r="AO724" s="606"/>
      <c r="AP724" s="607"/>
      <c r="AQ724" s="578"/>
      <c r="AR724" s="579"/>
      <c r="AS724" s="579"/>
      <c r="AT724" s="580"/>
      <c r="AU724" s="608"/>
      <c r="AV724" s="609"/>
      <c r="AW724" s="609"/>
      <c r="AX724" s="610"/>
    </row>
    <row r="725" spans="1:50" s="577" customFormat="1" ht="23.25" hidden="1" customHeight="1">
      <c r="A725" s="513"/>
      <c r="B725" s="514"/>
      <c r="C725" s="578"/>
      <c r="D725" s="579"/>
      <c r="E725" s="579"/>
      <c r="F725" s="579"/>
      <c r="G725" s="579"/>
      <c r="H725" s="579"/>
      <c r="I725" s="579"/>
      <c r="J725" s="579"/>
      <c r="K725" s="579"/>
      <c r="L725" s="580"/>
      <c r="M725" s="578"/>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80"/>
      <c r="AK725" s="605"/>
      <c r="AL725" s="606"/>
      <c r="AM725" s="606"/>
      <c r="AN725" s="606"/>
      <c r="AO725" s="606"/>
      <c r="AP725" s="607"/>
      <c r="AQ725" s="578"/>
      <c r="AR725" s="579"/>
      <c r="AS725" s="579"/>
      <c r="AT725" s="580"/>
      <c r="AU725" s="608"/>
      <c r="AV725" s="609"/>
      <c r="AW725" s="609"/>
      <c r="AX725" s="610"/>
    </row>
    <row r="726" spans="1:50" s="577" customFormat="1" ht="23.25" hidden="1" customHeight="1">
      <c r="A726" s="513"/>
      <c r="B726" s="514"/>
      <c r="C726" s="578"/>
      <c r="D726" s="579"/>
      <c r="E726" s="579"/>
      <c r="F726" s="579"/>
      <c r="G726" s="579"/>
      <c r="H726" s="579"/>
      <c r="I726" s="579"/>
      <c r="J726" s="579"/>
      <c r="K726" s="579"/>
      <c r="L726" s="580"/>
      <c r="M726" s="578"/>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80"/>
      <c r="AK726" s="605"/>
      <c r="AL726" s="606"/>
      <c r="AM726" s="606"/>
      <c r="AN726" s="606"/>
      <c r="AO726" s="606"/>
      <c r="AP726" s="607"/>
      <c r="AQ726" s="578"/>
      <c r="AR726" s="579"/>
      <c r="AS726" s="579"/>
      <c r="AT726" s="580"/>
      <c r="AU726" s="608"/>
      <c r="AV726" s="609"/>
      <c r="AW726" s="609"/>
      <c r="AX726" s="610"/>
    </row>
    <row r="727" spans="1:50" s="577" customFormat="1" ht="23.25" hidden="1" customHeight="1">
      <c r="A727" s="513"/>
      <c r="B727" s="514"/>
      <c r="C727" s="578"/>
      <c r="D727" s="579"/>
      <c r="E727" s="579"/>
      <c r="F727" s="579"/>
      <c r="G727" s="579"/>
      <c r="H727" s="579"/>
      <c r="I727" s="579"/>
      <c r="J727" s="579"/>
      <c r="K727" s="579"/>
      <c r="L727" s="580"/>
      <c r="M727" s="578"/>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80"/>
      <c r="AK727" s="605"/>
      <c r="AL727" s="606"/>
      <c r="AM727" s="606"/>
      <c r="AN727" s="606"/>
      <c r="AO727" s="606"/>
      <c r="AP727" s="607"/>
      <c r="AQ727" s="578"/>
      <c r="AR727" s="579"/>
      <c r="AS727" s="579"/>
      <c r="AT727" s="580"/>
      <c r="AU727" s="608"/>
      <c r="AV727" s="609"/>
      <c r="AW727" s="609"/>
      <c r="AX727" s="610"/>
    </row>
    <row r="728" spans="1:50" s="577" customFormat="1" ht="23.25" hidden="1" customHeight="1">
      <c r="A728" s="513"/>
      <c r="B728" s="514"/>
      <c r="C728" s="578"/>
      <c r="D728" s="579"/>
      <c r="E728" s="579"/>
      <c r="F728" s="579"/>
      <c r="G728" s="579"/>
      <c r="H728" s="579"/>
      <c r="I728" s="579"/>
      <c r="J728" s="579"/>
      <c r="K728" s="579"/>
      <c r="L728" s="580"/>
      <c r="M728" s="578"/>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80"/>
      <c r="AK728" s="605"/>
      <c r="AL728" s="606"/>
      <c r="AM728" s="606"/>
      <c r="AN728" s="606"/>
      <c r="AO728" s="606"/>
      <c r="AP728" s="607"/>
      <c r="AQ728" s="578"/>
      <c r="AR728" s="579"/>
      <c r="AS728" s="579"/>
      <c r="AT728" s="580"/>
      <c r="AU728" s="608"/>
      <c r="AV728" s="609"/>
      <c r="AW728" s="609"/>
      <c r="AX728" s="610"/>
    </row>
    <row r="729" spans="1:50" s="577" customFormat="1" ht="23.25" hidden="1" customHeight="1">
      <c r="A729" s="513"/>
      <c r="B729" s="514"/>
      <c r="C729" s="578"/>
      <c r="D729" s="579"/>
      <c r="E729" s="579"/>
      <c r="F729" s="579"/>
      <c r="G729" s="579"/>
      <c r="H729" s="579"/>
      <c r="I729" s="579"/>
      <c r="J729" s="579"/>
      <c r="K729" s="579"/>
      <c r="L729" s="580"/>
      <c r="M729" s="578"/>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80"/>
      <c r="AK729" s="605"/>
      <c r="AL729" s="606"/>
      <c r="AM729" s="606"/>
      <c r="AN729" s="606"/>
      <c r="AO729" s="606"/>
      <c r="AP729" s="607"/>
      <c r="AQ729" s="578"/>
      <c r="AR729" s="579"/>
      <c r="AS729" s="579"/>
      <c r="AT729" s="580"/>
      <c r="AU729" s="608"/>
      <c r="AV729" s="609"/>
      <c r="AW729" s="609"/>
      <c r="AX729" s="610"/>
    </row>
    <row r="730" spans="1:50" s="577" customFormat="1" ht="13.5" customHeight="1">
      <c r="B730" s="611"/>
    </row>
    <row r="731" spans="1:50" s="577" customFormat="1">
      <c r="B731" s="577" t="s">
        <v>250</v>
      </c>
    </row>
    <row r="732" spans="1:50" s="577" customFormat="1" ht="29.25" customHeight="1">
      <c r="A732" s="513"/>
      <c r="B732" s="514"/>
      <c r="C732" s="145" t="s">
        <v>141</v>
      </c>
      <c r="D732" s="75"/>
      <c r="E732" s="75"/>
      <c r="F732" s="75"/>
      <c r="G732" s="75"/>
      <c r="H732" s="75"/>
      <c r="I732" s="75"/>
      <c r="J732" s="75"/>
      <c r="K732" s="75"/>
      <c r="L732" s="76"/>
      <c r="M732" s="145" t="s">
        <v>142</v>
      </c>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6"/>
      <c r="AK732" s="515" t="s">
        <v>143</v>
      </c>
      <c r="AL732" s="516"/>
      <c r="AM732" s="516"/>
      <c r="AN732" s="516"/>
      <c r="AO732" s="516"/>
      <c r="AP732" s="517"/>
      <c r="AQ732" s="145" t="s">
        <v>144</v>
      </c>
      <c r="AR732" s="75"/>
      <c r="AS732" s="75"/>
      <c r="AT732" s="76"/>
      <c r="AU732" s="145" t="s">
        <v>145</v>
      </c>
      <c r="AV732" s="75"/>
      <c r="AW732" s="75"/>
      <c r="AX732" s="76"/>
    </row>
    <row r="733" spans="1:50" s="577" customFormat="1" ht="24" customHeight="1">
      <c r="A733" s="513">
        <v>1</v>
      </c>
      <c r="B733" s="514"/>
      <c r="C733" s="578" t="s">
        <v>251</v>
      </c>
      <c r="D733" s="579"/>
      <c r="E733" s="579"/>
      <c r="F733" s="579"/>
      <c r="G733" s="579"/>
      <c r="H733" s="579"/>
      <c r="I733" s="579"/>
      <c r="J733" s="579"/>
      <c r="K733" s="579"/>
      <c r="L733" s="580"/>
      <c r="M733" s="578" t="s">
        <v>138</v>
      </c>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80"/>
      <c r="AK733" s="581">
        <v>1886.68705</v>
      </c>
      <c r="AL733" s="582"/>
      <c r="AM733" s="582"/>
      <c r="AN733" s="582"/>
      <c r="AO733" s="582"/>
      <c r="AP733" s="583"/>
      <c r="AQ733" s="223" t="s">
        <v>157</v>
      </c>
      <c r="AR733" s="224"/>
      <c r="AS733" s="224"/>
      <c r="AT733" s="225"/>
      <c r="AU733" s="590" t="s">
        <v>89</v>
      </c>
      <c r="AV733" s="591"/>
      <c r="AW733" s="591"/>
      <c r="AX733" s="592"/>
    </row>
    <row r="734" spans="1:50" s="577" customFormat="1" ht="24" customHeight="1">
      <c r="A734" s="513">
        <v>2</v>
      </c>
      <c r="B734" s="514"/>
      <c r="C734" s="578" t="s">
        <v>252</v>
      </c>
      <c r="D734" s="579"/>
      <c r="E734" s="579"/>
      <c r="F734" s="579"/>
      <c r="G734" s="579"/>
      <c r="H734" s="579"/>
      <c r="I734" s="579"/>
      <c r="J734" s="579"/>
      <c r="K734" s="579"/>
      <c r="L734" s="580"/>
      <c r="M734" s="578" t="s">
        <v>253</v>
      </c>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80"/>
      <c r="AK734" s="581">
        <v>80.136312000000004</v>
      </c>
      <c r="AL734" s="582"/>
      <c r="AM734" s="582"/>
      <c r="AN734" s="582"/>
      <c r="AO734" s="582"/>
      <c r="AP734" s="583"/>
      <c r="AQ734" s="223" t="s">
        <v>157</v>
      </c>
      <c r="AR734" s="224"/>
      <c r="AS734" s="224"/>
      <c r="AT734" s="225"/>
      <c r="AU734" s="590" t="s">
        <v>89</v>
      </c>
      <c r="AV734" s="591"/>
      <c r="AW734" s="591"/>
      <c r="AX734" s="592"/>
    </row>
    <row r="735" spans="1:50" s="577" customFormat="1" ht="24" customHeight="1">
      <c r="A735" s="513">
        <v>3</v>
      </c>
      <c r="B735" s="514"/>
      <c r="C735" s="578" t="s">
        <v>254</v>
      </c>
      <c r="D735" s="579"/>
      <c r="E735" s="579"/>
      <c r="F735" s="579"/>
      <c r="G735" s="579"/>
      <c r="H735" s="579"/>
      <c r="I735" s="579"/>
      <c r="J735" s="579"/>
      <c r="K735" s="579"/>
      <c r="L735" s="580"/>
      <c r="M735" s="578" t="s">
        <v>255</v>
      </c>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80"/>
      <c r="AK735" s="581">
        <v>54.518404855599996</v>
      </c>
      <c r="AL735" s="582"/>
      <c r="AM735" s="582"/>
      <c r="AN735" s="582"/>
      <c r="AO735" s="582"/>
      <c r="AP735" s="583"/>
      <c r="AQ735" s="223" t="s">
        <v>157</v>
      </c>
      <c r="AR735" s="224"/>
      <c r="AS735" s="224"/>
      <c r="AT735" s="225"/>
      <c r="AU735" s="590" t="s">
        <v>89</v>
      </c>
      <c r="AV735" s="591"/>
      <c r="AW735" s="591"/>
      <c r="AX735" s="592"/>
    </row>
    <row r="736" spans="1:50" s="577" customFormat="1" ht="24" customHeight="1">
      <c r="A736" s="513">
        <v>4</v>
      </c>
      <c r="B736" s="514"/>
      <c r="C736" s="578" t="s">
        <v>256</v>
      </c>
      <c r="D736" s="579"/>
      <c r="E736" s="579"/>
      <c r="F736" s="579"/>
      <c r="G736" s="579"/>
      <c r="H736" s="579"/>
      <c r="I736" s="579"/>
      <c r="J736" s="579"/>
      <c r="K736" s="579"/>
      <c r="L736" s="580"/>
      <c r="M736" s="578" t="s">
        <v>253</v>
      </c>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80"/>
      <c r="AK736" s="581">
        <v>24.698308000000001</v>
      </c>
      <c r="AL736" s="582"/>
      <c r="AM736" s="582"/>
      <c r="AN736" s="582"/>
      <c r="AO736" s="582"/>
      <c r="AP736" s="583"/>
      <c r="AQ736" s="223" t="s">
        <v>157</v>
      </c>
      <c r="AR736" s="224"/>
      <c r="AS736" s="224"/>
      <c r="AT736" s="225"/>
      <c r="AU736" s="590" t="s">
        <v>89</v>
      </c>
      <c r="AV736" s="591"/>
      <c r="AW736" s="591"/>
      <c r="AX736" s="592"/>
    </row>
    <row r="737" spans="1:50" s="577" customFormat="1" ht="24" customHeight="1">
      <c r="A737" s="513">
        <v>5</v>
      </c>
      <c r="B737" s="514"/>
      <c r="C737" s="578" t="s">
        <v>149</v>
      </c>
      <c r="D737" s="579"/>
      <c r="E737" s="579"/>
      <c r="F737" s="579"/>
      <c r="G737" s="579"/>
      <c r="H737" s="579"/>
      <c r="I737" s="579"/>
      <c r="J737" s="579"/>
      <c r="K737" s="579"/>
      <c r="L737" s="580"/>
      <c r="M737" s="578" t="s">
        <v>257</v>
      </c>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80"/>
      <c r="AK737" s="581">
        <v>9.5915660000000003</v>
      </c>
      <c r="AL737" s="582"/>
      <c r="AM737" s="582"/>
      <c r="AN737" s="582"/>
      <c r="AO737" s="582"/>
      <c r="AP737" s="583"/>
      <c r="AQ737" s="223" t="s">
        <v>157</v>
      </c>
      <c r="AR737" s="224"/>
      <c r="AS737" s="224"/>
      <c r="AT737" s="225"/>
      <c r="AU737" s="590" t="s">
        <v>89</v>
      </c>
      <c r="AV737" s="591"/>
      <c r="AW737" s="591"/>
      <c r="AX737" s="592"/>
    </row>
    <row r="738" spans="1:50" s="577" customFormat="1" ht="24" customHeight="1">
      <c r="A738" s="513">
        <v>6</v>
      </c>
      <c r="B738" s="514"/>
      <c r="C738" s="578" t="s">
        <v>258</v>
      </c>
      <c r="D738" s="579"/>
      <c r="E738" s="579"/>
      <c r="F738" s="579"/>
      <c r="G738" s="579"/>
      <c r="H738" s="579"/>
      <c r="I738" s="579"/>
      <c r="J738" s="579"/>
      <c r="K738" s="579"/>
      <c r="L738" s="580"/>
      <c r="M738" s="578" t="s">
        <v>259</v>
      </c>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80"/>
      <c r="AK738" s="581">
        <v>5.174849</v>
      </c>
      <c r="AL738" s="582"/>
      <c r="AM738" s="582"/>
      <c r="AN738" s="582"/>
      <c r="AO738" s="582"/>
      <c r="AP738" s="583"/>
      <c r="AQ738" s="223" t="s">
        <v>157</v>
      </c>
      <c r="AR738" s="224"/>
      <c r="AS738" s="224"/>
      <c r="AT738" s="225"/>
      <c r="AU738" s="590" t="s">
        <v>89</v>
      </c>
      <c r="AV738" s="591"/>
      <c r="AW738" s="591"/>
      <c r="AX738" s="592"/>
    </row>
    <row r="739" spans="1:50" s="577" customFormat="1" ht="24" customHeight="1">
      <c r="A739" s="513">
        <v>7</v>
      </c>
      <c r="B739" s="514"/>
      <c r="C739" s="578" t="s">
        <v>260</v>
      </c>
      <c r="D739" s="579"/>
      <c r="E739" s="579"/>
      <c r="F739" s="579"/>
      <c r="G739" s="579"/>
      <c r="H739" s="579"/>
      <c r="I739" s="579"/>
      <c r="J739" s="579"/>
      <c r="K739" s="579"/>
      <c r="L739" s="580"/>
      <c r="M739" s="578" t="s">
        <v>253</v>
      </c>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80"/>
      <c r="AK739" s="581">
        <v>3.4083000000000001</v>
      </c>
      <c r="AL739" s="582"/>
      <c r="AM739" s="582"/>
      <c r="AN739" s="582"/>
      <c r="AO739" s="582"/>
      <c r="AP739" s="583"/>
      <c r="AQ739" s="223" t="s">
        <v>157</v>
      </c>
      <c r="AR739" s="224"/>
      <c r="AS739" s="224"/>
      <c r="AT739" s="225"/>
      <c r="AU739" s="590" t="s">
        <v>89</v>
      </c>
      <c r="AV739" s="591"/>
      <c r="AW739" s="591"/>
      <c r="AX739" s="592"/>
    </row>
    <row r="740" spans="1:50" s="577" customFormat="1" ht="24" customHeight="1">
      <c r="A740" s="513">
        <v>8</v>
      </c>
      <c r="B740" s="514"/>
      <c r="C740" s="578" t="s">
        <v>261</v>
      </c>
      <c r="D740" s="579"/>
      <c r="E740" s="579"/>
      <c r="F740" s="579"/>
      <c r="G740" s="579"/>
      <c r="H740" s="579"/>
      <c r="I740" s="579"/>
      <c r="J740" s="579"/>
      <c r="K740" s="579"/>
      <c r="L740" s="580"/>
      <c r="M740" s="578" t="s">
        <v>262</v>
      </c>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80"/>
      <c r="AK740" s="581">
        <v>0.68023400000000001</v>
      </c>
      <c r="AL740" s="582"/>
      <c r="AM740" s="582"/>
      <c r="AN740" s="582"/>
      <c r="AO740" s="582"/>
      <c r="AP740" s="583"/>
      <c r="AQ740" s="223" t="s">
        <v>157</v>
      </c>
      <c r="AR740" s="224"/>
      <c r="AS740" s="224"/>
      <c r="AT740" s="225"/>
      <c r="AU740" s="590" t="s">
        <v>89</v>
      </c>
      <c r="AV740" s="591"/>
      <c r="AW740" s="591"/>
      <c r="AX740" s="592"/>
    </row>
    <row r="741" spans="1:50" s="577" customFormat="1" ht="24" customHeight="1">
      <c r="A741" s="513">
        <v>9</v>
      </c>
      <c r="B741" s="514"/>
      <c r="C741" s="578" t="s">
        <v>146</v>
      </c>
      <c r="D741" s="579"/>
      <c r="E741" s="579"/>
      <c r="F741" s="579"/>
      <c r="G741" s="579"/>
      <c r="H741" s="579"/>
      <c r="I741" s="579"/>
      <c r="J741" s="579"/>
      <c r="K741" s="579"/>
      <c r="L741" s="580"/>
      <c r="M741" s="578" t="s">
        <v>257</v>
      </c>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80"/>
      <c r="AK741" s="581">
        <v>0.64766299999999999</v>
      </c>
      <c r="AL741" s="582"/>
      <c r="AM741" s="582"/>
      <c r="AN741" s="582"/>
      <c r="AO741" s="582"/>
      <c r="AP741" s="583"/>
      <c r="AQ741" s="223" t="s">
        <v>157</v>
      </c>
      <c r="AR741" s="224"/>
      <c r="AS741" s="224"/>
      <c r="AT741" s="225"/>
      <c r="AU741" s="590" t="s">
        <v>89</v>
      </c>
      <c r="AV741" s="591"/>
      <c r="AW741" s="591"/>
      <c r="AX741" s="592"/>
    </row>
    <row r="742" spans="1:50" s="577" customFormat="1" ht="24" customHeight="1">
      <c r="A742" s="513">
        <v>10</v>
      </c>
      <c r="B742" s="514"/>
      <c r="C742" s="578" t="s">
        <v>263</v>
      </c>
      <c r="D742" s="579"/>
      <c r="E742" s="579"/>
      <c r="F742" s="579"/>
      <c r="G742" s="579"/>
      <c r="H742" s="579"/>
      <c r="I742" s="579"/>
      <c r="J742" s="579"/>
      <c r="K742" s="579"/>
      <c r="L742" s="580"/>
      <c r="M742" s="578" t="s">
        <v>253</v>
      </c>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80"/>
      <c r="AK742" s="581">
        <v>0.54800000000000004</v>
      </c>
      <c r="AL742" s="582"/>
      <c r="AM742" s="582"/>
      <c r="AN742" s="582"/>
      <c r="AO742" s="582"/>
      <c r="AP742" s="583"/>
      <c r="AQ742" s="223" t="s">
        <v>157</v>
      </c>
      <c r="AR742" s="224"/>
      <c r="AS742" s="224"/>
      <c r="AT742" s="225"/>
      <c r="AU742" s="590" t="s">
        <v>89</v>
      </c>
      <c r="AV742" s="591"/>
      <c r="AW742" s="591"/>
      <c r="AX742" s="592"/>
    </row>
    <row r="743" spans="1:50" s="577" customFormat="1" ht="24" hidden="1" customHeight="1">
      <c r="A743" s="513"/>
      <c r="B743" s="514"/>
      <c r="C743" s="578"/>
      <c r="D743" s="579"/>
      <c r="E743" s="579"/>
      <c r="F743" s="579"/>
      <c r="G743" s="579"/>
      <c r="H743" s="579"/>
      <c r="I743" s="579"/>
      <c r="J743" s="579"/>
      <c r="K743" s="579"/>
      <c r="L743" s="580"/>
      <c r="M743" s="578"/>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80"/>
      <c r="AK743" s="581"/>
      <c r="AL743" s="582"/>
      <c r="AM743" s="582"/>
      <c r="AN743" s="582"/>
      <c r="AO743" s="582"/>
      <c r="AP743" s="583"/>
      <c r="AQ743" s="223"/>
      <c r="AR743" s="224"/>
      <c r="AS743" s="224"/>
      <c r="AT743" s="225"/>
      <c r="AU743" s="590"/>
      <c r="AV743" s="591"/>
      <c r="AW743" s="591"/>
      <c r="AX743" s="592"/>
    </row>
    <row r="744" spans="1:50" s="577" customFormat="1" ht="24" hidden="1" customHeight="1">
      <c r="A744" s="513"/>
      <c r="B744" s="514"/>
      <c r="C744" s="578"/>
      <c r="D744" s="579"/>
      <c r="E744" s="579"/>
      <c r="F744" s="579"/>
      <c r="G744" s="579"/>
      <c r="H744" s="579"/>
      <c r="I744" s="579"/>
      <c r="J744" s="579"/>
      <c r="K744" s="579"/>
      <c r="L744" s="580"/>
      <c r="M744" s="578"/>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80"/>
      <c r="AK744" s="581"/>
      <c r="AL744" s="582"/>
      <c r="AM744" s="582"/>
      <c r="AN744" s="582"/>
      <c r="AO744" s="582"/>
      <c r="AP744" s="583"/>
      <c r="AQ744" s="223"/>
      <c r="AR744" s="224"/>
      <c r="AS744" s="224"/>
      <c r="AT744" s="225"/>
      <c r="AU744" s="590"/>
      <c r="AV744" s="591"/>
      <c r="AW744" s="591"/>
      <c r="AX744" s="592"/>
    </row>
    <row r="745" spans="1:50" s="577" customFormat="1" ht="24" hidden="1" customHeight="1">
      <c r="A745" s="513"/>
      <c r="B745" s="514"/>
      <c r="C745" s="578"/>
      <c r="D745" s="579"/>
      <c r="E745" s="579"/>
      <c r="F745" s="579"/>
      <c r="G745" s="579"/>
      <c r="H745" s="579"/>
      <c r="I745" s="579"/>
      <c r="J745" s="579"/>
      <c r="K745" s="579"/>
      <c r="L745" s="580"/>
      <c r="M745" s="578"/>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80"/>
      <c r="AK745" s="581"/>
      <c r="AL745" s="582"/>
      <c r="AM745" s="582"/>
      <c r="AN745" s="582"/>
      <c r="AO745" s="582"/>
      <c r="AP745" s="583"/>
      <c r="AQ745" s="223"/>
      <c r="AR745" s="224"/>
      <c r="AS745" s="224"/>
      <c r="AT745" s="225"/>
      <c r="AU745" s="590"/>
      <c r="AV745" s="591"/>
      <c r="AW745" s="591"/>
      <c r="AX745" s="592"/>
    </row>
    <row r="746" spans="1:50" s="577" customFormat="1" ht="24" hidden="1" customHeight="1">
      <c r="A746" s="513"/>
      <c r="B746" s="514"/>
      <c r="C746" s="578"/>
      <c r="D746" s="579"/>
      <c r="E746" s="579"/>
      <c r="F746" s="579"/>
      <c r="G746" s="579"/>
      <c r="H746" s="579"/>
      <c r="I746" s="579"/>
      <c r="J746" s="579"/>
      <c r="K746" s="579"/>
      <c r="L746" s="580"/>
      <c r="M746" s="578"/>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80"/>
      <c r="AK746" s="581"/>
      <c r="AL746" s="582"/>
      <c r="AM746" s="582"/>
      <c r="AN746" s="582"/>
      <c r="AO746" s="582"/>
      <c r="AP746" s="583"/>
      <c r="AQ746" s="223"/>
      <c r="AR746" s="224"/>
      <c r="AS746" s="224"/>
      <c r="AT746" s="225"/>
      <c r="AU746" s="590"/>
      <c r="AV746" s="591"/>
      <c r="AW746" s="591"/>
      <c r="AX746" s="592"/>
    </row>
    <row r="747" spans="1:50" s="577" customFormat="1" ht="24" hidden="1" customHeight="1">
      <c r="A747" s="513"/>
      <c r="B747" s="514"/>
      <c r="C747" s="578"/>
      <c r="D747" s="579"/>
      <c r="E747" s="579"/>
      <c r="F747" s="579"/>
      <c r="G747" s="579"/>
      <c r="H747" s="579"/>
      <c r="I747" s="579"/>
      <c r="J747" s="579"/>
      <c r="K747" s="579"/>
      <c r="L747" s="580"/>
      <c r="M747" s="578"/>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80"/>
      <c r="AK747" s="581"/>
      <c r="AL747" s="582"/>
      <c r="AM747" s="582"/>
      <c r="AN747" s="582"/>
      <c r="AO747" s="582"/>
      <c r="AP747" s="583"/>
      <c r="AQ747" s="223"/>
      <c r="AR747" s="224"/>
      <c r="AS747" s="224"/>
      <c r="AT747" s="225"/>
      <c r="AU747" s="590"/>
      <c r="AV747" s="591"/>
      <c r="AW747" s="591"/>
      <c r="AX747" s="592"/>
    </row>
    <row r="748" spans="1:50" s="577" customFormat="1" ht="24" hidden="1" customHeight="1">
      <c r="A748" s="513"/>
      <c r="B748" s="514"/>
      <c r="C748" s="578"/>
      <c r="D748" s="579"/>
      <c r="E748" s="579"/>
      <c r="F748" s="579"/>
      <c r="G748" s="579"/>
      <c r="H748" s="579"/>
      <c r="I748" s="579"/>
      <c r="J748" s="579"/>
      <c r="K748" s="579"/>
      <c r="L748" s="580"/>
      <c r="M748" s="578"/>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80"/>
      <c r="AK748" s="581"/>
      <c r="AL748" s="582"/>
      <c r="AM748" s="582"/>
      <c r="AN748" s="582"/>
      <c r="AO748" s="582"/>
      <c r="AP748" s="583"/>
      <c r="AQ748" s="223"/>
      <c r="AR748" s="224"/>
      <c r="AS748" s="224"/>
      <c r="AT748" s="225"/>
      <c r="AU748" s="590"/>
      <c r="AV748" s="591"/>
      <c r="AW748" s="591"/>
      <c r="AX748" s="592"/>
    </row>
    <row r="749" spans="1:50" s="577" customFormat="1" ht="24" hidden="1" customHeight="1">
      <c r="A749" s="513"/>
      <c r="B749" s="514"/>
      <c r="C749" s="578"/>
      <c r="D749" s="579"/>
      <c r="E749" s="579"/>
      <c r="F749" s="579"/>
      <c r="G749" s="579"/>
      <c r="H749" s="579"/>
      <c r="I749" s="579"/>
      <c r="J749" s="579"/>
      <c r="K749" s="579"/>
      <c r="L749" s="580"/>
      <c r="M749" s="578"/>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80"/>
      <c r="AK749" s="581"/>
      <c r="AL749" s="582"/>
      <c r="AM749" s="582"/>
      <c r="AN749" s="582"/>
      <c r="AO749" s="582"/>
      <c r="AP749" s="583"/>
      <c r="AQ749" s="223"/>
      <c r="AR749" s="224"/>
      <c r="AS749" s="224"/>
      <c r="AT749" s="225"/>
      <c r="AU749" s="590"/>
      <c r="AV749" s="591"/>
      <c r="AW749" s="591"/>
      <c r="AX749" s="592"/>
    </row>
    <row r="750" spans="1:50" s="577" customFormat="1" ht="24" hidden="1" customHeight="1">
      <c r="A750" s="513"/>
      <c r="B750" s="514"/>
      <c r="C750" s="578"/>
      <c r="D750" s="579"/>
      <c r="E750" s="579"/>
      <c r="F750" s="579"/>
      <c r="G750" s="579"/>
      <c r="H750" s="579"/>
      <c r="I750" s="579"/>
      <c r="J750" s="579"/>
      <c r="K750" s="579"/>
      <c r="L750" s="580"/>
      <c r="M750" s="578"/>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80"/>
      <c r="AK750" s="581"/>
      <c r="AL750" s="582"/>
      <c r="AM750" s="582"/>
      <c r="AN750" s="582"/>
      <c r="AO750" s="582"/>
      <c r="AP750" s="583"/>
      <c r="AQ750" s="223"/>
      <c r="AR750" s="224"/>
      <c r="AS750" s="224"/>
      <c r="AT750" s="225"/>
      <c r="AU750" s="590"/>
      <c r="AV750" s="591"/>
      <c r="AW750" s="591"/>
      <c r="AX750" s="592"/>
    </row>
    <row r="751" spans="1:50" s="577" customFormat="1" ht="24" hidden="1" customHeight="1">
      <c r="A751" s="513"/>
      <c r="B751" s="514"/>
      <c r="C751" s="578"/>
      <c r="D751" s="579"/>
      <c r="E751" s="579"/>
      <c r="F751" s="579"/>
      <c r="G751" s="579"/>
      <c r="H751" s="579"/>
      <c r="I751" s="579"/>
      <c r="J751" s="579"/>
      <c r="K751" s="579"/>
      <c r="L751" s="580"/>
      <c r="M751" s="578"/>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80"/>
      <c r="AK751" s="581"/>
      <c r="AL751" s="582"/>
      <c r="AM751" s="582"/>
      <c r="AN751" s="582"/>
      <c r="AO751" s="582"/>
      <c r="AP751" s="583"/>
      <c r="AQ751" s="223"/>
      <c r="AR751" s="224"/>
      <c r="AS751" s="224"/>
      <c r="AT751" s="225"/>
      <c r="AU751" s="590"/>
      <c r="AV751" s="591"/>
      <c r="AW751" s="591"/>
      <c r="AX751" s="592"/>
    </row>
    <row r="752" spans="1:50" s="577" customFormat="1" ht="24" hidden="1" customHeight="1">
      <c r="A752" s="513"/>
      <c r="B752" s="514"/>
      <c r="C752" s="578"/>
      <c r="D752" s="579"/>
      <c r="E752" s="579"/>
      <c r="F752" s="579"/>
      <c r="G752" s="579"/>
      <c r="H752" s="579"/>
      <c r="I752" s="579"/>
      <c r="J752" s="579"/>
      <c r="K752" s="579"/>
      <c r="L752" s="580"/>
      <c r="M752" s="578"/>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80"/>
      <c r="AK752" s="581"/>
      <c r="AL752" s="582"/>
      <c r="AM752" s="582"/>
      <c r="AN752" s="582"/>
      <c r="AO752" s="582"/>
      <c r="AP752" s="583"/>
      <c r="AQ752" s="223"/>
      <c r="AR752" s="224"/>
      <c r="AS752" s="224"/>
      <c r="AT752" s="225"/>
      <c r="AU752" s="590"/>
      <c r="AV752" s="591"/>
      <c r="AW752" s="591"/>
      <c r="AX752" s="592"/>
    </row>
    <row r="753" spans="1:50" s="577" customFormat="1" ht="24" hidden="1" customHeight="1">
      <c r="A753" s="513"/>
      <c r="B753" s="514"/>
      <c r="C753" s="578"/>
      <c r="D753" s="579"/>
      <c r="E753" s="579"/>
      <c r="F753" s="579"/>
      <c r="G753" s="579"/>
      <c r="H753" s="579"/>
      <c r="I753" s="579"/>
      <c r="J753" s="579"/>
      <c r="K753" s="579"/>
      <c r="L753" s="580"/>
      <c r="M753" s="578"/>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80"/>
      <c r="AK753" s="581"/>
      <c r="AL753" s="582"/>
      <c r="AM753" s="582"/>
      <c r="AN753" s="582"/>
      <c r="AO753" s="582"/>
      <c r="AP753" s="583"/>
      <c r="AQ753" s="223"/>
      <c r="AR753" s="224"/>
      <c r="AS753" s="224"/>
      <c r="AT753" s="225"/>
      <c r="AU753" s="590"/>
      <c r="AV753" s="591"/>
      <c r="AW753" s="591"/>
      <c r="AX753" s="592"/>
    </row>
    <row r="754" spans="1:50" s="577" customFormat="1" ht="24" hidden="1" customHeight="1">
      <c r="A754" s="513"/>
      <c r="B754" s="514"/>
      <c r="C754" s="578"/>
      <c r="D754" s="579"/>
      <c r="E754" s="579"/>
      <c r="F754" s="579"/>
      <c r="G754" s="579"/>
      <c r="H754" s="579"/>
      <c r="I754" s="579"/>
      <c r="J754" s="579"/>
      <c r="K754" s="579"/>
      <c r="L754" s="580"/>
      <c r="M754" s="578"/>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80"/>
      <c r="AK754" s="581"/>
      <c r="AL754" s="582"/>
      <c r="AM754" s="582"/>
      <c r="AN754" s="582"/>
      <c r="AO754" s="582"/>
      <c r="AP754" s="583"/>
      <c r="AQ754" s="223"/>
      <c r="AR754" s="224"/>
      <c r="AS754" s="224"/>
      <c r="AT754" s="225"/>
      <c r="AU754" s="590"/>
      <c r="AV754" s="591"/>
      <c r="AW754" s="591"/>
      <c r="AX754" s="592"/>
    </row>
    <row r="755" spans="1:50" s="577" customFormat="1" ht="24" hidden="1" customHeight="1">
      <c r="A755" s="513"/>
      <c r="B755" s="514"/>
      <c r="C755" s="578"/>
      <c r="D755" s="579"/>
      <c r="E755" s="579"/>
      <c r="F755" s="579"/>
      <c r="G755" s="579"/>
      <c r="H755" s="579"/>
      <c r="I755" s="579"/>
      <c r="J755" s="579"/>
      <c r="K755" s="579"/>
      <c r="L755" s="580"/>
      <c r="M755" s="578"/>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80"/>
      <c r="AK755" s="581"/>
      <c r="AL755" s="582"/>
      <c r="AM755" s="582"/>
      <c r="AN755" s="582"/>
      <c r="AO755" s="582"/>
      <c r="AP755" s="583"/>
      <c r="AQ755" s="223"/>
      <c r="AR755" s="224"/>
      <c r="AS755" s="224"/>
      <c r="AT755" s="225"/>
      <c r="AU755" s="590"/>
      <c r="AV755" s="591"/>
      <c r="AW755" s="591"/>
      <c r="AX755" s="592"/>
    </row>
    <row r="756" spans="1:50" s="577" customFormat="1" ht="24" hidden="1" customHeight="1">
      <c r="A756" s="513"/>
      <c r="B756" s="514"/>
      <c r="C756" s="578"/>
      <c r="D756" s="579"/>
      <c r="E756" s="579"/>
      <c r="F756" s="579"/>
      <c r="G756" s="579"/>
      <c r="H756" s="579"/>
      <c r="I756" s="579"/>
      <c r="J756" s="579"/>
      <c r="K756" s="579"/>
      <c r="L756" s="580"/>
      <c r="M756" s="578"/>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80"/>
      <c r="AK756" s="581"/>
      <c r="AL756" s="582"/>
      <c r="AM756" s="582"/>
      <c r="AN756" s="582"/>
      <c r="AO756" s="582"/>
      <c r="AP756" s="583"/>
      <c r="AQ756" s="223"/>
      <c r="AR756" s="224"/>
      <c r="AS756" s="224"/>
      <c r="AT756" s="225"/>
      <c r="AU756" s="590"/>
      <c r="AV756" s="591"/>
      <c r="AW756" s="591"/>
      <c r="AX756" s="592"/>
    </row>
    <row r="757" spans="1:50" s="577" customFormat="1" ht="24" hidden="1" customHeight="1">
      <c r="A757" s="513"/>
      <c r="B757" s="514"/>
      <c r="C757" s="578"/>
      <c r="D757" s="579"/>
      <c r="E757" s="579"/>
      <c r="F757" s="579"/>
      <c r="G757" s="579"/>
      <c r="H757" s="579"/>
      <c r="I757" s="579"/>
      <c r="J757" s="579"/>
      <c r="K757" s="579"/>
      <c r="L757" s="580"/>
      <c r="M757" s="578"/>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80"/>
      <c r="AK757" s="581"/>
      <c r="AL757" s="582"/>
      <c r="AM757" s="582"/>
      <c r="AN757" s="582"/>
      <c r="AO757" s="582"/>
      <c r="AP757" s="583"/>
      <c r="AQ757" s="223"/>
      <c r="AR757" s="224"/>
      <c r="AS757" s="224"/>
      <c r="AT757" s="225"/>
      <c r="AU757" s="590"/>
      <c r="AV757" s="591"/>
      <c r="AW757" s="591"/>
      <c r="AX757" s="592"/>
    </row>
    <row r="758" spans="1:50" s="577" customFormat="1" ht="24" hidden="1" customHeight="1">
      <c r="A758" s="513"/>
      <c r="B758" s="514"/>
      <c r="C758" s="578"/>
      <c r="D758" s="579"/>
      <c r="E758" s="579"/>
      <c r="F758" s="579"/>
      <c r="G758" s="579"/>
      <c r="H758" s="579"/>
      <c r="I758" s="579"/>
      <c r="J758" s="579"/>
      <c r="K758" s="579"/>
      <c r="L758" s="580"/>
      <c r="M758" s="578"/>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80"/>
      <c r="AK758" s="581"/>
      <c r="AL758" s="582"/>
      <c r="AM758" s="582"/>
      <c r="AN758" s="582"/>
      <c r="AO758" s="582"/>
      <c r="AP758" s="583"/>
      <c r="AQ758" s="223"/>
      <c r="AR758" s="224"/>
      <c r="AS758" s="224"/>
      <c r="AT758" s="225"/>
      <c r="AU758" s="590"/>
      <c r="AV758" s="591"/>
      <c r="AW758" s="591"/>
      <c r="AX758" s="592"/>
    </row>
    <row r="759" spans="1:50" s="577" customFormat="1" ht="24" hidden="1" customHeight="1">
      <c r="A759" s="513"/>
      <c r="B759" s="514"/>
      <c r="C759" s="578"/>
      <c r="D759" s="579"/>
      <c r="E759" s="579"/>
      <c r="F759" s="579"/>
      <c r="G759" s="579"/>
      <c r="H759" s="579"/>
      <c r="I759" s="579"/>
      <c r="J759" s="579"/>
      <c r="K759" s="579"/>
      <c r="L759" s="580"/>
      <c r="M759" s="578"/>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80"/>
      <c r="AK759" s="581"/>
      <c r="AL759" s="582"/>
      <c r="AM759" s="582"/>
      <c r="AN759" s="582"/>
      <c r="AO759" s="582"/>
      <c r="AP759" s="583"/>
      <c r="AQ759" s="223"/>
      <c r="AR759" s="224"/>
      <c r="AS759" s="224"/>
      <c r="AT759" s="225"/>
      <c r="AU759" s="590"/>
      <c r="AV759" s="591"/>
      <c r="AW759" s="591"/>
      <c r="AX759" s="592"/>
    </row>
    <row r="760" spans="1:50" s="577" customFormat="1" ht="24" hidden="1" customHeight="1">
      <c r="A760" s="513"/>
      <c r="B760" s="514"/>
      <c r="C760" s="578"/>
      <c r="D760" s="579"/>
      <c r="E760" s="579"/>
      <c r="F760" s="579"/>
      <c r="G760" s="579"/>
      <c r="H760" s="579"/>
      <c r="I760" s="579"/>
      <c r="J760" s="579"/>
      <c r="K760" s="579"/>
      <c r="L760" s="580"/>
      <c r="M760" s="578"/>
      <c r="N760" s="579"/>
      <c r="O760" s="579"/>
      <c r="P760" s="579"/>
      <c r="Q760" s="579"/>
      <c r="R760" s="579"/>
      <c r="S760" s="579"/>
      <c r="T760" s="579"/>
      <c r="U760" s="579"/>
      <c r="V760" s="579"/>
      <c r="W760" s="579"/>
      <c r="X760" s="579"/>
      <c r="Y760" s="579"/>
      <c r="Z760" s="579"/>
      <c r="AA760" s="579"/>
      <c r="AB760" s="579"/>
      <c r="AC760" s="579"/>
      <c r="AD760" s="579"/>
      <c r="AE760" s="579"/>
      <c r="AF760" s="579"/>
      <c r="AG760" s="579"/>
      <c r="AH760" s="579"/>
      <c r="AI760" s="579"/>
      <c r="AJ760" s="580"/>
      <c r="AK760" s="581"/>
      <c r="AL760" s="582"/>
      <c r="AM760" s="582"/>
      <c r="AN760" s="582"/>
      <c r="AO760" s="582"/>
      <c r="AP760" s="583"/>
      <c r="AQ760" s="223"/>
      <c r="AR760" s="224"/>
      <c r="AS760" s="224"/>
      <c r="AT760" s="225"/>
      <c r="AU760" s="590"/>
      <c r="AV760" s="591"/>
      <c r="AW760" s="591"/>
      <c r="AX760" s="592"/>
    </row>
    <row r="761" spans="1:50" s="577" customFormat="1" ht="24" hidden="1" customHeight="1">
      <c r="A761" s="513"/>
      <c r="B761" s="514"/>
      <c r="C761" s="578"/>
      <c r="D761" s="579"/>
      <c r="E761" s="579"/>
      <c r="F761" s="579"/>
      <c r="G761" s="579"/>
      <c r="H761" s="579"/>
      <c r="I761" s="579"/>
      <c r="J761" s="579"/>
      <c r="K761" s="579"/>
      <c r="L761" s="580"/>
      <c r="M761" s="578"/>
      <c r="N761" s="579"/>
      <c r="O761" s="579"/>
      <c r="P761" s="579"/>
      <c r="Q761" s="579"/>
      <c r="R761" s="579"/>
      <c r="S761" s="579"/>
      <c r="T761" s="579"/>
      <c r="U761" s="579"/>
      <c r="V761" s="579"/>
      <c r="W761" s="579"/>
      <c r="X761" s="579"/>
      <c r="Y761" s="579"/>
      <c r="Z761" s="579"/>
      <c r="AA761" s="579"/>
      <c r="AB761" s="579"/>
      <c r="AC761" s="579"/>
      <c r="AD761" s="579"/>
      <c r="AE761" s="579"/>
      <c r="AF761" s="579"/>
      <c r="AG761" s="579"/>
      <c r="AH761" s="579"/>
      <c r="AI761" s="579"/>
      <c r="AJ761" s="580"/>
      <c r="AK761" s="581"/>
      <c r="AL761" s="582"/>
      <c r="AM761" s="582"/>
      <c r="AN761" s="582"/>
      <c r="AO761" s="582"/>
      <c r="AP761" s="583"/>
      <c r="AQ761" s="223"/>
      <c r="AR761" s="224"/>
      <c r="AS761" s="224"/>
      <c r="AT761" s="225"/>
      <c r="AU761" s="590"/>
      <c r="AV761" s="591"/>
      <c r="AW761" s="591"/>
      <c r="AX761" s="592"/>
    </row>
    <row r="762" spans="1:50" s="577" customFormat="1" ht="24" hidden="1" customHeight="1">
      <c r="A762" s="513"/>
      <c r="B762" s="514"/>
      <c r="C762" s="578"/>
      <c r="D762" s="579"/>
      <c r="E762" s="579"/>
      <c r="F762" s="579"/>
      <c r="G762" s="579"/>
      <c r="H762" s="579"/>
      <c r="I762" s="579"/>
      <c r="J762" s="579"/>
      <c r="K762" s="579"/>
      <c r="L762" s="580"/>
      <c r="M762" s="578"/>
      <c r="N762" s="579"/>
      <c r="O762" s="579"/>
      <c r="P762" s="579"/>
      <c r="Q762" s="579"/>
      <c r="R762" s="579"/>
      <c r="S762" s="579"/>
      <c r="T762" s="579"/>
      <c r="U762" s="579"/>
      <c r="V762" s="579"/>
      <c r="W762" s="579"/>
      <c r="X762" s="579"/>
      <c r="Y762" s="579"/>
      <c r="Z762" s="579"/>
      <c r="AA762" s="579"/>
      <c r="AB762" s="579"/>
      <c r="AC762" s="579"/>
      <c r="AD762" s="579"/>
      <c r="AE762" s="579"/>
      <c r="AF762" s="579"/>
      <c r="AG762" s="579"/>
      <c r="AH762" s="579"/>
      <c r="AI762" s="579"/>
      <c r="AJ762" s="580"/>
      <c r="AK762" s="581"/>
      <c r="AL762" s="582"/>
      <c r="AM762" s="582"/>
      <c r="AN762" s="582"/>
      <c r="AO762" s="582"/>
      <c r="AP762" s="583"/>
      <c r="AQ762" s="223"/>
      <c r="AR762" s="224"/>
      <c r="AS762" s="224"/>
      <c r="AT762" s="225"/>
      <c r="AU762" s="590"/>
      <c r="AV762" s="591"/>
      <c r="AW762" s="591"/>
      <c r="AX762" s="592"/>
    </row>
    <row r="763" spans="1:50" s="577" customFormat="1"/>
    <row r="764" spans="1:50" s="577" customFormat="1">
      <c r="B764" s="577" t="s">
        <v>264</v>
      </c>
    </row>
    <row r="765" spans="1:50" s="577" customFormat="1" ht="29.25" customHeight="1">
      <c r="A765" s="513"/>
      <c r="B765" s="514"/>
      <c r="C765" s="145" t="s">
        <v>313</v>
      </c>
      <c r="D765" s="75"/>
      <c r="E765" s="75"/>
      <c r="F765" s="75"/>
      <c r="G765" s="75"/>
      <c r="H765" s="75"/>
      <c r="I765" s="75"/>
      <c r="J765" s="75"/>
      <c r="K765" s="75"/>
      <c r="L765" s="76"/>
      <c r="M765" s="145" t="s">
        <v>314</v>
      </c>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6"/>
      <c r="AK765" s="515" t="s">
        <v>315</v>
      </c>
      <c r="AL765" s="516"/>
      <c r="AM765" s="516"/>
      <c r="AN765" s="516"/>
      <c r="AO765" s="516"/>
      <c r="AP765" s="517"/>
      <c r="AQ765" s="145" t="s">
        <v>144</v>
      </c>
      <c r="AR765" s="75"/>
      <c r="AS765" s="75"/>
      <c r="AT765" s="76"/>
      <c r="AU765" s="145" t="s">
        <v>145</v>
      </c>
      <c r="AV765" s="75"/>
      <c r="AW765" s="75"/>
      <c r="AX765" s="76"/>
    </row>
    <row r="766" spans="1:50" s="577" customFormat="1" ht="24" customHeight="1">
      <c r="A766" s="513">
        <v>1</v>
      </c>
      <c r="B766" s="514"/>
      <c r="C766" s="578" t="s">
        <v>201</v>
      </c>
      <c r="D766" s="579"/>
      <c r="E766" s="579"/>
      <c r="F766" s="579"/>
      <c r="G766" s="579"/>
      <c r="H766" s="579"/>
      <c r="I766" s="579"/>
      <c r="J766" s="579"/>
      <c r="K766" s="579"/>
      <c r="L766" s="580"/>
      <c r="M766" s="578" t="s">
        <v>113</v>
      </c>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80"/>
      <c r="AK766" s="581">
        <v>628.64645299999995</v>
      </c>
      <c r="AL766" s="582"/>
      <c r="AM766" s="582"/>
      <c r="AN766" s="582"/>
      <c r="AO766" s="582"/>
      <c r="AP766" s="583"/>
      <c r="AQ766" s="612" t="s">
        <v>157</v>
      </c>
      <c r="AR766" s="613"/>
      <c r="AS766" s="613"/>
      <c r="AT766" s="614"/>
      <c r="AU766" s="590" t="s">
        <v>89</v>
      </c>
      <c r="AV766" s="591"/>
      <c r="AW766" s="591"/>
      <c r="AX766" s="592"/>
    </row>
    <row r="767" spans="1:50" s="577" customFormat="1" ht="24" customHeight="1">
      <c r="A767" s="513">
        <v>2</v>
      </c>
      <c r="B767" s="514"/>
      <c r="C767" s="578" t="s">
        <v>316</v>
      </c>
      <c r="D767" s="579"/>
      <c r="E767" s="579"/>
      <c r="F767" s="579"/>
      <c r="G767" s="579"/>
      <c r="H767" s="579"/>
      <c r="I767" s="579"/>
      <c r="J767" s="579"/>
      <c r="K767" s="579"/>
      <c r="L767" s="580"/>
      <c r="M767" s="578" t="s">
        <v>113</v>
      </c>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80"/>
      <c r="AK767" s="581">
        <v>209.46985799999999</v>
      </c>
      <c r="AL767" s="582"/>
      <c r="AM767" s="582"/>
      <c r="AN767" s="582"/>
      <c r="AO767" s="582"/>
      <c r="AP767" s="583"/>
      <c r="AQ767" s="612" t="s">
        <v>157</v>
      </c>
      <c r="AR767" s="613"/>
      <c r="AS767" s="613"/>
      <c r="AT767" s="614"/>
      <c r="AU767" s="590" t="s">
        <v>89</v>
      </c>
      <c r="AV767" s="591"/>
      <c r="AW767" s="591"/>
      <c r="AX767" s="592"/>
    </row>
    <row r="768" spans="1:50" s="577" customFormat="1" ht="24" customHeight="1">
      <c r="A768" s="513">
        <v>3</v>
      </c>
      <c r="B768" s="514"/>
      <c r="C768" s="578" t="s">
        <v>202</v>
      </c>
      <c r="D768" s="579"/>
      <c r="E768" s="579"/>
      <c r="F768" s="579"/>
      <c r="G768" s="579"/>
      <c r="H768" s="579"/>
      <c r="I768" s="579"/>
      <c r="J768" s="579"/>
      <c r="K768" s="579"/>
      <c r="L768" s="580"/>
      <c r="M768" s="578" t="s">
        <v>113</v>
      </c>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80"/>
      <c r="AK768" s="581">
        <v>199.52038300000001</v>
      </c>
      <c r="AL768" s="582"/>
      <c r="AM768" s="582"/>
      <c r="AN768" s="582"/>
      <c r="AO768" s="582"/>
      <c r="AP768" s="583"/>
      <c r="AQ768" s="612" t="s">
        <v>157</v>
      </c>
      <c r="AR768" s="613"/>
      <c r="AS768" s="613"/>
      <c r="AT768" s="614"/>
      <c r="AU768" s="590" t="s">
        <v>89</v>
      </c>
      <c r="AV768" s="591"/>
      <c r="AW768" s="591"/>
      <c r="AX768" s="592"/>
    </row>
    <row r="769" spans="1:50" s="577" customFormat="1" ht="24" customHeight="1">
      <c r="A769" s="513">
        <v>4</v>
      </c>
      <c r="B769" s="514"/>
      <c r="C769" s="578" t="s">
        <v>317</v>
      </c>
      <c r="D769" s="579"/>
      <c r="E769" s="579"/>
      <c r="F769" s="579"/>
      <c r="G769" s="579"/>
      <c r="H769" s="579"/>
      <c r="I769" s="579"/>
      <c r="J769" s="579"/>
      <c r="K769" s="579"/>
      <c r="L769" s="580"/>
      <c r="M769" s="578" t="s">
        <v>113</v>
      </c>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80"/>
      <c r="AK769" s="581">
        <v>61.392699999999998</v>
      </c>
      <c r="AL769" s="582"/>
      <c r="AM769" s="582"/>
      <c r="AN769" s="582"/>
      <c r="AO769" s="582"/>
      <c r="AP769" s="583"/>
      <c r="AQ769" s="612" t="s">
        <v>157</v>
      </c>
      <c r="AR769" s="613"/>
      <c r="AS769" s="613"/>
      <c r="AT769" s="614"/>
      <c r="AU769" s="590" t="s">
        <v>89</v>
      </c>
      <c r="AV769" s="591"/>
      <c r="AW769" s="591"/>
      <c r="AX769" s="592"/>
    </row>
    <row r="770" spans="1:50" s="577" customFormat="1" ht="24" customHeight="1">
      <c r="A770" s="513">
        <v>5</v>
      </c>
      <c r="B770" s="514"/>
      <c r="C770" s="578" t="s">
        <v>203</v>
      </c>
      <c r="D770" s="579"/>
      <c r="E770" s="579"/>
      <c r="F770" s="579"/>
      <c r="G770" s="579"/>
      <c r="H770" s="579"/>
      <c r="I770" s="579"/>
      <c r="J770" s="579"/>
      <c r="K770" s="579"/>
      <c r="L770" s="580"/>
      <c r="M770" s="578" t="s">
        <v>113</v>
      </c>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80"/>
      <c r="AK770" s="581">
        <v>58.220458000000001</v>
      </c>
      <c r="AL770" s="582"/>
      <c r="AM770" s="582"/>
      <c r="AN770" s="582"/>
      <c r="AO770" s="582"/>
      <c r="AP770" s="583"/>
      <c r="AQ770" s="612" t="s">
        <v>157</v>
      </c>
      <c r="AR770" s="613"/>
      <c r="AS770" s="613"/>
      <c r="AT770" s="614"/>
      <c r="AU770" s="590" t="s">
        <v>89</v>
      </c>
      <c r="AV770" s="591"/>
      <c r="AW770" s="591"/>
      <c r="AX770" s="592"/>
    </row>
    <row r="771" spans="1:50" s="577" customFormat="1" ht="24" customHeight="1">
      <c r="A771" s="513">
        <v>6</v>
      </c>
      <c r="B771" s="514"/>
      <c r="C771" s="578" t="s">
        <v>318</v>
      </c>
      <c r="D771" s="579"/>
      <c r="E771" s="579"/>
      <c r="F771" s="579"/>
      <c r="G771" s="579"/>
      <c r="H771" s="579"/>
      <c r="I771" s="579"/>
      <c r="J771" s="579"/>
      <c r="K771" s="579"/>
      <c r="L771" s="580"/>
      <c r="M771" s="578" t="s">
        <v>113</v>
      </c>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80"/>
      <c r="AK771" s="581">
        <v>45.997013000000003</v>
      </c>
      <c r="AL771" s="582"/>
      <c r="AM771" s="582"/>
      <c r="AN771" s="582"/>
      <c r="AO771" s="582"/>
      <c r="AP771" s="583"/>
      <c r="AQ771" s="612" t="s">
        <v>157</v>
      </c>
      <c r="AR771" s="613"/>
      <c r="AS771" s="613"/>
      <c r="AT771" s="614"/>
      <c r="AU771" s="590" t="s">
        <v>89</v>
      </c>
      <c r="AV771" s="591"/>
      <c r="AW771" s="591"/>
      <c r="AX771" s="592"/>
    </row>
    <row r="772" spans="1:50" s="577" customFormat="1" ht="24" customHeight="1">
      <c r="A772" s="513">
        <v>7</v>
      </c>
      <c r="B772" s="514"/>
      <c r="C772" s="578" t="s">
        <v>205</v>
      </c>
      <c r="D772" s="579"/>
      <c r="E772" s="579"/>
      <c r="F772" s="579"/>
      <c r="G772" s="579"/>
      <c r="H772" s="579"/>
      <c r="I772" s="579"/>
      <c r="J772" s="579"/>
      <c r="K772" s="579"/>
      <c r="L772" s="580"/>
      <c r="M772" s="578" t="s">
        <v>113</v>
      </c>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80"/>
      <c r="AK772" s="581">
        <v>45.137618000000003</v>
      </c>
      <c r="AL772" s="582"/>
      <c r="AM772" s="582"/>
      <c r="AN772" s="582"/>
      <c r="AO772" s="582"/>
      <c r="AP772" s="583"/>
      <c r="AQ772" s="612" t="s">
        <v>157</v>
      </c>
      <c r="AR772" s="613"/>
      <c r="AS772" s="613"/>
      <c r="AT772" s="614"/>
      <c r="AU772" s="590" t="s">
        <v>89</v>
      </c>
      <c r="AV772" s="591"/>
      <c r="AW772" s="591"/>
      <c r="AX772" s="592"/>
    </row>
    <row r="773" spans="1:50" s="577" customFormat="1" ht="24" customHeight="1">
      <c r="A773" s="513">
        <v>8</v>
      </c>
      <c r="B773" s="514"/>
      <c r="C773" s="578" t="s">
        <v>319</v>
      </c>
      <c r="D773" s="579"/>
      <c r="E773" s="579"/>
      <c r="F773" s="579"/>
      <c r="G773" s="579"/>
      <c r="H773" s="579"/>
      <c r="I773" s="579"/>
      <c r="J773" s="579"/>
      <c r="K773" s="579"/>
      <c r="L773" s="580"/>
      <c r="M773" s="578" t="s">
        <v>113</v>
      </c>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80"/>
      <c r="AK773" s="581">
        <v>45.1376171</v>
      </c>
      <c r="AL773" s="582"/>
      <c r="AM773" s="582"/>
      <c r="AN773" s="582"/>
      <c r="AO773" s="582"/>
      <c r="AP773" s="583"/>
      <c r="AQ773" s="612" t="s">
        <v>157</v>
      </c>
      <c r="AR773" s="613"/>
      <c r="AS773" s="613"/>
      <c r="AT773" s="614"/>
      <c r="AU773" s="590" t="s">
        <v>89</v>
      </c>
      <c r="AV773" s="591"/>
      <c r="AW773" s="591"/>
      <c r="AX773" s="592"/>
    </row>
    <row r="774" spans="1:50" s="577" customFormat="1" ht="24" customHeight="1">
      <c r="A774" s="513">
        <v>9</v>
      </c>
      <c r="B774" s="514"/>
      <c r="C774" s="578" t="s">
        <v>206</v>
      </c>
      <c r="D774" s="579"/>
      <c r="E774" s="579"/>
      <c r="F774" s="579"/>
      <c r="G774" s="579"/>
      <c r="H774" s="579"/>
      <c r="I774" s="579"/>
      <c r="J774" s="579"/>
      <c r="K774" s="579"/>
      <c r="L774" s="580"/>
      <c r="M774" s="578" t="s">
        <v>113</v>
      </c>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80"/>
      <c r="AK774" s="581">
        <v>45.137616999999999</v>
      </c>
      <c r="AL774" s="582"/>
      <c r="AM774" s="582"/>
      <c r="AN774" s="582"/>
      <c r="AO774" s="582"/>
      <c r="AP774" s="583"/>
      <c r="AQ774" s="612" t="s">
        <v>157</v>
      </c>
      <c r="AR774" s="613"/>
      <c r="AS774" s="613"/>
      <c r="AT774" s="614"/>
      <c r="AU774" s="590" t="s">
        <v>89</v>
      </c>
      <c r="AV774" s="591"/>
      <c r="AW774" s="591"/>
      <c r="AX774" s="592"/>
    </row>
    <row r="775" spans="1:50" s="577" customFormat="1" ht="24" customHeight="1">
      <c r="A775" s="513">
        <v>10</v>
      </c>
      <c r="B775" s="514"/>
      <c r="C775" s="578" t="s">
        <v>320</v>
      </c>
      <c r="D775" s="579"/>
      <c r="E775" s="579"/>
      <c r="F775" s="579"/>
      <c r="G775" s="579"/>
      <c r="H775" s="579"/>
      <c r="I775" s="579"/>
      <c r="J775" s="579"/>
      <c r="K775" s="579"/>
      <c r="L775" s="580"/>
      <c r="M775" s="578" t="s">
        <v>113</v>
      </c>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80"/>
      <c r="AK775" s="581">
        <v>34.751537999999996</v>
      </c>
      <c r="AL775" s="582"/>
      <c r="AM775" s="582"/>
      <c r="AN775" s="582"/>
      <c r="AO775" s="582"/>
      <c r="AP775" s="583"/>
      <c r="AQ775" s="612" t="s">
        <v>157</v>
      </c>
      <c r="AR775" s="613"/>
      <c r="AS775" s="613"/>
      <c r="AT775" s="614"/>
      <c r="AU775" s="590" t="s">
        <v>89</v>
      </c>
      <c r="AV775" s="591"/>
      <c r="AW775" s="591"/>
      <c r="AX775" s="592"/>
    </row>
    <row r="776" spans="1:50" s="577" customFormat="1" ht="24" hidden="1" customHeight="1">
      <c r="A776" s="513"/>
      <c r="B776" s="514"/>
      <c r="C776" s="578"/>
      <c r="D776" s="579"/>
      <c r="E776" s="579"/>
      <c r="F776" s="579"/>
      <c r="G776" s="579"/>
      <c r="H776" s="579"/>
      <c r="I776" s="579"/>
      <c r="J776" s="579"/>
      <c r="K776" s="579"/>
      <c r="L776" s="580"/>
      <c r="M776" s="578"/>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80"/>
      <c r="AK776" s="581"/>
      <c r="AL776" s="582"/>
      <c r="AM776" s="582"/>
      <c r="AN776" s="582"/>
      <c r="AO776" s="582"/>
      <c r="AP776" s="583"/>
      <c r="AQ776" s="612"/>
      <c r="AR776" s="613"/>
      <c r="AS776" s="613"/>
      <c r="AT776" s="614"/>
      <c r="AU776" s="590"/>
      <c r="AV776" s="591"/>
      <c r="AW776" s="591"/>
      <c r="AX776" s="592"/>
    </row>
    <row r="777" spans="1:50" s="577" customFormat="1" ht="24" hidden="1" customHeight="1">
      <c r="A777" s="513"/>
      <c r="B777" s="514"/>
      <c r="C777" s="578"/>
      <c r="D777" s="579"/>
      <c r="E777" s="579"/>
      <c r="F777" s="579"/>
      <c r="G777" s="579"/>
      <c r="H777" s="579"/>
      <c r="I777" s="579"/>
      <c r="J777" s="579"/>
      <c r="K777" s="579"/>
      <c r="L777" s="580"/>
      <c r="M777" s="578"/>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80"/>
      <c r="AK777" s="581"/>
      <c r="AL777" s="582"/>
      <c r="AM777" s="582"/>
      <c r="AN777" s="582"/>
      <c r="AO777" s="582"/>
      <c r="AP777" s="583"/>
      <c r="AQ777" s="612"/>
      <c r="AR777" s="613"/>
      <c r="AS777" s="613"/>
      <c r="AT777" s="614"/>
      <c r="AU777" s="590"/>
      <c r="AV777" s="591"/>
      <c r="AW777" s="591"/>
      <c r="AX777" s="592"/>
    </row>
    <row r="778" spans="1:50" s="577" customFormat="1" ht="24" hidden="1" customHeight="1">
      <c r="A778" s="513"/>
      <c r="B778" s="514"/>
      <c r="C778" s="578"/>
      <c r="D778" s="579"/>
      <c r="E778" s="579"/>
      <c r="F778" s="579"/>
      <c r="G778" s="579"/>
      <c r="H778" s="579"/>
      <c r="I778" s="579"/>
      <c r="J778" s="579"/>
      <c r="K778" s="579"/>
      <c r="L778" s="580"/>
      <c r="M778" s="578"/>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80"/>
      <c r="AK778" s="581"/>
      <c r="AL778" s="582"/>
      <c r="AM778" s="582"/>
      <c r="AN778" s="582"/>
      <c r="AO778" s="582"/>
      <c r="AP778" s="583"/>
      <c r="AQ778" s="612"/>
      <c r="AR778" s="613"/>
      <c r="AS778" s="613"/>
      <c r="AT778" s="614"/>
      <c r="AU778" s="590"/>
      <c r="AV778" s="591"/>
      <c r="AW778" s="591"/>
      <c r="AX778" s="592"/>
    </row>
    <row r="779" spans="1:50" s="577" customFormat="1" ht="24" hidden="1" customHeight="1">
      <c r="A779" s="513"/>
      <c r="B779" s="514"/>
      <c r="C779" s="578"/>
      <c r="D779" s="579"/>
      <c r="E779" s="579"/>
      <c r="F779" s="579"/>
      <c r="G779" s="579"/>
      <c r="H779" s="579"/>
      <c r="I779" s="579"/>
      <c r="J779" s="579"/>
      <c r="K779" s="579"/>
      <c r="L779" s="580"/>
      <c r="M779" s="578"/>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80"/>
      <c r="AK779" s="581"/>
      <c r="AL779" s="582"/>
      <c r="AM779" s="582"/>
      <c r="AN779" s="582"/>
      <c r="AO779" s="582"/>
      <c r="AP779" s="583"/>
      <c r="AQ779" s="612"/>
      <c r="AR779" s="613"/>
      <c r="AS779" s="613"/>
      <c r="AT779" s="614"/>
      <c r="AU779" s="590"/>
      <c r="AV779" s="591"/>
      <c r="AW779" s="591"/>
      <c r="AX779" s="592"/>
    </row>
    <row r="780" spans="1:50" s="577" customFormat="1" ht="24" hidden="1" customHeight="1">
      <c r="A780" s="513"/>
      <c r="B780" s="514"/>
      <c r="C780" s="578"/>
      <c r="D780" s="579"/>
      <c r="E780" s="579"/>
      <c r="F780" s="579"/>
      <c r="G780" s="579"/>
      <c r="H780" s="579"/>
      <c r="I780" s="579"/>
      <c r="J780" s="579"/>
      <c r="K780" s="579"/>
      <c r="L780" s="580"/>
      <c r="M780" s="578"/>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80"/>
      <c r="AK780" s="581"/>
      <c r="AL780" s="582"/>
      <c r="AM780" s="582"/>
      <c r="AN780" s="582"/>
      <c r="AO780" s="582"/>
      <c r="AP780" s="583"/>
      <c r="AQ780" s="612"/>
      <c r="AR780" s="613"/>
      <c r="AS780" s="613"/>
      <c r="AT780" s="614"/>
      <c r="AU780" s="590"/>
      <c r="AV780" s="591"/>
      <c r="AW780" s="591"/>
      <c r="AX780" s="592"/>
    </row>
    <row r="781" spans="1:50" s="577" customFormat="1" ht="24" hidden="1" customHeight="1">
      <c r="A781" s="513"/>
      <c r="B781" s="514"/>
      <c r="C781" s="578"/>
      <c r="D781" s="579"/>
      <c r="E781" s="579"/>
      <c r="F781" s="579"/>
      <c r="G781" s="579"/>
      <c r="H781" s="579"/>
      <c r="I781" s="579"/>
      <c r="J781" s="579"/>
      <c r="K781" s="579"/>
      <c r="L781" s="580"/>
      <c r="M781" s="578"/>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80"/>
      <c r="AK781" s="581"/>
      <c r="AL781" s="582"/>
      <c r="AM781" s="582"/>
      <c r="AN781" s="582"/>
      <c r="AO781" s="582"/>
      <c r="AP781" s="583"/>
      <c r="AQ781" s="612"/>
      <c r="AR781" s="613"/>
      <c r="AS781" s="613"/>
      <c r="AT781" s="614"/>
      <c r="AU781" s="590"/>
      <c r="AV781" s="591"/>
      <c r="AW781" s="591"/>
      <c r="AX781" s="592"/>
    </row>
    <row r="782" spans="1:50" s="577" customFormat="1" ht="24" hidden="1" customHeight="1">
      <c r="A782" s="513"/>
      <c r="B782" s="514"/>
      <c r="C782" s="578"/>
      <c r="D782" s="579"/>
      <c r="E782" s="579"/>
      <c r="F782" s="579"/>
      <c r="G782" s="579"/>
      <c r="H782" s="579"/>
      <c r="I782" s="579"/>
      <c r="J782" s="579"/>
      <c r="K782" s="579"/>
      <c r="L782" s="580"/>
      <c r="M782" s="578"/>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80"/>
      <c r="AK782" s="581"/>
      <c r="AL782" s="582"/>
      <c r="AM782" s="582"/>
      <c r="AN782" s="582"/>
      <c r="AO782" s="582"/>
      <c r="AP782" s="583"/>
      <c r="AQ782" s="612"/>
      <c r="AR782" s="613"/>
      <c r="AS782" s="613"/>
      <c r="AT782" s="614"/>
      <c r="AU782" s="590"/>
      <c r="AV782" s="591"/>
      <c r="AW782" s="591"/>
      <c r="AX782" s="592"/>
    </row>
    <row r="783" spans="1:50" s="577" customFormat="1" ht="24" hidden="1" customHeight="1">
      <c r="A783" s="513"/>
      <c r="B783" s="514"/>
      <c r="C783" s="578"/>
      <c r="D783" s="579"/>
      <c r="E783" s="579"/>
      <c r="F783" s="579"/>
      <c r="G783" s="579"/>
      <c r="H783" s="579"/>
      <c r="I783" s="579"/>
      <c r="J783" s="579"/>
      <c r="K783" s="579"/>
      <c r="L783" s="580"/>
      <c r="M783" s="578"/>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80"/>
      <c r="AK783" s="581"/>
      <c r="AL783" s="582"/>
      <c r="AM783" s="582"/>
      <c r="AN783" s="582"/>
      <c r="AO783" s="582"/>
      <c r="AP783" s="583"/>
      <c r="AQ783" s="612"/>
      <c r="AR783" s="613"/>
      <c r="AS783" s="613"/>
      <c r="AT783" s="614"/>
      <c r="AU783" s="590"/>
      <c r="AV783" s="591"/>
      <c r="AW783" s="591"/>
      <c r="AX783" s="592"/>
    </row>
    <row r="784" spans="1:50" s="577" customFormat="1" ht="24" hidden="1" customHeight="1">
      <c r="A784" s="513"/>
      <c r="B784" s="514"/>
      <c r="C784" s="578"/>
      <c r="D784" s="579"/>
      <c r="E784" s="579"/>
      <c r="F784" s="579"/>
      <c r="G784" s="579"/>
      <c r="H784" s="579"/>
      <c r="I784" s="579"/>
      <c r="J784" s="579"/>
      <c r="K784" s="579"/>
      <c r="L784" s="580"/>
      <c r="M784" s="578"/>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80"/>
      <c r="AK784" s="581"/>
      <c r="AL784" s="582"/>
      <c r="AM784" s="582"/>
      <c r="AN784" s="582"/>
      <c r="AO784" s="582"/>
      <c r="AP784" s="583"/>
      <c r="AQ784" s="612"/>
      <c r="AR784" s="613"/>
      <c r="AS784" s="613"/>
      <c r="AT784" s="614"/>
      <c r="AU784" s="590"/>
      <c r="AV784" s="591"/>
      <c r="AW784" s="591"/>
      <c r="AX784" s="592"/>
    </row>
    <row r="785" spans="1:50" s="577" customFormat="1" ht="24" hidden="1" customHeight="1">
      <c r="A785" s="513"/>
      <c r="B785" s="514"/>
      <c r="C785" s="578"/>
      <c r="D785" s="579"/>
      <c r="E785" s="579"/>
      <c r="F785" s="579"/>
      <c r="G785" s="579"/>
      <c r="H785" s="579"/>
      <c r="I785" s="579"/>
      <c r="J785" s="579"/>
      <c r="K785" s="579"/>
      <c r="L785" s="580"/>
      <c r="M785" s="578"/>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80"/>
      <c r="AK785" s="581"/>
      <c r="AL785" s="582"/>
      <c r="AM785" s="582"/>
      <c r="AN785" s="582"/>
      <c r="AO785" s="582"/>
      <c r="AP785" s="583"/>
      <c r="AQ785" s="612"/>
      <c r="AR785" s="613"/>
      <c r="AS785" s="613"/>
      <c r="AT785" s="614"/>
      <c r="AU785" s="590"/>
      <c r="AV785" s="591"/>
      <c r="AW785" s="591"/>
      <c r="AX785" s="592"/>
    </row>
    <row r="786" spans="1:50" s="577" customFormat="1" ht="24" hidden="1" customHeight="1">
      <c r="A786" s="513"/>
      <c r="B786" s="514"/>
      <c r="C786" s="578"/>
      <c r="D786" s="579"/>
      <c r="E786" s="579"/>
      <c r="F786" s="579"/>
      <c r="G786" s="579"/>
      <c r="H786" s="579"/>
      <c r="I786" s="579"/>
      <c r="J786" s="579"/>
      <c r="K786" s="579"/>
      <c r="L786" s="580"/>
      <c r="M786" s="578"/>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80"/>
      <c r="AK786" s="581"/>
      <c r="AL786" s="582"/>
      <c r="AM786" s="582"/>
      <c r="AN786" s="582"/>
      <c r="AO786" s="582"/>
      <c r="AP786" s="583"/>
      <c r="AQ786" s="612"/>
      <c r="AR786" s="613"/>
      <c r="AS786" s="613"/>
      <c r="AT786" s="614"/>
      <c r="AU786" s="590"/>
      <c r="AV786" s="591"/>
      <c r="AW786" s="591"/>
      <c r="AX786" s="592"/>
    </row>
    <row r="787" spans="1:50" s="577" customFormat="1" ht="24" hidden="1" customHeight="1">
      <c r="A787" s="513"/>
      <c r="B787" s="514"/>
      <c r="C787" s="578"/>
      <c r="D787" s="579"/>
      <c r="E787" s="579"/>
      <c r="F787" s="579"/>
      <c r="G787" s="579"/>
      <c r="H787" s="579"/>
      <c r="I787" s="579"/>
      <c r="J787" s="579"/>
      <c r="K787" s="579"/>
      <c r="L787" s="580"/>
      <c r="M787" s="578"/>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80"/>
      <c r="AK787" s="581"/>
      <c r="AL787" s="582"/>
      <c r="AM787" s="582"/>
      <c r="AN787" s="582"/>
      <c r="AO787" s="582"/>
      <c r="AP787" s="583"/>
      <c r="AQ787" s="612"/>
      <c r="AR787" s="613"/>
      <c r="AS787" s="613"/>
      <c r="AT787" s="614"/>
      <c r="AU787" s="590"/>
      <c r="AV787" s="591"/>
      <c r="AW787" s="591"/>
      <c r="AX787" s="592"/>
    </row>
    <row r="788" spans="1:50" s="577" customFormat="1" ht="24" hidden="1" customHeight="1">
      <c r="A788" s="513"/>
      <c r="B788" s="514"/>
      <c r="C788" s="578"/>
      <c r="D788" s="579"/>
      <c r="E788" s="579"/>
      <c r="F788" s="579"/>
      <c r="G788" s="579"/>
      <c r="H788" s="579"/>
      <c r="I788" s="579"/>
      <c r="J788" s="579"/>
      <c r="K788" s="579"/>
      <c r="L788" s="580"/>
      <c r="M788" s="578"/>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80"/>
      <c r="AK788" s="581"/>
      <c r="AL788" s="582"/>
      <c r="AM788" s="582"/>
      <c r="AN788" s="582"/>
      <c r="AO788" s="582"/>
      <c r="AP788" s="583"/>
      <c r="AQ788" s="612"/>
      <c r="AR788" s="613"/>
      <c r="AS788" s="613"/>
      <c r="AT788" s="614"/>
      <c r="AU788" s="590"/>
      <c r="AV788" s="591"/>
      <c r="AW788" s="591"/>
      <c r="AX788" s="592"/>
    </row>
    <row r="789" spans="1:50" s="577" customFormat="1" ht="24" hidden="1" customHeight="1">
      <c r="A789" s="513"/>
      <c r="B789" s="514"/>
      <c r="C789" s="578"/>
      <c r="D789" s="579"/>
      <c r="E789" s="579"/>
      <c r="F789" s="579"/>
      <c r="G789" s="579"/>
      <c r="H789" s="579"/>
      <c r="I789" s="579"/>
      <c r="J789" s="579"/>
      <c r="K789" s="579"/>
      <c r="L789" s="580"/>
      <c r="M789" s="578"/>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80"/>
      <c r="AK789" s="581"/>
      <c r="AL789" s="582"/>
      <c r="AM789" s="582"/>
      <c r="AN789" s="582"/>
      <c r="AO789" s="582"/>
      <c r="AP789" s="583"/>
      <c r="AQ789" s="612"/>
      <c r="AR789" s="613"/>
      <c r="AS789" s="613"/>
      <c r="AT789" s="614"/>
      <c r="AU789" s="590"/>
      <c r="AV789" s="591"/>
      <c r="AW789" s="591"/>
      <c r="AX789" s="592"/>
    </row>
    <row r="790" spans="1:50" s="577" customFormat="1" ht="24" hidden="1" customHeight="1">
      <c r="A790" s="513"/>
      <c r="B790" s="514"/>
      <c r="C790" s="578"/>
      <c r="D790" s="579"/>
      <c r="E790" s="579"/>
      <c r="F790" s="579"/>
      <c r="G790" s="579"/>
      <c r="H790" s="579"/>
      <c r="I790" s="579"/>
      <c r="J790" s="579"/>
      <c r="K790" s="579"/>
      <c r="L790" s="580"/>
      <c r="M790" s="578"/>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80"/>
      <c r="AK790" s="581"/>
      <c r="AL790" s="582"/>
      <c r="AM790" s="582"/>
      <c r="AN790" s="582"/>
      <c r="AO790" s="582"/>
      <c r="AP790" s="583"/>
      <c r="AQ790" s="612"/>
      <c r="AR790" s="613"/>
      <c r="AS790" s="613"/>
      <c r="AT790" s="614"/>
      <c r="AU790" s="590"/>
      <c r="AV790" s="591"/>
      <c r="AW790" s="591"/>
      <c r="AX790" s="592"/>
    </row>
    <row r="791" spans="1:50" s="577" customFormat="1" ht="24" hidden="1" customHeight="1">
      <c r="A791" s="513"/>
      <c r="B791" s="514"/>
      <c r="C791" s="578"/>
      <c r="D791" s="579"/>
      <c r="E791" s="579"/>
      <c r="F791" s="579"/>
      <c r="G791" s="579"/>
      <c r="H791" s="579"/>
      <c r="I791" s="579"/>
      <c r="J791" s="579"/>
      <c r="K791" s="579"/>
      <c r="L791" s="580"/>
      <c r="M791" s="578"/>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80"/>
      <c r="AK791" s="581"/>
      <c r="AL791" s="582"/>
      <c r="AM791" s="582"/>
      <c r="AN791" s="582"/>
      <c r="AO791" s="582"/>
      <c r="AP791" s="583"/>
      <c r="AQ791" s="612"/>
      <c r="AR791" s="613"/>
      <c r="AS791" s="613"/>
      <c r="AT791" s="614"/>
      <c r="AU791" s="590"/>
      <c r="AV791" s="591"/>
      <c r="AW791" s="591"/>
      <c r="AX791" s="592"/>
    </row>
    <row r="792" spans="1:50" s="577" customFormat="1" ht="24" hidden="1" customHeight="1">
      <c r="A792" s="513"/>
      <c r="B792" s="514"/>
      <c r="C792" s="578"/>
      <c r="D792" s="579"/>
      <c r="E792" s="579"/>
      <c r="F792" s="579"/>
      <c r="G792" s="579"/>
      <c r="H792" s="579"/>
      <c r="I792" s="579"/>
      <c r="J792" s="579"/>
      <c r="K792" s="579"/>
      <c r="L792" s="580"/>
      <c r="M792" s="578"/>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80"/>
      <c r="AK792" s="581"/>
      <c r="AL792" s="582"/>
      <c r="AM792" s="582"/>
      <c r="AN792" s="582"/>
      <c r="AO792" s="582"/>
      <c r="AP792" s="583"/>
      <c r="AQ792" s="612"/>
      <c r="AR792" s="613"/>
      <c r="AS792" s="613"/>
      <c r="AT792" s="614"/>
      <c r="AU792" s="590"/>
      <c r="AV792" s="591"/>
      <c r="AW792" s="591"/>
      <c r="AX792" s="592"/>
    </row>
    <row r="793" spans="1:50" s="577" customFormat="1" ht="24" hidden="1" customHeight="1">
      <c r="A793" s="513"/>
      <c r="B793" s="514"/>
      <c r="C793" s="578"/>
      <c r="D793" s="579"/>
      <c r="E793" s="579"/>
      <c r="F793" s="579"/>
      <c r="G793" s="579"/>
      <c r="H793" s="579"/>
      <c r="I793" s="579"/>
      <c r="J793" s="579"/>
      <c r="K793" s="579"/>
      <c r="L793" s="580"/>
      <c r="M793" s="578"/>
      <c r="N793" s="579"/>
      <c r="O793" s="579"/>
      <c r="P793" s="579"/>
      <c r="Q793" s="579"/>
      <c r="R793" s="579"/>
      <c r="S793" s="579"/>
      <c r="T793" s="579"/>
      <c r="U793" s="579"/>
      <c r="V793" s="579"/>
      <c r="W793" s="579"/>
      <c r="X793" s="579"/>
      <c r="Y793" s="579"/>
      <c r="Z793" s="579"/>
      <c r="AA793" s="579"/>
      <c r="AB793" s="579"/>
      <c r="AC793" s="579"/>
      <c r="AD793" s="579"/>
      <c r="AE793" s="579"/>
      <c r="AF793" s="579"/>
      <c r="AG793" s="579"/>
      <c r="AH793" s="579"/>
      <c r="AI793" s="579"/>
      <c r="AJ793" s="580"/>
      <c r="AK793" s="581"/>
      <c r="AL793" s="582"/>
      <c r="AM793" s="582"/>
      <c r="AN793" s="582"/>
      <c r="AO793" s="582"/>
      <c r="AP793" s="583"/>
      <c r="AQ793" s="612"/>
      <c r="AR793" s="613"/>
      <c r="AS793" s="613"/>
      <c r="AT793" s="614"/>
      <c r="AU793" s="590"/>
      <c r="AV793" s="591"/>
      <c r="AW793" s="591"/>
      <c r="AX793" s="592"/>
    </row>
    <row r="794" spans="1:50" s="577" customFormat="1" ht="24" hidden="1" customHeight="1">
      <c r="A794" s="513"/>
      <c r="B794" s="514"/>
      <c r="C794" s="578"/>
      <c r="D794" s="579"/>
      <c r="E794" s="579"/>
      <c r="F794" s="579"/>
      <c r="G794" s="579"/>
      <c r="H794" s="579"/>
      <c r="I794" s="579"/>
      <c r="J794" s="579"/>
      <c r="K794" s="579"/>
      <c r="L794" s="580"/>
      <c r="M794" s="578"/>
      <c r="N794" s="579"/>
      <c r="O794" s="579"/>
      <c r="P794" s="579"/>
      <c r="Q794" s="579"/>
      <c r="R794" s="579"/>
      <c r="S794" s="579"/>
      <c r="T794" s="579"/>
      <c r="U794" s="579"/>
      <c r="V794" s="579"/>
      <c r="W794" s="579"/>
      <c r="X794" s="579"/>
      <c r="Y794" s="579"/>
      <c r="Z794" s="579"/>
      <c r="AA794" s="579"/>
      <c r="AB794" s="579"/>
      <c r="AC794" s="579"/>
      <c r="AD794" s="579"/>
      <c r="AE794" s="579"/>
      <c r="AF794" s="579"/>
      <c r="AG794" s="579"/>
      <c r="AH794" s="579"/>
      <c r="AI794" s="579"/>
      <c r="AJ794" s="580"/>
      <c r="AK794" s="581"/>
      <c r="AL794" s="582"/>
      <c r="AM794" s="582"/>
      <c r="AN794" s="582"/>
      <c r="AO794" s="582"/>
      <c r="AP794" s="583"/>
      <c r="AQ794" s="612"/>
      <c r="AR794" s="613"/>
      <c r="AS794" s="613"/>
      <c r="AT794" s="614"/>
      <c r="AU794" s="590"/>
      <c r="AV794" s="591"/>
      <c r="AW794" s="591"/>
      <c r="AX794" s="592"/>
    </row>
    <row r="795" spans="1:50" s="577" customFormat="1" ht="24" hidden="1" customHeight="1">
      <c r="A795" s="513"/>
      <c r="B795" s="514"/>
      <c r="C795" s="578"/>
      <c r="D795" s="579"/>
      <c r="E795" s="579"/>
      <c r="F795" s="579"/>
      <c r="G795" s="579"/>
      <c r="H795" s="579"/>
      <c r="I795" s="579"/>
      <c r="J795" s="579"/>
      <c r="K795" s="579"/>
      <c r="L795" s="580"/>
      <c r="M795" s="578"/>
      <c r="N795" s="579"/>
      <c r="O795" s="579"/>
      <c r="P795" s="579"/>
      <c r="Q795" s="579"/>
      <c r="R795" s="579"/>
      <c r="S795" s="579"/>
      <c r="T795" s="579"/>
      <c r="U795" s="579"/>
      <c r="V795" s="579"/>
      <c r="W795" s="579"/>
      <c r="X795" s="579"/>
      <c r="Y795" s="579"/>
      <c r="Z795" s="579"/>
      <c r="AA795" s="579"/>
      <c r="AB795" s="579"/>
      <c r="AC795" s="579"/>
      <c r="AD795" s="579"/>
      <c r="AE795" s="579"/>
      <c r="AF795" s="579"/>
      <c r="AG795" s="579"/>
      <c r="AH795" s="579"/>
      <c r="AI795" s="579"/>
      <c r="AJ795" s="580"/>
      <c r="AK795" s="581"/>
      <c r="AL795" s="582"/>
      <c r="AM795" s="582"/>
      <c r="AN795" s="582"/>
      <c r="AO795" s="582"/>
      <c r="AP795" s="583"/>
      <c r="AQ795" s="612"/>
      <c r="AR795" s="613"/>
      <c r="AS795" s="613"/>
      <c r="AT795" s="614"/>
      <c r="AU795" s="590"/>
      <c r="AV795" s="591"/>
      <c r="AW795" s="591"/>
      <c r="AX795" s="592"/>
    </row>
    <row r="796" spans="1:50" s="577" customFormat="1" ht="59.25" customHeight="1">
      <c r="A796" s="566" t="s">
        <v>329</v>
      </c>
      <c r="B796" s="566"/>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6"/>
      <c r="AL796" s="566"/>
      <c r="AM796" s="566"/>
      <c r="AN796" s="566"/>
      <c r="AO796" s="566"/>
      <c r="AP796" s="566"/>
      <c r="AQ796" s="566"/>
      <c r="AR796" s="566"/>
      <c r="AS796" s="566"/>
      <c r="AT796" s="566"/>
      <c r="AU796" s="566"/>
      <c r="AV796" s="566"/>
      <c r="AW796" s="566"/>
      <c r="AX796" s="566"/>
    </row>
    <row r="797" spans="1:50" s="577" customFormat="1">
      <c r="B797" s="577" t="s">
        <v>265</v>
      </c>
    </row>
    <row r="798" spans="1:50" s="577" customFormat="1" ht="29.25" customHeight="1">
      <c r="A798" s="513"/>
      <c r="B798" s="514"/>
      <c r="C798" s="145" t="s">
        <v>321</v>
      </c>
      <c r="D798" s="75"/>
      <c r="E798" s="75"/>
      <c r="F798" s="75"/>
      <c r="G798" s="75"/>
      <c r="H798" s="75"/>
      <c r="I798" s="75"/>
      <c r="J798" s="75"/>
      <c r="K798" s="75"/>
      <c r="L798" s="76"/>
      <c r="M798" s="145" t="s">
        <v>322</v>
      </c>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6"/>
      <c r="AK798" s="515" t="s">
        <v>323</v>
      </c>
      <c r="AL798" s="516"/>
      <c r="AM798" s="516"/>
      <c r="AN798" s="516"/>
      <c r="AO798" s="516"/>
      <c r="AP798" s="517"/>
      <c r="AQ798" s="145" t="s">
        <v>144</v>
      </c>
      <c r="AR798" s="75"/>
      <c r="AS798" s="75"/>
      <c r="AT798" s="76"/>
      <c r="AU798" s="145" t="s">
        <v>145</v>
      </c>
      <c r="AV798" s="75"/>
      <c r="AW798" s="75"/>
      <c r="AX798" s="76"/>
    </row>
    <row r="799" spans="1:50" s="577" customFormat="1" ht="23.25" customHeight="1">
      <c r="A799" s="513">
        <v>1</v>
      </c>
      <c r="B799" s="514"/>
      <c r="C799" s="578" t="s">
        <v>251</v>
      </c>
      <c r="D799" s="579"/>
      <c r="E799" s="579"/>
      <c r="F799" s="579"/>
      <c r="G799" s="579"/>
      <c r="H799" s="579"/>
      <c r="I799" s="579"/>
      <c r="J799" s="579"/>
      <c r="K799" s="579"/>
      <c r="L799" s="580"/>
      <c r="M799" s="578" t="str">
        <f t="shared" ref="M799:M808" si="1">$AH$169</f>
        <v>工事の実施及び工事にかかる調査・設計・用地取得</v>
      </c>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80"/>
      <c r="AK799" s="581">
        <v>3805.8230000000003</v>
      </c>
      <c r="AL799" s="582"/>
      <c r="AM799" s="582"/>
      <c r="AN799" s="582"/>
      <c r="AO799" s="582"/>
      <c r="AP799" s="583"/>
      <c r="AQ799" s="223" t="s">
        <v>330</v>
      </c>
      <c r="AR799" s="224"/>
      <c r="AS799" s="224"/>
      <c r="AT799" s="225"/>
      <c r="AU799" s="223" t="s">
        <v>330</v>
      </c>
      <c r="AV799" s="224"/>
      <c r="AW799" s="224"/>
      <c r="AX799" s="225"/>
    </row>
    <row r="800" spans="1:50" s="577" customFormat="1" ht="23.25" customHeight="1">
      <c r="A800" s="513">
        <v>2</v>
      </c>
      <c r="B800" s="514"/>
      <c r="C800" s="578" t="s">
        <v>266</v>
      </c>
      <c r="D800" s="579"/>
      <c r="E800" s="579"/>
      <c r="F800" s="579"/>
      <c r="G800" s="579"/>
      <c r="H800" s="579"/>
      <c r="I800" s="579"/>
      <c r="J800" s="579"/>
      <c r="K800" s="579"/>
      <c r="L800" s="580"/>
      <c r="M800" s="578" t="str">
        <f t="shared" si="1"/>
        <v>工事の実施及び工事にかかる調査・設計・用地取得</v>
      </c>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80"/>
      <c r="AK800" s="581">
        <v>2674.9520000000002</v>
      </c>
      <c r="AL800" s="582"/>
      <c r="AM800" s="582"/>
      <c r="AN800" s="582"/>
      <c r="AO800" s="582"/>
      <c r="AP800" s="583"/>
      <c r="AQ800" s="223" t="s">
        <v>330</v>
      </c>
      <c r="AR800" s="224"/>
      <c r="AS800" s="224"/>
      <c r="AT800" s="225"/>
      <c r="AU800" s="223" t="s">
        <v>330</v>
      </c>
      <c r="AV800" s="224"/>
      <c r="AW800" s="224"/>
      <c r="AX800" s="225"/>
    </row>
    <row r="801" spans="1:50" s="577" customFormat="1" ht="23.25" customHeight="1">
      <c r="A801" s="513">
        <v>3</v>
      </c>
      <c r="B801" s="514"/>
      <c r="C801" s="578" t="s">
        <v>267</v>
      </c>
      <c r="D801" s="579"/>
      <c r="E801" s="579"/>
      <c r="F801" s="579"/>
      <c r="G801" s="579"/>
      <c r="H801" s="579"/>
      <c r="I801" s="579"/>
      <c r="J801" s="579"/>
      <c r="K801" s="579"/>
      <c r="L801" s="580"/>
      <c r="M801" s="578" t="str">
        <f t="shared" si="1"/>
        <v>工事の実施及び工事にかかる調査・設計・用地取得</v>
      </c>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80"/>
      <c r="AK801" s="581">
        <v>2336</v>
      </c>
      <c r="AL801" s="582"/>
      <c r="AM801" s="582"/>
      <c r="AN801" s="582"/>
      <c r="AO801" s="582"/>
      <c r="AP801" s="583"/>
      <c r="AQ801" s="223" t="s">
        <v>331</v>
      </c>
      <c r="AR801" s="224"/>
      <c r="AS801" s="224"/>
      <c r="AT801" s="225"/>
      <c r="AU801" s="223" t="s">
        <v>331</v>
      </c>
      <c r="AV801" s="224"/>
      <c r="AW801" s="224"/>
      <c r="AX801" s="225"/>
    </row>
    <row r="802" spans="1:50" s="577" customFormat="1" ht="23.25" customHeight="1">
      <c r="A802" s="513">
        <v>4</v>
      </c>
      <c r="B802" s="514"/>
      <c r="C802" s="578" t="s">
        <v>268</v>
      </c>
      <c r="D802" s="579"/>
      <c r="E802" s="579"/>
      <c r="F802" s="579"/>
      <c r="G802" s="579"/>
      <c r="H802" s="579"/>
      <c r="I802" s="579"/>
      <c r="J802" s="579"/>
      <c r="K802" s="579"/>
      <c r="L802" s="580"/>
      <c r="M802" s="578" t="str">
        <f t="shared" si="1"/>
        <v>工事の実施及び工事にかかる調査・設計・用地取得</v>
      </c>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80"/>
      <c r="AK802" s="581">
        <v>2122.4780000000001</v>
      </c>
      <c r="AL802" s="582"/>
      <c r="AM802" s="582"/>
      <c r="AN802" s="582"/>
      <c r="AO802" s="582"/>
      <c r="AP802" s="583"/>
      <c r="AQ802" s="223" t="s">
        <v>330</v>
      </c>
      <c r="AR802" s="224"/>
      <c r="AS802" s="224"/>
      <c r="AT802" s="225"/>
      <c r="AU802" s="223" t="s">
        <v>330</v>
      </c>
      <c r="AV802" s="224"/>
      <c r="AW802" s="224"/>
      <c r="AX802" s="225"/>
    </row>
    <row r="803" spans="1:50" s="577" customFormat="1" ht="23.25" customHeight="1">
      <c r="A803" s="513">
        <v>5</v>
      </c>
      <c r="B803" s="514"/>
      <c r="C803" s="578" t="s">
        <v>269</v>
      </c>
      <c r="D803" s="579"/>
      <c r="E803" s="579"/>
      <c r="F803" s="579"/>
      <c r="G803" s="579"/>
      <c r="H803" s="579"/>
      <c r="I803" s="579"/>
      <c r="J803" s="579"/>
      <c r="K803" s="579"/>
      <c r="L803" s="580"/>
      <c r="M803" s="578" t="str">
        <f t="shared" si="1"/>
        <v>工事の実施及び工事にかかる調査・設計・用地取得</v>
      </c>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80"/>
      <c r="AK803" s="581">
        <v>1512.5</v>
      </c>
      <c r="AL803" s="582"/>
      <c r="AM803" s="582"/>
      <c r="AN803" s="582"/>
      <c r="AO803" s="582"/>
      <c r="AP803" s="583"/>
      <c r="AQ803" s="223" t="s">
        <v>332</v>
      </c>
      <c r="AR803" s="224"/>
      <c r="AS803" s="224"/>
      <c r="AT803" s="225"/>
      <c r="AU803" s="223" t="s">
        <v>332</v>
      </c>
      <c r="AV803" s="224"/>
      <c r="AW803" s="224"/>
      <c r="AX803" s="225"/>
    </row>
    <row r="804" spans="1:50" s="577" customFormat="1" ht="23.25" customHeight="1">
      <c r="A804" s="513">
        <v>6</v>
      </c>
      <c r="B804" s="514"/>
      <c r="C804" s="578" t="s">
        <v>270</v>
      </c>
      <c r="D804" s="579"/>
      <c r="E804" s="579"/>
      <c r="F804" s="579"/>
      <c r="G804" s="579"/>
      <c r="H804" s="579"/>
      <c r="I804" s="579"/>
      <c r="J804" s="579"/>
      <c r="K804" s="579"/>
      <c r="L804" s="580"/>
      <c r="M804" s="578" t="str">
        <f t="shared" si="1"/>
        <v>工事の実施及び工事にかかる調査・設計・用地取得</v>
      </c>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80"/>
      <c r="AK804" s="581">
        <v>1464.239</v>
      </c>
      <c r="AL804" s="582"/>
      <c r="AM804" s="582"/>
      <c r="AN804" s="582"/>
      <c r="AO804" s="582"/>
      <c r="AP804" s="583"/>
      <c r="AQ804" s="223" t="s">
        <v>330</v>
      </c>
      <c r="AR804" s="224"/>
      <c r="AS804" s="224"/>
      <c r="AT804" s="225"/>
      <c r="AU804" s="223" t="s">
        <v>330</v>
      </c>
      <c r="AV804" s="224"/>
      <c r="AW804" s="224"/>
      <c r="AX804" s="225"/>
    </row>
    <row r="805" spans="1:50" s="577" customFormat="1" ht="23.25" customHeight="1">
      <c r="A805" s="513">
        <v>7</v>
      </c>
      <c r="B805" s="514"/>
      <c r="C805" s="578" t="s">
        <v>271</v>
      </c>
      <c r="D805" s="579"/>
      <c r="E805" s="579"/>
      <c r="F805" s="579"/>
      <c r="G805" s="579"/>
      <c r="H805" s="579"/>
      <c r="I805" s="579"/>
      <c r="J805" s="579"/>
      <c r="K805" s="579"/>
      <c r="L805" s="580"/>
      <c r="M805" s="578" t="str">
        <f t="shared" si="1"/>
        <v>工事の実施及び工事にかかる調査・設計・用地取得</v>
      </c>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80"/>
      <c r="AK805" s="581">
        <v>1199.9960000000001</v>
      </c>
      <c r="AL805" s="582"/>
      <c r="AM805" s="582"/>
      <c r="AN805" s="582"/>
      <c r="AO805" s="582"/>
      <c r="AP805" s="583"/>
      <c r="AQ805" s="223" t="s">
        <v>330</v>
      </c>
      <c r="AR805" s="224"/>
      <c r="AS805" s="224"/>
      <c r="AT805" s="225"/>
      <c r="AU805" s="223" t="s">
        <v>330</v>
      </c>
      <c r="AV805" s="224"/>
      <c r="AW805" s="224"/>
      <c r="AX805" s="225"/>
    </row>
    <row r="806" spans="1:50" s="577" customFormat="1" ht="23.25" customHeight="1">
      <c r="A806" s="513">
        <v>8</v>
      </c>
      <c r="B806" s="514"/>
      <c r="C806" s="578" t="s">
        <v>272</v>
      </c>
      <c r="D806" s="579"/>
      <c r="E806" s="579"/>
      <c r="F806" s="579"/>
      <c r="G806" s="579"/>
      <c r="H806" s="579"/>
      <c r="I806" s="579"/>
      <c r="J806" s="579"/>
      <c r="K806" s="579"/>
      <c r="L806" s="580"/>
      <c r="M806" s="578" t="str">
        <f t="shared" si="1"/>
        <v>工事の実施及び工事にかかる調査・設計・用地取得</v>
      </c>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80"/>
      <c r="AK806" s="581">
        <v>1147.8119999999999</v>
      </c>
      <c r="AL806" s="582"/>
      <c r="AM806" s="582"/>
      <c r="AN806" s="582"/>
      <c r="AO806" s="582"/>
      <c r="AP806" s="583"/>
      <c r="AQ806" s="223" t="s">
        <v>330</v>
      </c>
      <c r="AR806" s="224"/>
      <c r="AS806" s="224"/>
      <c r="AT806" s="225"/>
      <c r="AU806" s="223" t="s">
        <v>330</v>
      </c>
      <c r="AV806" s="224"/>
      <c r="AW806" s="224"/>
      <c r="AX806" s="225"/>
    </row>
    <row r="807" spans="1:50" s="577" customFormat="1" ht="23.25" customHeight="1">
      <c r="A807" s="513">
        <v>9</v>
      </c>
      <c r="B807" s="514"/>
      <c r="C807" s="578" t="s">
        <v>273</v>
      </c>
      <c r="D807" s="579"/>
      <c r="E807" s="579"/>
      <c r="F807" s="579"/>
      <c r="G807" s="579"/>
      <c r="H807" s="579"/>
      <c r="I807" s="579"/>
      <c r="J807" s="579"/>
      <c r="K807" s="579"/>
      <c r="L807" s="580"/>
      <c r="M807" s="578" t="str">
        <f t="shared" si="1"/>
        <v>工事の実施及び工事にかかる調査・設計・用地取得</v>
      </c>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80"/>
      <c r="AK807" s="581">
        <v>1137.5</v>
      </c>
      <c r="AL807" s="582"/>
      <c r="AM807" s="582"/>
      <c r="AN807" s="582"/>
      <c r="AO807" s="582"/>
      <c r="AP807" s="583"/>
      <c r="AQ807" s="223" t="s">
        <v>330</v>
      </c>
      <c r="AR807" s="224"/>
      <c r="AS807" s="224"/>
      <c r="AT807" s="225"/>
      <c r="AU807" s="223" t="s">
        <v>330</v>
      </c>
      <c r="AV807" s="224"/>
      <c r="AW807" s="224"/>
      <c r="AX807" s="225"/>
    </row>
    <row r="808" spans="1:50" s="577" customFormat="1" ht="23.25" customHeight="1">
      <c r="A808" s="513">
        <v>10</v>
      </c>
      <c r="B808" s="514"/>
      <c r="C808" s="578" t="s">
        <v>274</v>
      </c>
      <c r="D808" s="579"/>
      <c r="E808" s="579"/>
      <c r="F808" s="579"/>
      <c r="G808" s="579"/>
      <c r="H808" s="579"/>
      <c r="I808" s="579"/>
      <c r="J808" s="579"/>
      <c r="K808" s="579"/>
      <c r="L808" s="580"/>
      <c r="M808" s="578" t="str">
        <f t="shared" si="1"/>
        <v>工事の実施及び工事にかかる調査・設計・用地取得</v>
      </c>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80"/>
      <c r="AK808" s="581">
        <v>1100.5650000000001</v>
      </c>
      <c r="AL808" s="582"/>
      <c r="AM808" s="582"/>
      <c r="AN808" s="582"/>
      <c r="AO808" s="582"/>
      <c r="AP808" s="583"/>
      <c r="AQ808" s="223" t="s">
        <v>330</v>
      </c>
      <c r="AR808" s="224"/>
      <c r="AS808" s="224"/>
      <c r="AT808" s="225"/>
      <c r="AU808" s="223" t="s">
        <v>330</v>
      </c>
      <c r="AV808" s="224"/>
      <c r="AW808" s="224"/>
      <c r="AX808" s="225"/>
    </row>
    <row r="809" spans="1:50" s="577" customFormat="1" ht="23.25" hidden="1" customHeight="1">
      <c r="A809" s="513"/>
      <c r="B809" s="514"/>
      <c r="C809" s="578"/>
      <c r="D809" s="579"/>
      <c r="E809" s="579"/>
      <c r="F809" s="579"/>
      <c r="G809" s="579"/>
      <c r="H809" s="579"/>
      <c r="I809" s="579"/>
      <c r="J809" s="579"/>
      <c r="K809" s="579"/>
      <c r="L809" s="580"/>
      <c r="M809" s="578"/>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80"/>
      <c r="AK809" s="581"/>
      <c r="AL809" s="582"/>
      <c r="AM809" s="582"/>
      <c r="AN809" s="582"/>
      <c r="AO809" s="582"/>
      <c r="AP809" s="583"/>
      <c r="AQ809" s="223"/>
      <c r="AR809" s="224"/>
      <c r="AS809" s="224"/>
      <c r="AT809" s="225"/>
      <c r="AU809" s="223"/>
      <c r="AV809" s="224"/>
      <c r="AW809" s="224"/>
      <c r="AX809" s="225"/>
    </row>
    <row r="810" spans="1:50" s="577" customFormat="1" ht="23.25" hidden="1" customHeight="1">
      <c r="A810" s="513"/>
      <c r="B810" s="514"/>
      <c r="C810" s="578"/>
      <c r="D810" s="579"/>
      <c r="E810" s="579"/>
      <c r="F810" s="579"/>
      <c r="G810" s="579"/>
      <c r="H810" s="579"/>
      <c r="I810" s="579"/>
      <c r="J810" s="579"/>
      <c r="K810" s="579"/>
      <c r="L810" s="580"/>
      <c r="M810" s="578"/>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80"/>
      <c r="AK810" s="581"/>
      <c r="AL810" s="582"/>
      <c r="AM810" s="582"/>
      <c r="AN810" s="582"/>
      <c r="AO810" s="582"/>
      <c r="AP810" s="583"/>
      <c r="AQ810" s="223"/>
      <c r="AR810" s="224"/>
      <c r="AS810" s="224"/>
      <c r="AT810" s="225"/>
      <c r="AU810" s="223"/>
      <c r="AV810" s="224"/>
      <c r="AW810" s="224"/>
      <c r="AX810" s="225"/>
    </row>
    <row r="811" spans="1:50" s="577" customFormat="1" ht="23.25" hidden="1" customHeight="1">
      <c r="A811" s="513"/>
      <c r="B811" s="514"/>
      <c r="C811" s="578"/>
      <c r="D811" s="579"/>
      <c r="E811" s="579"/>
      <c r="F811" s="579"/>
      <c r="G811" s="579"/>
      <c r="H811" s="579"/>
      <c r="I811" s="579"/>
      <c r="J811" s="579"/>
      <c r="K811" s="579"/>
      <c r="L811" s="580"/>
      <c r="M811" s="578"/>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80"/>
      <c r="AK811" s="581"/>
      <c r="AL811" s="582"/>
      <c r="AM811" s="582"/>
      <c r="AN811" s="582"/>
      <c r="AO811" s="582"/>
      <c r="AP811" s="583"/>
      <c r="AQ811" s="223"/>
      <c r="AR811" s="224"/>
      <c r="AS811" s="224"/>
      <c r="AT811" s="225"/>
      <c r="AU811" s="223"/>
      <c r="AV811" s="224"/>
      <c r="AW811" s="224"/>
      <c r="AX811" s="225"/>
    </row>
    <row r="812" spans="1:50" s="577" customFormat="1" ht="23.25" hidden="1" customHeight="1">
      <c r="A812" s="513"/>
      <c r="B812" s="514"/>
      <c r="C812" s="578"/>
      <c r="D812" s="579"/>
      <c r="E812" s="579"/>
      <c r="F812" s="579"/>
      <c r="G812" s="579"/>
      <c r="H812" s="579"/>
      <c r="I812" s="579"/>
      <c r="J812" s="579"/>
      <c r="K812" s="579"/>
      <c r="L812" s="580"/>
      <c r="M812" s="578"/>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80"/>
      <c r="AK812" s="581"/>
      <c r="AL812" s="582"/>
      <c r="AM812" s="582"/>
      <c r="AN812" s="582"/>
      <c r="AO812" s="582"/>
      <c r="AP812" s="583"/>
      <c r="AQ812" s="223"/>
      <c r="AR812" s="224"/>
      <c r="AS812" s="224"/>
      <c r="AT812" s="225"/>
      <c r="AU812" s="223"/>
      <c r="AV812" s="224"/>
      <c r="AW812" s="224"/>
      <c r="AX812" s="225"/>
    </row>
    <row r="813" spans="1:50" s="577" customFormat="1" ht="23.25" hidden="1" customHeight="1">
      <c r="A813" s="513"/>
      <c r="B813" s="514"/>
      <c r="C813" s="578"/>
      <c r="D813" s="579"/>
      <c r="E813" s="579"/>
      <c r="F813" s="579"/>
      <c r="G813" s="579"/>
      <c r="H813" s="579"/>
      <c r="I813" s="579"/>
      <c r="J813" s="579"/>
      <c r="K813" s="579"/>
      <c r="L813" s="580"/>
      <c r="M813" s="578"/>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80"/>
      <c r="AK813" s="581"/>
      <c r="AL813" s="582"/>
      <c r="AM813" s="582"/>
      <c r="AN813" s="582"/>
      <c r="AO813" s="582"/>
      <c r="AP813" s="583"/>
      <c r="AQ813" s="223"/>
      <c r="AR813" s="224"/>
      <c r="AS813" s="224"/>
      <c r="AT813" s="225"/>
      <c r="AU813" s="223"/>
      <c r="AV813" s="224"/>
      <c r="AW813" s="224"/>
      <c r="AX813" s="225"/>
    </row>
    <row r="814" spans="1:50" s="577" customFormat="1" ht="23.25" hidden="1" customHeight="1">
      <c r="A814" s="513"/>
      <c r="B814" s="514"/>
      <c r="C814" s="578"/>
      <c r="D814" s="579"/>
      <c r="E814" s="579"/>
      <c r="F814" s="579"/>
      <c r="G814" s="579"/>
      <c r="H814" s="579"/>
      <c r="I814" s="579"/>
      <c r="J814" s="579"/>
      <c r="K814" s="579"/>
      <c r="L814" s="580"/>
      <c r="M814" s="578"/>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80"/>
      <c r="AK814" s="581"/>
      <c r="AL814" s="582"/>
      <c r="AM814" s="582"/>
      <c r="AN814" s="582"/>
      <c r="AO814" s="582"/>
      <c r="AP814" s="583"/>
      <c r="AQ814" s="223"/>
      <c r="AR814" s="224"/>
      <c r="AS814" s="224"/>
      <c r="AT814" s="225"/>
      <c r="AU814" s="223"/>
      <c r="AV814" s="224"/>
      <c r="AW814" s="224"/>
      <c r="AX814" s="225"/>
    </row>
    <row r="815" spans="1:50" s="577" customFormat="1" ht="23.25" hidden="1" customHeight="1">
      <c r="A815" s="513"/>
      <c r="B815" s="514"/>
      <c r="C815" s="578"/>
      <c r="D815" s="579"/>
      <c r="E815" s="579"/>
      <c r="F815" s="579"/>
      <c r="G815" s="579"/>
      <c r="H815" s="579"/>
      <c r="I815" s="579"/>
      <c r="J815" s="579"/>
      <c r="K815" s="579"/>
      <c r="L815" s="580"/>
      <c r="M815" s="578"/>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80"/>
      <c r="AK815" s="581"/>
      <c r="AL815" s="582"/>
      <c r="AM815" s="582"/>
      <c r="AN815" s="582"/>
      <c r="AO815" s="582"/>
      <c r="AP815" s="583"/>
      <c r="AQ815" s="223"/>
      <c r="AR815" s="224"/>
      <c r="AS815" s="224"/>
      <c r="AT815" s="225"/>
      <c r="AU815" s="223"/>
      <c r="AV815" s="224"/>
      <c r="AW815" s="224"/>
      <c r="AX815" s="225"/>
    </row>
    <row r="816" spans="1:50" s="577" customFormat="1" ht="23.25" hidden="1" customHeight="1">
      <c r="A816" s="513"/>
      <c r="B816" s="514"/>
      <c r="C816" s="578"/>
      <c r="D816" s="579"/>
      <c r="E816" s="579"/>
      <c r="F816" s="579"/>
      <c r="G816" s="579"/>
      <c r="H816" s="579"/>
      <c r="I816" s="579"/>
      <c r="J816" s="579"/>
      <c r="K816" s="579"/>
      <c r="L816" s="580"/>
      <c r="M816" s="578"/>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80"/>
      <c r="AK816" s="581"/>
      <c r="AL816" s="582"/>
      <c r="AM816" s="582"/>
      <c r="AN816" s="582"/>
      <c r="AO816" s="582"/>
      <c r="AP816" s="583"/>
      <c r="AQ816" s="223"/>
      <c r="AR816" s="224"/>
      <c r="AS816" s="224"/>
      <c r="AT816" s="225"/>
      <c r="AU816" s="223"/>
      <c r="AV816" s="224"/>
      <c r="AW816" s="224"/>
      <c r="AX816" s="225"/>
    </row>
    <row r="817" spans="1:50" s="577" customFormat="1" ht="23.25" hidden="1" customHeight="1">
      <c r="A817" s="513"/>
      <c r="B817" s="514"/>
      <c r="C817" s="578"/>
      <c r="D817" s="579"/>
      <c r="E817" s="579"/>
      <c r="F817" s="579"/>
      <c r="G817" s="579"/>
      <c r="H817" s="579"/>
      <c r="I817" s="579"/>
      <c r="J817" s="579"/>
      <c r="K817" s="579"/>
      <c r="L817" s="580"/>
      <c r="M817" s="578"/>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80"/>
      <c r="AK817" s="581"/>
      <c r="AL817" s="582"/>
      <c r="AM817" s="582"/>
      <c r="AN817" s="582"/>
      <c r="AO817" s="582"/>
      <c r="AP817" s="583"/>
      <c r="AQ817" s="223"/>
      <c r="AR817" s="224"/>
      <c r="AS817" s="224"/>
      <c r="AT817" s="225"/>
      <c r="AU817" s="223"/>
      <c r="AV817" s="224"/>
      <c r="AW817" s="224"/>
      <c r="AX817" s="225"/>
    </row>
    <row r="818" spans="1:50" s="577" customFormat="1" ht="23.25" hidden="1" customHeight="1">
      <c r="A818" s="513"/>
      <c r="B818" s="514"/>
      <c r="C818" s="578"/>
      <c r="D818" s="579"/>
      <c r="E818" s="579"/>
      <c r="F818" s="579"/>
      <c r="G818" s="579"/>
      <c r="H818" s="579"/>
      <c r="I818" s="579"/>
      <c r="J818" s="579"/>
      <c r="K818" s="579"/>
      <c r="L818" s="580"/>
      <c r="M818" s="578"/>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80"/>
      <c r="AK818" s="581"/>
      <c r="AL818" s="582"/>
      <c r="AM818" s="582"/>
      <c r="AN818" s="582"/>
      <c r="AO818" s="582"/>
      <c r="AP818" s="583"/>
      <c r="AQ818" s="223"/>
      <c r="AR818" s="224"/>
      <c r="AS818" s="224"/>
      <c r="AT818" s="225"/>
      <c r="AU818" s="223"/>
      <c r="AV818" s="224"/>
      <c r="AW818" s="224"/>
      <c r="AX818" s="225"/>
    </row>
    <row r="819" spans="1:50" s="577" customFormat="1" ht="23.25" hidden="1" customHeight="1">
      <c r="A819" s="513"/>
      <c r="B819" s="514"/>
      <c r="C819" s="578"/>
      <c r="D819" s="579"/>
      <c r="E819" s="579"/>
      <c r="F819" s="579"/>
      <c r="G819" s="579"/>
      <c r="H819" s="579"/>
      <c r="I819" s="579"/>
      <c r="J819" s="579"/>
      <c r="K819" s="579"/>
      <c r="L819" s="580"/>
      <c r="M819" s="578"/>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80"/>
      <c r="AK819" s="581"/>
      <c r="AL819" s="582"/>
      <c r="AM819" s="582"/>
      <c r="AN819" s="582"/>
      <c r="AO819" s="582"/>
      <c r="AP819" s="583"/>
      <c r="AQ819" s="223"/>
      <c r="AR819" s="224"/>
      <c r="AS819" s="224"/>
      <c r="AT819" s="225"/>
      <c r="AU819" s="223"/>
      <c r="AV819" s="224"/>
      <c r="AW819" s="224"/>
      <c r="AX819" s="225"/>
    </row>
    <row r="820" spans="1:50" s="577" customFormat="1" ht="23.25" hidden="1" customHeight="1">
      <c r="A820" s="513"/>
      <c r="B820" s="514"/>
      <c r="C820" s="578"/>
      <c r="D820" s="579"/>
      <c r="E820" s="579"/>
      <c r="F820" s="579"/>
      <c r="G820" s="579"/>
      <c r="H820" s="579"/>
      <c r="I820" s="579"/>
      <c r="J820" s="579"/>
      <c r="K820" s="579"/>
      <c r="L820" s="580"/>
      <c r="M820" s="578"/>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80"/>
      <c r="AK820" s="581"/>
      <c r="AL820" s="582"/>
      <c r="AM820" s="582"/>
      <c r="AN820" s="582"/>
      <c r="AO820" s="582"/>
      <c r="AP820" s="583"/>
      <c r="AQ820" s="223"/>
      <c r="AR820" s="224"/>
      <c r="AS820" s="224"/>
      <c r="AT820" s="225"/>
      <c r="AU820" s="223"/>
      <c r="AV820" s="224"/>
      <c r="AW820" s="224"/>
      <c r="AX820" s="225"/>
    </row>
    <row r="821" spans="1:50" s="577" customFormat="1" ht="23.25" hidden="1" customHeight="1">
      <c r="A821" s="513"/>
      <c r="B821" s="514"/>
      <c r="C821" s="578"/>
      <c r="D821" s="579"/>
      <c r="E821" s="579"/>
      <c r="F821" s="579"/>
      <c r="G821" s="579"/>
      <c r="H821" s="579"/>
      <c r="I821" s="579"/>
      <c r="J821" s="579"/>
      <c r="K821" s="579"/>
      <c r="L821" s="580"/>
      <c r="M821" s="578"/>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80"/>
      <c r="AK821" s="581"/>
      <c r="AL821" s="582"/>
      <c r="AM821" s="582"/>
      <c r="AN821" s="582"/>
      <c r="AO821" s="582"/>
      <c r="AP821" s="583"/>
      <c r="AQ821" s="223"/>
      <c r="AR821" s="224"/>
      <c r="AS821" s="224"/>
      <c r="AT821" s="225"/>
      <c r="AU821" s="223"/>
      <c r="AV821" s="224"/>
      <c r="AW821" s="224"/>
      <c r="AX821" s="225"/>
    </row>
    <row r="822" spans="1:50" s="577" customFormat="1" ht="23.25" hidden="1" customHeight="1">
      <c r="A822" s="513"/>
      <c r="B822" s="514"/>
      <c r="C822" s="578"/>
      <c r="D822" s="579"/>
      <c r="E822" s="579"/>
      <c r="F822" s="579"/>
      <c r="G822" s="579"/>
      <c r="H822" s="579"/>
      <c r="I822" s="579"/>
      <c r="J822" s="579"/>
      <c r="K822" s="579"/>
      <c r="L822" s="580"/>
      <c r="M822" s="578"/>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80"/>
      <c r="AK822" s="581"/>
      <c r="AL822" s="582"/>
      <c r="AM822" s="582"/>
      <c r="AN822" s="582"/>
      <c r="AO822" s="582"/>
      <c r="AP822" s="583"/>
      <c r="AQ822" s="223"/>
      <c r="AR822" s="224"/>
      <c r="AS822" s="224"/>
      <c r="AT822" s="225"/>
      <c r="AU822" s="223"/>
      <c r="AV822" s="224"/>
      <c r="AW822" s="224"/>
      <c r="AX822" s="225"/>
    </row>
    <row r="823" spans="1:50" s="577" customFormat="1" ht="23.25" hidden="1" customHeight="1">
      <c r="A823" s="513"/>
      <c r="B823" s="514"/>
      <c r="C823" s="578"/>
      <c r="D823" s="579"/>
      <c r="E823" s="579"/>
      <c r="F823" s="579"/>
      <c r="G823" s="579"/>
      <c r="H823" s="579"/>
      <c r="I823" s="579"/>
      <c r="J823" s="579"/>
      <c r="K823" s="579"/>
      <c r="L823" s="580"/>
      <c r="M823" s="578"/>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80"/>
      <c r="AK823" s="581"/>
      <c r="AL823" s="582"/>
      <c r="AM823" s="582"/>
      <c r="AN823" s="582"/>
      <c r="AO823" s="582"/>
      <c r="AP823" s="583"/>
      <c r="AQ823" s="223"/>
      <c r="AR823" s="224"/>
      <c r="AS823" s="224"/>
      <c r="AT823" s="225"/>
      <c r="AU823" s="223"/>
      <c r="AV823" s="224"/>
      <c r="AW823" s="224"/>
      <c r="AX823" s="225"/>
    </row>
    <row r="824" spans="1:50" s="577" customFormat="1" ht="23.25" hidden="1" customHeight="1">
      <c r="A824" s="513"/>
      <c r="B824" s="514"/>
      <c r="C824" s="578"/>
      <c r="D824" s="579"/>
      <c r="E824" s="579"/>
      <c r="F824" s="579"/>
      <c r="G824" s="579"/>
      <c r="H824" s="579"/>
      <c r="I824" s="579"/>
      <c r="J824" s="579"/>
      <c r="K824" s="579"/>
      <c r="L824" s="580"/>
      <c r="M824" s="578"/>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80"/>
      <c r="AK824" s="581"/>
      <c r="AL824" s="582"/>
      <c r="AM824" s="582"/>
      <c r="AN824" s="582"/>
      <c r="AO824" s="582"/>
      <c r="AP824" s="583"/>
      <c r="AQ824" s="223"/>
      <c r="AR824" s="224"/>
      <c r="AS824" s="224"/>
      <c r="AT824" s="225"/>
      <c r="AU824" s="223"/>
      <c r="AV824" s="224"/>
      <c r="AW824" s="224"/>
      <c r="AX824" s="225"/>
    </row>
    <row r="825" spans="1:50" s="577" customFormat="1" ht="23.25" hidden="1" customHeight="1">
      <c r="A825" s="513"/>
      <c r="B825" s="514"/>
      <c r="C825" s="578"/>
      <c r="D825" s="579"/>
      <c r="E825" s="579"/>
      <c r="F825" s="579"/>
      <c r="G825" s="579"/>
      <c r="H825" s="579"/>
      <c r="I825" s="579"/>
      <c r="J825" s="579"/>
      <c r="K825" s="579"/>
      <c r="L825" s="580"/>
      <c r="M825" s="578"/>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80"/>
      <c r="AK825" s="581"/>
      <c r="AL825" s="582"/>
      <c r="AM825" s="582"/>
      <c r="AN825" s="582"/>
      <c r="AO825" s="582"/>
      <c r="AP825" s="583"/>
      <c r="AQ825" s="223"/>
      <c r="AR825" s="224"/>
      <c r="AS825" s="224"/>
      <c r="AT825" s="225"/>
      <c r="AU825" s="223"/>
      <c r="AV825" s="224"/>
      <c r="AW825" s="224"/>
      <c r="AX825" s="225"/>
    </row>
    <row r="826" spans="1:50" s="577" customFormat="1" ht="23.25" hidden="1" customHeight="1">
      <c r="A826" s="513"/>
      <c r="B826" s="514"/>
      <c r="C826" s="578"/>
      <c r="D826" s="579"/>
      <c r="E826" s="579"/>
      <c r="F826" s="579"/>
      <c r="G826" s="579"/>
      <c r="H826" s="579"/>
      <c r="I826" s="579"/>
      <c r="J826" s="579"/>
      <c r="K826" s="579"/>
      <c r="L826" s="580"/>
      <c r="M826" s="578"/>
      <c r="N826" s="579"/>
      <c r="O826" s="579"/>
      <c r="P826" s="579"/>
      <c r="Q826" s="579"/>
      <c r="R826" s="579"/>
      <c r="S826" s="579"/>
      <c r="T826" s="579"/>
      <c r="U826" s="579"/>
      <c r="V826" s="579"/>
      <c r="W826" s="579"/>
      <c r="X826" s="579"/>
      <c r="Y826" s="579"/>
      <c r="Z826" s="579"/>
      <c r="AA826" s="579"/>
      <c r="AB826" s="579"/>
      <c r="AC826" s="579"/>
      <c r="AD826" s="579"/>
      <c r="AE826" s="579"/>
      <c r="AF826" s="579"/>
      <c r="AG826" s="579"/>
      <c r="AH826" s="579"/>
      <c r="AI826" s="579"/>
      <c r="AJ826" s="580"/>
      <c r="AK826" s="581"/>
      <c r="AL826" s="582"/>
      <c r="AM826" s="582"/>
      <c r="AN826" s="582"/>
      <c r="AO826" s="582"/>
      <c r="AP826" s="583"/>
      <c r="AQ826" s="223"/>
      <c r="AR826" s="224"/>
      <c r="AS826" s="224"/>
      <c r="AT826" s="225"/>
      <c r="AU826" s="223"/>
      <c r="AV826" s="224"/>
      <c r="AW826" s="224"/>
      <c r="AX826" s="225"/>
    </row>
    <row r="827" spans="1:50" s="577" customFormat="1" ht="23.25" hidden="1" customHeight="1">
      <c r="A827" s="513"/>
      <c r="B827" s="514"/>
      <c r="C827" s="578"/>
      <c r="D827" s="579"/>
      <c r="E827" s="579"/>
      <c r="F827" s="579"/>
      <c r="G827" s="579"/>
      <c r="H827" s="579"/>
      <c r="I827" s="579"/>
      <c r="J827" s="579"/>
      <c r="K827" s="579"/>
      <c r="L827" s="580"/>
      <c r="M827" s="578"/>
      <c r="N827" s="579"/>
      <c r="O827" s="579"/>
      <c r="P827" s="579"/>
      <c r="Q827" s="579"/>
      <c r="R827" s="579"/>
      <c r="S827" s="579"/>
      <c r="T827" s="579"/>
      <c r="U827" s="579"/>
      <c r="V827" s="579"/>
      <c r="W827" s="579"/>
      <c r="X827" s="579"/>
      <c r="Y827" s="579"/>
      <c r="Z827" s="579"/>
      <c r="AA827" s="579"/>
      <c r="AB827" s="579"/>
      <c r="AC827" s="579"/>
      <c r="AD827" s="579"/>
      <c r="AE827" s="579"/>
      <c r="AF827" s="579"/>
      <c r="AG827" s="579"/>
      <c r="AH827" s="579"/>
      <c r="AI827" s="579"/>
      <c r="AJ827" s="580"/>
      <c r="AK827" s="581"/>
      <c r="AL827" s="582"/>
      <c r="AM827" s="582"/>
      <c r="AN827" s="582"/>
      <c r="AO827" s="582"/>
      <c r="AP827" s="583"/>
      <c r="AQ827" s="223"/>
      <c r="AR827" s="224"/>
      <c r="AS827" s="224"/>
      <c r="AT827" s="225"/>
      <c r="AU827" s="223"/>
      <c r="AV827" s="224"/>
      <c r="AW827" s="224"/>
      <c r="AX827" s="225"/>
    </row>
    <row r="828" spans="1:50" s="577" customFormat="1" ht="23.25" hidden="1" customHeight="1">
      <c r="A828" s="513"/>
      <c r="B828" s="514"/>
      <c r="C828" s="578"/>
      <c r="D828" s="579"/>
      <c r="E828" s="579"/>
      <c r="F828" s="579"/>
      <c r="G828" s="579"/>
      <c r="H828" s="579"/>
      <c r="I828" s="579"/>
      <c r="J828" s="579"/>
      <c r="K828" s="579"/>
      <c r="L828" s="580"/>
      <c r="M828" s="578"/>
      <c r="N828" s="579"/>
      <c r="O828" s="579"/>
      <c r="P828" s="579"/>
      <c r="Q828" s="579"/>
      <c r="R828" s="579"/>
      <c r="S828" s="579"/>
      <c r="T828" s="579"/>
      <c r="U828" s="579"/>
      <c r="V828" s="579"/>
      <c r="W828" s="579"/>
      <c r="X828" s="579"/>
      <c r="Y828" s="579"/>
      <c r="Z828" s="579"/>
      <c r="AA828" s="579"/>
      <c r="AB828" s="579"/>
      <c r="AC828" s="579"/>
      <c r="AD828" s="579"/>
      <c r="AE828" s="579"/>
      <c r="AF828" s="579"/>
      <c r="AG828" s="579"/>
      <c r="AH828" s="579"/>
      <c r="AI828" s="579"/>
      <c r="AJ828" s="580"/>
      <c r="AK828" s="581"/>
      <c r="AL828" s="582"/>
      <c r="AM828" s="582"/>
      <c r="AN828" s="582"/>
      <c r="AO828" s="582"/>
      <c r="AP828" s="583"/>
      <c r="AQ828" s="223"/>
      <c r="AR828" s="224"/>
      <c r="AS828" s="224"/>
      <c r="AT828" s="225"/>
      <c r="AU828" s="223"/>
      <c r="AV828" s="224"/>
      <c r="AW828" s="224"/>
      <c r="AX828" s="225"/>
    </row>
    <row r="829" spans="1:50" s="577" customFormat="1" ht="83.25" customHeight="1">
      <c r="A829" s="615" t="s">
        <v>333</v>
      </c>
      <c r="B829" s="616"/>
      <c r="C829" s="616"/>
      <c r="D829" s="616"/>
      <c r="E829" s="616"/>
      <c r="F829" s="616"/>
      <c r="G829" s="616"/>
      <c r="H829" s="616"/>
      <c r="I829" s="616"/>
      <c r="J829" s="616"/>
      <c r="K829" s="616"/>
      <c r="L829" s="616"/>
      <c r="M829" s="616"/>
      <c r="N829" s="616"/>
      <c r="O829" s="616"/>
      <c r="P829" s="616"/>
      <c r="Q829" s="616"/>
      <c r="R829" s="616"/>
      <c r="S829" s="616"/>
      <c r="T829" s="616"/>
      <c r="U829" s="616"/>
      <c r="V829" s="616"/>
      <c r="W829" s="616"/>
      <c r="X829" s="616"/>
      <c r="Y829" s="616"/>
      <c r="Z829" s="616"/>
      <c r="AA829" s="616"/>
      <c r="AB829" s="616"/>
      <c r="AC829" s="616"/>
      <c r="AD829" s="616"/>
      <c r="AE829" s="616"/>
      <c r="AF829" s="616"/>
      <c r="AG829" s="616"/>
      <c r="AH829" s="616"/>
      <c r="AI829" s="616"/>
      <c r="AJ829" s="616"/>
      <c r="AK829" s="616"/>
      <c r="AL829" s="616"/>
      <c r="AM829" s="616"/>
      <c r="AN829" s="616"/>
      <c r="AO829" s="616"/>
      <c r="AP829" s="616"/>
      <c r="AQ829" s="616"/>
      <c r="AR829" s="616"/>
      <c r="AS829" s="616"/>
      <c r="AT829" s="616"/>
      <c r="AU829" s="616"/>
      <c r="AV829" s="616"/>
      <c r="AW829" s="616"/>
      <c r="AX829" s="616"/>
    </row>
  </sheetData>
  <mergeCells count="3201">
    <mergeCell ref="AK489:AP489"/>
    <mergeCell ref="AQ489:AT489"/>
    <mergeCell ref="AU489:AX489"/>
    <mergeCell ref="A490:B490"/>
    <mergeCell ref="C490:L490"/>
    <mergeCell ref="M490:AJ490"/>
    <mergeCell ref="AK490:AP490"/>
    <mergeCell ref="AQ490:AT490"/>
    <mergeCell ref="AU490:AX490"/>
    <mergeCell ref="A498:B498"/>
    <mergeCell ref="C498:L498"/>
    <mergeCell ref="M498:AJ498"/>
    <mergeCell ref="AK498:AP498"/>
    <mergeCell ref="AQ498:AT498"/>
    <mergeCell ref="AU498:AX49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A494:B494"/>
    <mergeCell ref="C494:L494"/>
    <mergeCell ref="M494:AJ494"/>
    <mergeCell ref="AK494:AP494"/>
    <mergeCell ref="AQ494:AT494"/>
    <mergeCell ref="AU494:AX494"/>
    <mergeCell ref="A495:B495"/>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AU496:AX496"/>
    <mergeCell ref="A497:B497"/>
    <mergeCell ref="C497:L497"/>
    <mergeCell ref="M497:AJ497"/>
    <mergeCell ref="AK497:AP497"/>
    <mergeCell ref="AQ497:AT497"/>
    <mergeCell ref="AU497:AX497"/>
    <mergeCell ref="C495:L495"/>
    <mergeCell ref="M495:AJ495"/>
    <mergeCell ref="AK495:AP495"/>
    <mergeCell ref="AQ495:AT495"/>
    <mergeCell ref="AU495:AX495"/>
    <mergeCell ref="C488:L488"/>
    <mergeCell ref="M488:AJ488"/>
    <mergeCell ref="AK488:AP488"/>
    <mergeCell ref="AQ488:AT488"/>
    <mergeCell ref="AU488:AX488"/>
    <mergeCell ref="A489:B489"/>
    <mergeCell ref="C489:L489"/>
    <mergeCell ref="M489:AJ489"/>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29:AX829"/>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796:AX796"/>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4:B804"/>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76:B776"/>
    <mergeCell ref="C776:L776"/>
    <mergeCell ref="M776:AJ776"/>
    <mergeCell ref="AK776:AP776"/>
    <mergeCell ref="AQ776:AT776"/>
    <mergeCell ref="AU776:AX776"/>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63:B663"/>
    <mergeCell ref="C663:L663"/>
    <mergeCell ref="M663:AJ663"/>
    <mergeCell ref="AK663:AP663"/>
    <mergeCell ref="AQ663:AT663"/>
    <mergeCell ref="AU663:AX663"/>
    <mergeCell ref="A664:AX664"/>
    <mergeCell ref="A677:B677"/>
    <mergeCell ref="C677:L677"/>
    <mergeCell ref="M677:AJ677"/>
    <mergeCell ref="AK677:AP677"/>
    <mergeCell ref="AQ677:AT677"/>
    <mergeCell ref="AU677:AX677"/>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611:B611"/>
    <mergeCell ref="C611:L611"/>
    <mergeCell ref="M611:AJ611"/>
    <mergeCell ref="AK611:AP611"/>
    <mergeCell ref="AQ611:AT611"/>
    <mergeCell ref="AU611:AX611"/>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2:B542"/>
    <mergeCell ref="C542:L542"/>
    <mergeCell ref="M542:AJ542"/>
    <mergeCell ref="AK542:AP542"/>
    <mergeCell ref="AQ542:AT542"/>
    <mergeCell ref="AU542:AX542"/>
    <mergeCell ref="A541:B541"/>
    <mergeCell ref="C541:L541"/>
    <mergeCell ref="M549:AJ549"/>
    <mergeCell ref="AK549:AP549"/>
    <mergeCell ref="AQ549:AT549"/>
    <mergeCell ref="AU549:AX549"/>
    <mergeCell ref="A550:B550"/>
    <mergeCell ref="C550:L550"/>
    <mergeCell ref="M550:AJ550"/>
    <mergeCell ref="AK550:AP550"/>
    <mergeCell ref="AQ550:AT550"/>
    <mergeCell ref="AU550:AX55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C515:L515"/>
    <mergeCell ref="A519:B519"/>
    <mergeCell ref="C519:L519"/>
    <mergeCell ref="M519:AJ519"/>
    <mergeCell ref="AK519:AP519"/>
    <mergeCell ref="AQ519:AT519"/>
    <mergeCell ref="AU519:AX519"/>
    <mergeCell ref="A465:B465"/>
    <mergeCell ref="C465:L465"/>
    <mergeCell ref="M465:AJ465"/>
    <mergeCell ref="AK465:AP465"/>
    <mergeCell ref="AQ465:AT465"/>
    <mergeCell ref="AU465:AX465"/>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C484:L484"/>
    <mergeCell ref="M484:AJ484"/>
    <mergeCell ref="AK484:AP484"/>
    <mergeCell ref="AQ484:AT484"/>
    <mergeCell ref="AU484:AX484"/>
    <mergeCell ref="A491:B491"/>
    <mergeCell ref="C491:L491"/>
    <mergeCell ref="M491:AJ491"/>
    <mergeCell ref="AK491:AP491"/>
    <mergeCell ref="AQ491:AT491"/>
    <mergeCell ref="AU491:AX491"/>
    <mergeCell ref="A492:B492"/>
    <mergeCell ref="C492:L492"/>
    <mergeCell ref="M492:AJ492"/>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A805:B805"/>
    <mergeCell ref="C805:L805"/>
    <mergeCell ref="M805:AJ805"/>
    <mergeCell ref="AK805:AP805"/>
    <mergeCell ref="AQ805:AT805"/>
    <mergeCell ref="AU805:AX805"/>
    <mergeCell ref="C811:L811"/>
    <mergeCell ref="M811:AJ811"/>
    <mergeCell ref="AK811:AP811"/>
    <mergeCell ref="AQ811:AT811"/>
    <mergeCell ref="AU811:AX811"/>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75:B775"/>
    <mergeCell ref="C775:L775"/>
    <mergeCell ref="M775:AJ775"/>
    <mergeCell ref="AK775:AP775"/>
    <mergeCell ref="AQ775:AT775"/>
    <mergeCell ref="AU775:AX775"/>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U544:AX544"/>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514:B514"/>
    <mergeCell ref="C514:L514"/>
    <mergeCell ref="M514:AJ514"/>
    <mergeCell ref="AK514:AP514"/>
    <mergeCell ref="AQ514:AT514"/>
    <mergeCell ref="AU514:AX514"/>
    <mergeCell ref="A515:B515"/>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M515:AJ515"/>
    <mergeCell ref="AK515:AP515"/>
    <mergeCell ref="AQ515:AT515"/>
    <mergeCell ref="AU515:AX515"/>
    <mergeCell ref="A516:B516"/>
    <mergeCell ref="C516:L516"/>
    <mergeCell ref="M516:AJ516"/>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K492:AP492"/>
    <mergeCell ref="AQ492:AT492"/>
    <mergeCell ref="AU492:AX492"/>
    <mergeCell ref="A493:B493"/>
    <mergeCell ref="C493:L493"/>
    <mergeCell ref="M493:AJ493"/>
    <mergeCell ref="AK493:AP493"/>
    <mergeCell ref="AQ493:AT493"/>
    <mergeCell ref="AU493:AX493"/>
    <mergeCell ref="A496:B496"/>
    <mergeCell ref="C496:L496"/>
    <mergeCell ref="M496:AJ496"/>
    <mergeCell ref="AK496:AP496"/>
    <mergeCell ref="AQ496:AT496"/>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B200:AX201"/>
    <mergeCell ref="A402:B402"/>
    <mergeCell ref="C402:L402"/>
    <mergeCell ref="M402:AJ402"/>
    <mergeCell ref="AK402:AP402"/>
    <mergeCell ref="AQ402:AT402"/>
    <mergeCell ref="AU402:AX4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9:AB189"/>
    <mergeCell ref="AC189:AX189"/>
    <mergeCell ref="G190:K190"/>
    <mergeCell ref="L190:X190"/>
    <mergeCell ref="Y190:AB190"/>
    <mergeCell ref="AC190:AG190"/>
    <mergeCell ref="AH190:AT190"/>
    <mergeCell ref="AU190:AX190"/>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B153:AX154"/>
    <mergeCell ref="A155:AX155"/>
    <mergeCell ref="A156:F199"/>
    <mergeCell ref="G156:AB156"/>
    <mergeCell ref="AC156:AX156"/>
    <mergeCell ref="G157:K157"/>
    <mergeCell ref="L157:X157"/>
    <mergeCell ref="Y157:AB157"/>
    <mergeCell ref="AC157:AG157"/>
    <mergeCell ref="AH157:AT157"/>
    <mergeCell ref="G162:K162"/>
    <mergeCell ref="L162:X162"/>
    <mergeCell ref="Y162:AB162"/>
    <mergeCell ref="AC162:AG162"/>
    <mergeCell ref="AH162:AT162"/>
    <mergeCell ref="AU162:AX162"/>
    <mergeCell ref="G161:K161"/>
    <mergeCell ref="L161:X161"/>
    <mergeCell ref="Y161:AB161"/>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H110:AT110"/>
    <mergeCell ref="AU110:AX110"/>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I72:AP72"/>
    <mergeCell ref="AQ72:AX72"/>
    <mergeCell ref="A75:F106"/>
    <mergeCell ref="A109:F152"/>
    <mergeCell ref="G109:AB109"/>
    <mergeCell ref="AC109:AX109"/>
    <mergeCell ref="G110:K110"/>
    <mergeCell ref="L110:X110"/>
    <mergeCell ref="Y110:AB110"/>
    <mergeCell ref="AC110:AG110"/>
    <mergeCell ref="A68:E68"/>
    <mergeCell ref="F68:AX68"/>
    <mergeCell ref="A69:AX69"/>
    <mergeCell ref="A70:AX70"/>
    <mergeCell ref="A71:AX71"/>
    <mergeCell ref="A72:B72"/>
    <mergeCell ref="C72:J72"/>
    <mergeCell ref="K72:R72"/>
    <mergeCell ref="S72:Z72"/>
    <mergeCell ref="AA72:AH72"/>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D53:AF53"/>
    <mergeCell ref="R41:W41"/>
    <mergeCell ref="A43:AX43"/>
    <mergeCell ref="C44:AC44"/>
    <mergeCell ref="AD44:AF44"/>
    <mergeCell ref="AG44:AX44"/>
    <mergeCell ref="A45:B47"/>
    <mergeCell ref="C45:AC45"/>
    <mergeCell ref="AD45:AF45"/>
    <mergeCell ref="AG45:AX47"/>
    <mergeCell ref="C46:AC46"/>
    <mergeCell ref="A54:B56"/>
    <mergeCell ref="C54:AC54"/>
    <mergeCell ref="AD54:AF54"/>
    <mergeCell ref="AG54:AX56"/>
    <mergeCell ref="C55:AC55"/>
    <mergeCell ref="AD55:AF55"/>
    <mergeCell ref="C56:AC56"/>
    <mergeCell ref="AD56:AF56"/>
    <mergeCell ref="AG48:AX53"/>
    <mergeCell ref="C49:AC49"/>
    <mergeCell ref="AD49:AF49"/>
    <mergeCell ref="C50:AC50"/>
    <mergeCell ref="AD50:AF50"/>
    <mergeCell ref="C51:AC51"/>
    <mergeCell ref="AD51:AF51"/>
    <mergeCell ref="C52:AC52"/>
    <mergeCell ref="AD52:AF52"/>
    <mergeCell ref="C53:AC53"/>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D46:AF46"/>
    <mergeCell ref="C47:AC47"/>
    <mergeCell ref="AD47:AF47"/>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C39:K39"/>
    <mergeCell ref="L39:Q39"/>
    <mergeCell ref="R39:W39"/>
    <mergeCell ref="X39:AX39"/>
    <mergeCell ref="C40:K40"/>
    <mergeCell ref="L40:Q40"/>
    <mergeCell ref="R40:W40"/>
    <mergeCell ref="X40:AX40"/>
    <mergeCell ref="C37:K37"/>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532:AX532"/>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34:B534"/>
    <mergeCell ref="C534:L534"/>
    <mergeCell ref="M534:AJ534"/>
    <mergeCell ref="AK534:AP534"/>
    <mergeCell ref="AQ534:AT534"/>
    <mergeCell ref="AU534:AX534"/>
    <mergeCell ref="M541:AJ541"/>
    <mergeCell ref="AK541:AP541"/>
    <mergeCell ref="AQ541:AT541"/>
    <mergeCell ref="AU541:AX541"/>
    <mergeCell ref="A540:B540"/>
    <mergeCell ref="C540:L540"/>
    <mergeCell ref="M540:AJ54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90:B590"/>
    <mergeCell ref="C590:L590"/>
    <mergeCell ref="M590:AJ590"/>
    <mergeCell ref="AK590:AP590"/>
    <mergeCell ref="AQ590:AT590"/>
    <mergeCell ref="AU590:AX590"/>
    <mergeCell ref="A591:B591"/>
    <mergeCell ref="C591:L591"/>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honeticPr fontId="3"/>
  <pageMargins left="0.62992125984251968" right="0.39370078740157483" top="0.59055118110236227" bottom="0.39370078740157483" header="0.51181102362204722" footer="0.51181102362204722"/>
  <pageSetup paperSize="9" scale="66" fitToHeight="4" orientation="portrait" r:id="rId1"/>
  <headerFooter differentFirst="1" alignWithMargins="0">
    <oddHeader xml:space="preserve">&amp;R事業番号115
</oddHeader>
  </headerFooter>
  <rowBreaks count="8" manualBreakCount="8">
    <brk id="41" max="49" man="1"/>
    <brk id="73" max="49" man="1"/>
    <brk id="107" max="49" man="1"/>
    <brk id="154" max="49" man="1"/>
    <brk id="201" max="49" man="1"/>
    <brk id="532" max="49" man="1"/>
    <brk id="664" max="49" man="1"/>
    <brk id="79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115</vt:lpstr>
      <vt:lpstr>'115'!Print_Area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2014-08-22T16:48:19Z</cp:lastPrinted>
  <dcterms:created xsi:type="dcterms:W3CDTF">2014-06-28T08:08:58Z</dcterms:created>
  <dcterms:modified xsi:type="dcterms:W3CDTF">2014-08-25T19:09:47Z</dcterms:modified>
</cp:coreProperties>
</file>