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様式１" sheetId="1" r:id="rId1"/>
    <sheet name="様式１（記載例）" sheetId="2" r:id="rId2"/>
    <sheet name="様式２－１" sheetId="3" r:id="rId3"/>
    <sheet name="様式２－１（記載例）" sheetId="4" r:id="rId4"/>
    <sheet name="様式２－２" sheetId="5" r:id="rId5"/>
    <sheet name="様式２－２（記載例）" sheetId="6" r:id="rId6"/>
  </sheets>
  <definedNames>
    <definedName name="_xlnm.Print_Area" localSheetId="0">'様式１'!$A$1:$G$52</definedName>
    <definedName name="_xlnm.Print_Area" localSheetId="1">'様式１（記載例）'!$A$1:$G$52</definedName>
    <definedName name="_xlnm.Print_Area" localSheetId="2">'様式２－１'!$A$1:$P$64</definedName>
    <definedName name="_xlnm.Print_Area" localSheetId="3">'様式２－１（記載例）'!$A$1:$P$64</definedName>
  </definedNames>
  <calcPr fullCalcOnLoad="1"/>
</workbook>
</file>

<file path=xl/comments1.xml><?xml version="1.0" encoding="utf-8"?>
<comments xmlns="http://schemas.openxmlformats.org/spreadsheetml/2006/main">
  <authors>
    <author>行政情報化推進課</author>
  </authors>
  <commentList>
    <comment ref="B32" authorId="0">
      <text>
        <r>
          <rPr>
            <sz val="9"/>
            <rFont val="ＭＳ Ｐゴシック"/>
            <family val="3"/>
          </rPr>
          <t>（具体的な活動予定内容を明記）</t>
        </r>
      </text>
    </comment>
  </commentList>
</comments>
</file>

<file path=xl/comments2.xml><?xml version="1.0" encoding="utf-8"?>
<comments xmlns="http://schemas.openxmlformats.org/spreadsheetml/2006/main">
  <authors>
    <author>行政情報化推進課</author>
  </authors>
  <commentList>
    <comment ref="B32" authorId="0">
      <text>
        <r>
          <rPr>
            <sz val="9"/>
            <rFont val="ＭＳ Ｐゴシック"/>
            <family val="3"/>
          </rPr>
          <t>（具体的な活動予定内容を明記）</t>
        </r>
      </text>
    </comment>
  </commentList>
</comments>
</file>

<file path=xl/sharedStrings.xml><?xml version="1.0" encoding="utf-8"?>
<sst xmlns="http://schemas.openxmlformats.org/spreadsheetml/2006/main" count="707" uniqueCount="191">
  <si>
    <t>代表者名</t>
  </si>
  <si>
    <t>様式１</t>
  </si>
  <si>
    <t>①</t>
  </si>
  <si>
    <t>②</t>
  </si>
  <si>
    <t>③</t>
  </si>
  <si>
    <t>④</t>
  </si>
  <si>
    <t>⑤</t>
  </si>
  <si>
    <t>取組の名称</t>
  </si>
  <si>
    <t>長期スケジュール</t>
  </si>
  <si>
    <t>担当者氏名</t>
  </si>
  <si>
    <t>内容審査のための資料</t>
  </si>
  <si>
    <t>項目</t>
  </si>
  <si>
    <t>記入欄</t>
  </si>
  <si>
    <t>適合性</t>
  </si>
  <si>
    <t>的確性</t>
  </si>
  <si>
    <t>有効性</t>
  </si>
  <si>
    <t>先進性</t>
  </si>
  <si>
    <t>持続可能性</t>
  </si>
  <si>
    <t>即応性</t>
  </si>
  <si>
    <t>実現可能性</t>
  </si>
  <si>
    <t>※本ペーパー（内容審査のための資料）については、必ず1枚にまとめてください。</t>
  </si>
  <si>
    <t>取組内容が本調査の趣旨に合致していることを説明してください。</t>
  </si>
  <si>
    <t>速やかに取組を開始できるよう、関係者・関係団体との調整が進んでいることを説明してください。</t>
  </si>
  <si>
    <t>取組実施にあたって障害となる重大な制約がないことを説明してください。</t>
  </si>
  <si>
    <t>名称</t>
  </si>
  <si>
    <t>住所</t>
  </si>
  <si>
    <t>能力・経験・実績を有する機関との協力内容が具体的かつ当該機関の強みを生かしたものであることなど、取組内容が適切で、取組による効果が十分見込まれることを説明してください。</t>
  </si>
  <si>
    <t>自立的・継続的な「共助」の実現に向けて、高い目標が設定され、目標達成に向けた実施方法、実施体制、取組内容が先進的であることを説明してください。</t>
  </si>
  <si>
    <t>構成員名1</t>
  </si>
  <si>
    <t>構成員名2</t>
  </si>
  <si>
    <t>構成員名3</t>
  </si>
  <si>
    <t>構成員名4</t>
  </si>
  <si>
    <t>構成員名5</t>
  </si>
  <si>
    <t>構成員名6</t>
  </si>
  <si>
    <t>協議会設立年月日</t>
  </si>
  <si>
    <t>協議会運営</t>
  </si>
  <si>
    <t>会計事務担当者</t>
  </si>
  <si>
    <t>担当者連絡先
（電話、E-mail、FAX）</t>
  </si>
  <si>
    <t>平成26年度</t>
  </si>
  <si>
    <t>平成27年度</t>
  </si>
  <si>
    <t>平成28年度</t>
  </si>
  <si>
    <t>平成29年度</t>
  </si>
  <si>
    <t>平成30年度</t>
  </si>
  <si>
    <t>協議会（実施主体）</t>
  </si>
  <si>
    <t>今年度のスケジュール</t>
  </si>
  <si>
    <t>具体的取組（経費の活用）予定内容</t>
  </si>
  <si>
    <t>活動実績概要</t>
  </si>
  <si>
    <t>【記載例】</t>
  </si>
  <si>
    <t>○○地域間共助推進協議会</t>
  </si>
  <si>
    <t>［例1］○○市長　△△△△
［例2］○○会社　代表取締役社長△△△△</t>
  </si>
  <si>
    <t>［例1］○○市□□課　課長補佐△△△△
［例2］○○会社●●課　チーフマネージャー△△△△</t>
  </si>
  <si>
    <t>［例1］○○市□□課内
［例2］○○会社●●課</t>
  </si>
  <si>
    <t>NPO法人×××（所在地）</t>
  </si>
  <si>
    <t>○○商店会</t>
  </si>
  <si>
    <r>
      <t>構成員</t>
    </r>
    <r>
      <rPr>
        <sz val="10"/>
        <color indexed="8"/>
        <rFont val="HGSｺﾞｼｯｸM"/>
        <family val="3"/>
      </rPr>
      <t>（</t>
    </r>
    <r>
      <rPr>
        <sz val="9"/>
        <color indexed="8"/>
        <rFont val="HGSｺﾞｼｯｸM"/>
        <family val="3"/>
      </rPr>
      <t>協議会代表者除く）</t>
    </r>
  </si>
  <si>
    <t>株式会社◇◇</t>
  </si>
  <si>
    <t>☆☆県☆☆市（担当：□□課）</t>
  </si>
  <si>
    <t>▽▽県▽▽町（担当：□□課）</t>
  </si>
  <si>
    <t>平成XX年XX月XX日</t>
  </si>
  <si>
    <t>［例1］事務局と同じ（上記）
［例2］特定非営利法人○○</t>
  </si>
  <si>
    <t>○○</t>
  </si>
  <si>
    <t>△△</t>
  </si>
  <si>
    <t>□□</t>
  </si>
  <si>
    <t>××</t>
  </si>
  <si>
    <t>●</t>
  </si>
  <si>
    <t>協議会設立時
・構成員の役割確認　　・活動計画案の作成　　など
【前年度実施内容】
・</t>
  </si>
  <si>
    <t>［例］
・協議会の開催（26年○月、○月、27年○月）
・相互防災訓練（26年□月予定）
・地域活性化のためのXXXの開催　（27年○月予定）</t>
  </si>
  <si>
    <t>取組を実施する地域の資源や特性、課題などを的確に把握し、それを踏まえた提案内容となっていることを説明してください。</t>
  </si>
  <si>
    <t>平成26年度「広域的地域間共助の推進事業」調査　応募用紙</t>
  </si>
  <si>
    <t>「広域的地域間共助（地域資源を相互補完した広域連携）」を推進する目的</t>
  </si>
  <si>
    <t>将来像（協議会として目指す姿）</t>
  </si>
  <si>
    <t>取組概要（全体像）</t>
  </si>
  <si>
    <t>目的達成に向けた活動計画</t>
  </si>
  <si>
    <t>連携の枠組み／各構成員の役割</t>
  </si>
  <si>
    <t>将来像</t>
  </si>
  <si>
    <t>●　　　</t>
  </si>
  <si>
    <t>協議会の理想像・最終的な目標・ビジョンを説明してください。（単年度の目標ではなく、長期にわたって取り組むことが前提。）</t>
  </si>
  <si>
    <r>
      <t>必要経費</t>
    </r>
    <r>
      <rPr>
        <sz val="11"/>
        <color indexed="8"/>
        <rFont val="HGSｺﾞｼｯｸM"/>
        <family val="3"/>
      </rPr>
      <t>（税込）</t>
    </r>
  </si>
  <si>
    <t>事務局／担当部署</t>
  </si>
  <si>
    <t>※併せて、協議会および各構成員の定款・規約（ある場合）を必ず添付願います。
※7以上の構成員がいる場合には、欄を追加または別紙にて記入をお願いします。
※応募書類提出後、連絡する場合がございますので、担当者は必ず連絡がとれる方を記入願います。</t>
  </si>
  <si>
    <t>人的・物的・資金的な面から、本年度調査終了後の活動の継続・発展に向けた方針について、説明してください。</t>
  </si>
  <si>
    <t>１００～５００万円程度で（様式２）と整合性があること。</t>
  </si>
  <si>
    <t>様式２－１</t>
  </si>
  <si>
    <t>平成26年度　「広域的地域間共助の推進事業」調査</t>
  </si>
  <si>
    <t>　　参考見積書</t>
  </si>
  <si>
    <t>提案団体名</t>
  </si>
  <si>
    <t>○○○協議会</t>
  </si>
  <si>
    <t>提案名</t>
  </si>
  <si>
    <t>○○○○事業</t>
  </si>
  <si>
    <t xml:space="preserve"> </t>
  </si>
  <si>
    <t>見積合計</t>
  </si>
  <si>
    <t>円</t>
  </si>
  <si>
    <t>（消費税を含む）</t>
  </si>
  <si>
    <t>積　　　　　　　　　算　　　　　　　　　内　　　　　　　　　訳</t>
  </si>
  <si>
    <t>備考（使用目的・根拠等）</t>
  </si>
  <si>
    <t>共通経費</t>
  </si>
  <si>
    <t>　（１）人件費</t>
  </si>
  <si>
    <t>↓名称</t>
  </si>
  <si>
    <t>↓単価（税抜）</t>
  </si>
  <si>
    <t>↓数量（人）</t>
  </si>
  <si>
    <t>↓数量（日）</t>
  </si>
  <si>
    <t>統括業務実施者（主任技師）</t>
  </si>
  <si>
    <t>×</t>
  </si>
  <si>
    <t>人</t>
  </si>
  <si>
    <t>日</t>
  </si>
  <si>
    <t>=</t>
  </si>
  <si>
    <t>5人工</t>
  </si>
  <si>
    <t>一般業務実施者（技術員）</t>
  </si>
  <si>
    <t>10人工</t>
  </si>
  <si>
    <t>事務補助者（事務補助職員）</t>
  </si>
  <si>
    <t>42人工</t>
  </si>
  <si>
    <t>　（２）人件費以外の経費</t>
  </si>
  <si>
    <t>↓数量①</t>
  </si>
  <si>
    <t>↓数量②</t>
  </si>
  <si>
    <t>↓消費税</t>
  </si>
  <si>
    <t>報告書印刷製本費</t>
  </si>
  <si>
    <t>式</t>
  </si>
  <si>
    <t>部</t>
  </si>
  <si>
    <t>×</t>
  </si>
  <si>
    <t>=</t>
  </si>
  <si>
    <t>・・</t>
  </si>
  <si>
    <t>　</t>
  </si>
  <si>
    <t>諸経費</t>
  </si>
  <si>
    <t>人件費×100/100-調整額</t>
  </si>
  <si>
    <t>個別事業経費</t>
  </si>
  <si>
    <t>①協議会開催</t>
  </si>
  <si>
    <t>　会場借上費</t>
  </si>
  <si>
    <t>回</t>
  </si>
  <si>
    <t>　有識者謝金</t>
  </si>
  <si>
    <t>人</t>
  </si>
  <si>
    <t>時間</t>
  </si>
  <si>
    <t>大学教授級　3回×2時間＝6時間</t>
  </si>
  <si>
    <t>　有識者旅費</t>
  </si>
  <si>
    <t>東京～○○　1泊2日</t>
  </si>
  <si>
    <t>　会議資料印刷費</t>
  </si>
  <si>
    <t>8円×30枚＝240円　3回＝3式</t>
  </si>
  <si>
    <t>②活動計画に位置付ける事業（例：需要調査としてアンケート事業費）</t>
  </si>
  <si>
    <t>　アンケート調査票印刷費</t>
  </si>
  <si>
    <t>８円×１０枚＝80円</t>
  </si>
  <si>
    <t>　封筒</t>
  </si>
  <si>
    <t>枚</t>
  </si>
  <si>
    <t>送付＋返信＝２式</t>
  </si>
  <si>
    <t>　郵送費</t>
  </si>
  <si>
    <t>送付＋返送＝２式</t>
  </si>
  <si>
    <t>③活動計画に位置付ける事業（例：地域活性策に関する有識者へのヒアリング）</t>
  </si>
  <si>
    <t>大学教授級</t>
  </si>
  <si>
    <t>④活動計画に位置付ける事業（例：防災訓練）</t>
  </si>
  <si>
    <t>　制作費</t>
  </si>
  <si>
    <t>組</t>
  </si>
  <si>
    <t>　必要機材賃貸料</t>
  </si>
  <si>
    <t>　直接人件費（会場運営）</t>
  </si>
  <si>
    <t>　運搬費</t>
  </si>
  <si>
    <t>　HP作成費</t>
  </si>
  <si>
    <t>　広報資料印刷費</t>
  </si>
  <si>
    <t>⑤活動計画推進のための事業（例：フォーラムの開催）</t>
  </si>
  <si>
    <t>業務委託費（他の団体へ再委託を行う経費）</t>
  </si>
  <si>
    <t>↓委託内容（取組のうち、業務委託を行う範囲を明記してください）</t>
  </si>
  <si>
    <t>○○○の設営に関する業務（（株）○○○○に委託）</t>
  </si>
  <si>
    <t>１式</t>
  </si>
  <si>
    <t>別添見積書参考</t>
  </si>
  <si>
    <t>※併せて、貴団体の給与規定、謝金規定、旅費規定を添付してください。</t>
  </si>
  <si>
    <t>↓</t>
  </si>
  <si>
    <t>本年度調査における協議会の必要額について、該当する１箇所を選択（●）してください。</t>
  </si>
  <si>
    <t>●</t>
  </si>
  <si>
    <t>上記必要経費を下回ると応募内容の実施に支障を来し、実施が困難である。</t>
  </si>
  <si>
    <t>上記必要経費を下回っても取組は実施するため、国の事業（調査対象）として認められたい。</t>
  </si>
  <si>
    <t>平成26年度　「地域資源を相互補完した広域連携」の推進に向けた調査</t>
  </si>
  <si>
    <t>提案協議会名</t>
  </si>
  <si>
    <r>
      <t>備考</t>
    </r>
    <r>
      <rPr>
        <sz val="10"/>
        <rFont val="HGｺﾞｼｯｸM"/>
        <family val="3"/>
      </rPr>
      <t>（使用目的・根拠等）</t>
    </r>
  </si>
  <si>
    <t>様式2-2</t>
  </si>
  <si>
    <t>平成26年度　「地域資源を相互補完した広域連携」の推進に向けた調査　参考見積書（人工計算書）</t>
  </si>
  <si>
    <t>団体名</t>
  </si>
  <si>
    <t>事業名</t>
  </si>
  <si>
    <t>調査項目</t>
  </si>
  <si>
    <t>必要人日数（人・日）</t>
  </si>
  <si>
    <t>備考</t>
  </si>
  <si>
    <t>主任技師
（総括業務実施者）</t>
  </si>
  <si>
    <t>技師（Ａ）</t>
  </si>
  <si>
    <t>技師（Ｂ）</t>
  </si>
  <si>
    <t>技師（Ｃ）</t>
  </si>
  <si>
    <t>技術員
（一般業務実施者）</t>
  </si>
  <si>
    <t>事務補助
（事務補助者）</t>
  </si>
  <si>
    <t>計</t>
  </si>
  <si>
    <t>事業準備・打合せ</t>
  </si>
  <si>
    <t>個別事業の実施</t>
  </si>
  <si>
    <t>①協議会</t>
  </si>
  <si>
    <t>②活動計画に位置付ける事業（アンケート）</t>
  </si>
  <si>
    <t>③活動計画に位置付ける事業（有識者ヒアリング）</t>
  </si>
  <si>
    <t>④活動計画に位置付ける事業（防災訓練）</t>
  </si>
  <si>
    <t>⑤活動計画推進のための事業（シンポジウム）</t>
  </si>
  <si>
    <t>報告業務（報告書作成等）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</si>
</sst>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0&quot;名&quot;"/>
    <numFmt numFmtId="178" formatCode="#,##0.0;[Red]\-#,##0.0"/>
  </numFmts>
  <fonts count="81">
    <font>
      <sz val="11"/>
      <color theme="1"/>
      <name val="Calibri"/>
      <family val="3"/>
    </font>
    <font>
      <sz val="11"/>
      <color indexed="8"/>
      <name val="ＭＳ Ｐゴシック"/>
      <family val="3"/>
    </font>
    <font>
      <sz val="6"/>
      <name val="ＭＳ Ｐゴシック"/>
      <family val="3"/>
    </font>
    <font>
      <sz val="9"/>
      <name val="ＭＳ Ｐゴシック"/>
      <family val="3"/>
    </font>
    <font>
      <sz val="12"/>
      <name val="HGSｺﾞｼｯｸM"/>
      <family val="3"/>
    </font>
    <font>
      <sz val="9"/>
      <color indexed="8"/>
      <name val="HGSｺﾞｼｯｸM"/>
      <family val="3"/>
    </font>
    <font>
      <sz val="10"/>
      <color indexed="8"/>
      <name val="HGSｺﾞｼｯｸM"/>
      <family val="3"/>
    </font>
    <font>
      <sz val="11"/>
      <color indexed="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ｺﾞｼｯｸM"/>
      <family val="3"/>
    </font>
    <font>
      <sz val="14"/>
      <color indexed="8"/>
      <name val="HGSｺﾞｼｯｸM"/>
      <family val="3"/>
    </font>
    <font>
      <sz val="12"/>
      <color indexed="56"/>
      <name val="HGSｺﾞｼｯｸM"/>
      <family val="3"/>
    </font>
    <font>
      <sz val="12"/>
      <color indexed="10"/>
      <name val="HGSｺﾞｼｯｸM"/>
      <family val="3"/>
    </font>
    <font>
      <b/>
      <sz val="14"/>
      <color indexed="8"/>
      <name val="HGSｺﾞｼｯｸM"/>
      <family val="3"/>
    </font>
    <font>
      <b/>
      <sz val="12"/>
      <color indexed="10"/>
      <name val="HGSｺﾞｼｯｸM"/>
      <family val="3"/>
    </font>
    <font>
      <sz val="11"/>
      <name val="ＭＳ Ｐゴシック"/>
      <family val="3"/>
    </font>
    <font>
      <sz val="11"/>
      <name val="HGｺﾞｼｯｸM"/>
      <family val="3"/>
    </font>
    <font>
      <sz val="10"/>
      <color indexed="10"/>
      <name val="HGｺﾞｼｯｸM"/>
      <family val="3"/>
    </font>
    <font>
      <sz val="10"/>
      <name val="HGｺﾞｼｯｸM"/>
      <family val="3"/>
    </font>
    <font>
      <sz val="16"/>
      <name val="HGｺﾞｼｯｸM"/>
      <family val="3"/>
    </font>
    <font>
      <sz val="18"/>
      <name val="HGｺﾞｼｯｸM"/>
      <family val="3"/>
    </font>
    <font>
      <sz val="14"/>
      <name val="HGｺﾞｼｯｸM"/>
      <family val="3"/>
    </font>
    <font>
      <sz val="14"/>
      <color indexed="10"/>
      <name val="HGｺﾞｼｯｸM"/>
      <family val="3"/>
    </font>
    <font>
      <sz val="12"/>
      <name val="HGｺﾞｼｯｸM"/>
      <family val="3"/>
    </font>
    <font>
      <sz val="11"/>
      <color indexed="10"/>
      <name val="HGｺﾞｼｯｸM"/>
      <family val="3"/>
    </font>
    <font>
      <sz val="11"/>
      <color indexed="9"/>
      <name val="HGｺﾞｼｯｸM"/>
      <family val="3"/>
    </font>
    <font>
      <sz val="11"/>
      <color indexed="8"/>
      <name val="HGｺﾞｼｯｸM"/>
      <family val="3"/>
    </font>
    <font>
      <sz val="8"/>
      <color indexed="10"/>
      <name val="HGｺﾞｼｯｸM"/>
      <family val="3"/>
    </font>
    <font>
      <sz val="8"/>
      <color indexed="8"/>
      <name val="HGｺﾞｼｯｸM"/>
      <family val="3"/>
    </font>
    <font>
      <sz val="8"/>
      <name val="HGｺﾞｼｯｸM"/>
      <family val="3"/>
    </font>
    <font>
      <b/>
      <sz val="14"/>
      <color indexed="10"/>
      <name val="HGｺﾞｼｯｸM"/>
      <family val="3"/>
    </font>
    <font>
      <b/>
      <sz val="11"/>
      <color indexed="10"/>
      <name val="HGｺﾞｼｯｸM"/>
      <family val="3"/>
    </font>
    <font>
      <b/>
      <sz val="11"/>
      <name val="HGｺﾞｼｯｸM"/>
      <family val="3"/>
    </font>
    <font>
      <sz val="9"/>
      <name val="HGｺﾞｼｯｸM"/>
      <family val="3"/>
    </font>
    <font>
      <sz val="9"/>
      <color indexed="10"/>
      <name val="HGｺﾞｼｯｸM"/>
      <family val="3"/>
    </font>
    <font>
      <sz val="12"/>
      <color indexed="9"/>
      <name val="ＭＳ Ｐゴシック"/>
      <family val="3"/>
    </font>
    <font>
      <sz val="12"/>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SｺﾞｼｯｸM"/>
      <family val="3"/>
    </font>
    <font>
      <sz val="11"/>
      <color theme="1"/>
      <name val="HGSｺﾞｼｯｸM"/>
      <family val="3"/>
    </font>
    <font>
      <sz val="14"/>
      <color theme="1"/>
      <name val="HGSｺﾞｼｯｸM"/>
      <family val="3"/>
    </font>
    <font>
      <sz val="12"/>
      <color theme="3"/>
      <name val="HGSｺﾞｼｯｸM"/>
      <family val="3"/>
    </font>
    <font>
      <b/>
      <sz val="12"/>
      <color rgb="FFFF0000"/>
      <name val="HGSｺﾞｼｯｸM"/>
      <family val="3"/>
    </font>
    <font>
      <sz val="12"/>
      <color rgb="FFFF0000"/>
      <name val="HGSｺﾞｼｯｸM"/>
      <family val="3"/>
    </font>
    <font>
      <b/>
      <sz val="14"/>
      <color theme="1"/>
      <name val="HGSｺﾞｼｯｸM"/>
      <family val="3"/>
    </font>
    <font>
      <sz val="10"/>
      <color rgb="FFFF0000"/>
      <name val="HGｺﾞｼｯｸM"/>
      <family val="3"/>
    </font>
    <font>
      <sz val="11"/>
      <color rgb="FFFF0000"/>
      <name val="HGｺﾞｼｯｸM"/>
      <family val="3"/>
    </font>
    <font>
      <sz val="8"/>
      <color rgb="FFFF0000"/>
      <name val="HGｺﾞｼｯｸM"/>
      <family val="3"/>
    </font>
    <font>
      <b/>
      <sz val="14"/>
      <color rgb="FFFF0000"/>
      <name val="HGｺﾞｼｯｸM"/>
      <family val="3"/>
    </font>
    <font>
      <b/>
      <sz val="11"/>
      <color rgb="FFFF0000"/>
      <name val="HGｺﾞｼｯｸM"/>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indexed="43"/>
        <bgColor indexed="64"/>
      </patternFill>
    </fill>
    <fill>
      <patternFill patternType="solid">
        <fgColor indexed="49"/>
        <bgColor indexed="64"/>
      </patternFill>
    </fill>
    <fill>
      <patternFill patternType="solid">
        <fgColor indexed="11"/>
        <bgColor indexed="64"/>
      </patternFill>
    </fill>
    <fill>
      <patternFill patternType="solid">
        <fgColor indexed="42"/>
        <bgColor indexed="64"/>
      </patternFill>
    </fill>
    <fill>
      <patternFill patternType="solid">
        <fgColor rgb="FFCCFFCC"/>
        <bgColor indexed="64"/>
      </patternFill>
    </fill>
    <fill>
      <patternFill patternType="solid">
        <fgColor indexed="14"/>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border>
    <border>
      <left style="thin"/>
      <right style="thin"/>
      <top>
        <color indexed="63"/>
      </top>
      <bottom/>
    </border>
    <border>
      <left style="thin"/>
      <right style="thin"/>
      <top>
        <color indexed="63"/>
      </top>
      <bottom style="thin"/>
    </border>
    <border>
      <left/>
      <right/>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thin"/>
      <right style="hair"/>
      <top style="thin"/>
      <bottom style="thin"/>
    </border>
    <border>
      <left style="hair"/>
      <right/>
      <top style="thin"/>
      <bottom style="thin"/>
    </border>
    <border>
      <left style="thin"/>
      <right style="hair"/>
      <top/>
      <bottom style="hair"/>
    </border>
    <border>
      <left/>
      <right/>
      <top/>
      <bottom style="hair"/>
    </border>
    <border>
      <left style="thin"/>
      <right/>
      <top/>
      <bottom style="hair"/>
    </border>
    <border>
      <left/>
      <right style="thin"/>
      <top/>
      <bottom style="hair"/>
    </border>
    <border>
      <left style="thin"/>
      <right style="thin"/>
      <top style="thin"/>
      <bottom style="hair"/>
    </border>
    <border>
      <left style="thin"/>
      <right style="hair"/>
      <top style="hair"/>
      <bottom style="hair"/>
    </border>
    <border>
      <left style="thin"/>
      <right style="thin"/>
      <top>
        <color indexed="63"/>
      </top>
      <bottom style="hair"/>
    </border>
    <border>
      <left style="thin"/>
      <right style="thin"/>
      <top style="hair"/>
      <bottom style="hair"/>
    </border>
    <border>
      <left/>
      <right/>
      <top style="hair"/>
      <bottom style="hair"/>
    </border>
    <border>
      <left/>
      <right style="thin"/>
      <top style="hair"/>
      <bottom style="hair"/>
    </border>
    <border>
      <left style="thin"/>
      <right style="hair"/>
      <top style="hair"/>
      <bottom/>
    </border>
    <border>
      <left/>
      <right style="thin"/>
      <top style="hair"/>
      <bottom/>
    </border>
    <border>
      <left style="thin"/>
      <right style="thin"/>
      <top style="hair"/>
      <bottom/>
    </border>
    <border>
      <left style="thin"/>
      <right/>
      <top style="hair"/>
      <bottom style="hair"/>
    </border>
    <border>
      <left style="thin"/>
      <right style="hair"/>
      <top style="hair"/>
      <bottom style="thin"/>
    </border>
    <border>
      <left/>
      <right/>
      <top style="hair"/>
      <bottom style="thin"/>
    </border>
    <border>
      <left style="thin"/>
      <right/>
      <top style="hair"/>
      <bottom style="thin"/>
    </border>
    <border>
      <left/>
      <right style="thin"/>
      <top style="hair"/>
      <bottom style="thin"/>
    </border>
    <border>
      <left style="thin"/>
      <right style="thin"/>
      <top style="hair"/>
      <bottom style="thin"/>
    </border>
    <border>
      <left/>
      <right style="hair"/>
      <top style="thin"/>
      <bottom/>
    </border>
    <border>
      <left/>
      <right style="thin"/>
      <top/>
      <bottom/>
    </border>
    <border>
      <left/>
      <right style="hair"/>
      <top style="hair"/>
      <bottom style="thin"/>
    </border>
    <border>
      <left style="medium"/>
      <right style="thin"/>
      <top style="medium"/>
      <bottom style="thin"/>
    </border>
    <border>
      <left style="thin"/>
      <right style="thin"/>
      <top style="medium"/>
      <bottom style="thin"/>
    </border>
    <border>
      <left style="thin"/>
      <right/>
      <top style="medium"/>
      <bottom style="thin"/>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0" fillId="0" borderId="0">
      <alignment/>
      <protection/>
    </xf>
    <xf numFmtId="0" fontId="30" fillId="0" borderId="0">
      <alignment/>
      <protection/>
    </xf>
    <xf numFmtId="0" fontId="30" fillId="0" borderId="0">
      <alignment/>
      <protection/>
    </xf>
    <xf numFmtId="0" fontId="67" fillId="32" borderId="0" applyNumberFormat="0" applyBorder="0" applyAlignment="0" applyProtection="0"/>
  </cellStyleXfs>
  <cellXfs count="325">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0" fontId="70" fillId="33" borderId="10" xfId="0" applyFont="1" applyFill="1" applyBorder="1" applyAlignment="1">
      <alignment vertical="center" wrapText="1"/>
    </xf>
    <xf numFmtId="0" fontId="68" fillId="33" borderId="11" xfId="0" applyFont="1" applyFill="1" applyBorder="1" applyAlignment="1">
      <alignment vertical="center" wrapText="1"/>
    </xf>
    <xf numFmtId="0" fontId="68" fillId="0" borderId="10" xfId="0" applyFont="1" applyBorder="1" applyAlignment="1">
      <alignment vertical="center" wrapText="1"/>
    </xf>
    <xf numFmtId="0" fontId="68" fillId="0" borderId="0" xfId="0" applyFont="1" applyAlignment="1">
      <alignment vertical="center" wrapText="1"/>
    </xf>
    <xf numFmtId="0" fontId="68" fillId="0" borderId="12" xfId="0" applyFont="1" applyBorder="1" applyAlignment="1">
      <alignment vertical="center" wrapText="1"/>
    </xf>
    <xf numFmtId="0" fontId="68" fillId="0" borderId="13" xfId="0" applyFont="1" applyBorder="1" applyAlignment="1">
      <alignment horizontal="center" vertical="center" wrapText="1"/>
    </xf>
    <xf numFmtId="0" fontId="68" fillId="0" borderId="10" xfId="0" applyFont="1" applyBorder="1" applyAlignment="1">
      <alignment horizontal="center" vertical="center"/>
    </xf>
    <xf numFmtId="0" fontId="68" fillId="0" borderId="0" xfId="0" applyFont="1" applyFill="1" applyAlignment="1">
      <alignment vertical="center"/>
    </xf>
    <xf numFmtId="0" fontId="69" fillId="33" borderId="10" xfId="0" applyFont="1" applyFill="1" applyBorder="1" applyAlignment="1">
      <alignment horizontal="center" vertical="center" wrapText="1"/>
    </xf>
    <xf numFmtId="0" fontId="71" fillId="0" borderId="10" xfId="0" applyFont="1" applyBorder="1" applyAlignment="1">
      <alignment horizontal="right" vertical="center" wrapText="1"/>
    </xf>
    <xf numFmtId="0" fontId="71" fillId="0" borderId="10" xfId="0" applyFont="1" applyBorder="1" applyAlignment="1">
      <alignment horizontal="center" vertical="center" wrapText="1"/>
    </xf>
    <xf numFmtId="0" fontId="71" fillId="0" borderId="10" xfId="0" applyFont="1" applyBorder="1" applyAlignment="1">
      <alignment vertical="center" wrapText="1"/>
    </xf>
    <xf numFmtId="0" fontId="68" fillId="0" borderId="0" xfId="0" applyFont="1" applyAlignment="1">
      <alignment vertical="center" wrapText="1"/>
    </xf>
    <xf numFmtId="0" fontId="68" fillId="0" borderId="13" xfId="0" applyFont="1" applyBorder="1" applyAlignment="1">
      <alignment horizontal="center" vertical="center" wrapText="1"/>
    </xf>
    <xf numFmtId="0" fontId="68" fillId="0" borderId="10" xfId="0" applyFont="1" applyBorder="1" applyAlignment="1">
      <alignment horizontal="center" vertical="center"/>
    </xf>
    <xf numFmtId="0" fontId="68" fillId="0" borderId="0" xfId="0" applyFont="1" applyAlignment="1">
      <alignment vertical="center" wrapText="1"/>
    </xf>
    <xf numFmtId="0" fontId="68" fillId="0" borderId="10"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right" vertical="center" wrapText="1"/>
    </xf>
    <xf numFmtId="0" fontId="4" fillId="0" borderId="10" xfId="0" applyFont="1" applyBorder="1" applyAlignment="1">
      <alignment horizontal="center" vertical="center" wrapText="1"/>
    </xf>
    <xf numFmtId="0" fontId="68" fillId="0" borderId="0" xfId="0" applyFont="1" applyAlignment="1">
      <alignment vertical="center" wrapText="1"/>
    </xf>
    <xf numFmtId="0" fontId="72" fillId="0" borderId="14" xfId="0" applyFont="1" applyBorder="1" applyAlignment="1">
      <alignment horizontal="left" vertical="top" wrapText="1"/>
    </xf>
    <xf numFmtId="0" fontId="70" fillId="33" borderId="11" xfId="0" applyFont="1" applyFill="1" applyBorder="1" applyAlignment="1">
      <alignment horizontal="center" vertical="center" wrapText="1"/>
    </xf>
    <xf numFmtId="0" fontId="70" fillId="33" borderId="15" xfId="0" applyFont="1" applyFill="1" applyBorder="1" applyAlignment="1">
      <alignment horizontal="center" vertical="center" wrapText="1"/>
    </xf>
    <xf numFmtId="0" fontId="70" fillId="33" borderId="16" xfId="0" applyFont="1" applyFill="1" applyBorder="1" applyAlignment="1">
      <alignment horizontal="center" vertical="center" wrapText="1"/>
    </xf>
    <xf numFmtId="0" fontId="4" fillId="0" borderId="13" xfId="0" applyFont="1" applyBorder="1" applyAlignment="1">
      <alignment horizontal="left" vertical="top" wrapText="1"/>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center" vertical="top" wrapText="1"/>
    </xf>
    <xf numFmtId="0" fontId="4" fillId="0" borderId="17" xfId="0" applyFont="1" applyBorder="1" applyAlignment="1">
      <alignment horizontal="center" vertical="top" wrapText="1"/>
    </xf>
    <xf numFmtId="0" fontId="4" fillId="0" borderId="12" xfId="0" applyFont="1" applyBorder="1" applyAlignment="1">
      <alignment horizontal="center" vertical="top" wrapText="1"/>
    </xf>
    <xf numFmtId="0" fontId="70" fillId="33" borderId="13" xfId="0" applyFont="1" applyFill="1" applyBorder="1" applyAlignment="1">
      <alignment horizontal="center" vertical="center"/>
    </xf>
    <xf numFmtId="0" fontId="70" fillId="33" borderId="17" xfId="0" applyFont="1" applyFill="1" applyBorder="1" applyAlignment="1">
      <alignment horizontal="center" vertical="center"/>
    </xf>
    <xf numFmtId="0" fontId="70" fillId="33"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8" fillId="33" borderId="18" xfId="0" applyFont="1" applyFill="1" applyBorder="1" applyAlignment="1">
      <alignment vertical="center" wrapText="1"/>
    </xf>
    <xf numFmtId="0" fontId="68" fillId="33" borderId="19" xfId="0" applyFont="1" applyFill="1" applyBorder="1" applyAlignment="1">
      <alignment vertical="center" wrapText="1"/>
    </xf>
    <xf numFmtId="0" fontId="68" fillId="33" borderId="13" xfId="0" applyFont="1" applyFill="1" applyBorder="1" applyAlignment="1">
      <alignment horizontal="left" vertical="center" wrapText="1"/>
    </xf>
    <xf numFmtId="0" fontId="68" fillId="33" borderId="17" xfId="0" applyFont="1" applyFill="1" applyBorder="1" applyAlignment="1">
      <alignment horizontal="left" vertical="center" wrapText="1"/>
    </xf>
    <xf numFmtId="0" fontId="68" fillId="33" borderId="12" xfId="0" applyFont="1" applyFill="1" applyBorder="1" applyAlignment="1">
      <alignment horizontal="left" vertical="center" wrapText="1"/>
    </xf>
    <xf numFmtId="0" fontId="68" fillId="0" borderId="13" xfId="0" applyFont="1" applyFill="1" applyBorder="1" applyAlignment="1">
      <alignment horizontal="left" vertical="top" wrapText="1"/>
    </xf>
    <xf numFmtId="0" fontId="68" fillId="0" borderId="17" xfId="0" applyFont="1" applyFill="1" applyBorder="1" applyAlignment="1">
      <alignment horizontal="left" vertical="top" wrapText="1"/>
    </xf>
    <xf numFmtId="0" fontId="68" fillId="0" borderId="12" xfId="0" applyFont="1" applyFill="1" applyBorder="1" applyAlignment="1">
      <alignment horizontal="left" vertical="top" wrapText="1"/>
    </xf>
    <xf numFmtId="0" fontId="68" fillId="33" borderId="13" xfId="0" applyFont="1" applyFill="1" applyBorder="1" applyAlignment="1">
      <alignment vertical="center" wrapText="1"/>
    </xf>
    <xf numFmtId="0" fontId="68" fillId="33" borderId="17" xfId="0" applyFont="1" applyFill="1" applyBorder="1" applyAlignment="1">
      <alignment vertical="center" wrapText="1"/>
    </xf>
    <xf numFmtId="0" fontId="68" fillId="33" borderId="12" xfId="0" applyFont="1" applyFill="1" applyBorder="1" applyAlignment="1">
      <alignment vertical="center" wrapText="1"/>
    </xf>
    <xf numFmtId="0" fontId="68" fillId="0" borderId="18"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68" fillId="33" borderId="11" xfId="0" applyFont="1" applyFill="1" applyBorder="1" applyAlignment="1">
      <alignment horizontal="center" vertical="center" textRotation="255"/>
    </xf>
    <xf numFmtId="0" fontId="68" fillId="33" borderId="15" xfId="0" applyFont="1" applyFill="1" applyBorder="1" applyAlignment="1">
      <alignment horizontal="center" vertical="center" textRotation="255"/>
    </xf>
    <xf numFmtId="0" fontId="68" fillId="33" borderId="16" xfId="0" applyFont="1" applyFill="1" applyBorder="1" applyAlignment="1">
      <alignment horizontal="center" vertical="center" textRotation="255"/>
    </xf>
    <xf numFmtId="0" fontId="68" fillId="0" borderId="10" xfId="0" applyFont="1" applyBorder="1" applyAlignment="1">
      <alignment vertical="center"/>
    </xf>
    <xf numFmtId="0" fontId="68" fillId="0" borderId="13" xfId="0" applyFont="1" applyBorder="1" applyAlignment="1">
      <alignment vertical="top" wrapText="1"/>
    </xf>
    <xf numFmtId="0" fontId="68" fillId="0" borderId="17" xfId="0" applyFont="1" applyBorder="1" applyAlignment="1">
      <alignment vertical="top" wrapText="1"/>
    </xf>
    <xf numFmtId="0" fontId="68" fillId="0" borderId="12" xfId="0" applyFont="1" applyBorder="1" applyAlignment="1">
      <alignment vertical="top" wrapText="1"/>
    </xf>
    <xf numFmtId="0" fontId="68" fillId="0" borderId="13" xfId="0" applyFont="1" applyBorder="1" applyAlignment="1">
      <alignment vertical="center" wrapText="1"/>
    </xf>
    <xf numFmtId="0" fontId="68" fillId="0" borderId="17" xfId="0" applyFont="1" applyBorder="1" applyAlignment="1">
      <alignment vertical="center" wrapText="1"/>
    </xf>
    <xf numFmtId="0" fontId="68" fillId="0" borderId="12" xfId="0" applyFont="1" applyBorder="1" applyAlignment="1">
      <alignment vertical="center" wrapText="1"/>
    </xf>
    <xf numFmtId="0" fontId="72" fillId="34" borderId="0" xfId="0" applyFont="1" applyFill="1" applyBorder="1" applyAlignment="1">
      <alignment horizontal="left" vertical="top" wrapText="1"/>
    </xf>
    <xf numFmtId="0" fontId="68" fillId="0" borderId="18"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9" xfId="0" applyFont="1" applyBorder="1" applyAlignment="1">
      <alignment horizontal="center" vertical="center" wrapText="1"/>
    </xf>
    <xf numFmtId="0" fontId="68" fillId="33" borderId="11" xfId="0" applyFont="1" applyFill="1" applyBorder="1" applyAlignment="1">
      <alignment horizontal="center" vertical="center" textRotation="255" wrapText="1"/>
    </xf>
    <xf numFmtId="0" fontId="68" fillId="33" borderId="15" xfId="0" applyFont="1" applyFill="1" applyBorder="1" applyAlignment="1">
      <alignment horizontal="center" vertical="center" textRotation="255" wrapText="1"/>
    </xf>
    <xf numFmtId="0" fontId="68" fillId="33" borderId="16" xfId="0" applyFont="1" applyFill="1" applyBorder="1" applyAlignment="1">
      <alignment horizontal="center" vertical="center" textRotation="255" wrapText="1"/>
    </xf>
    <xf numFmtId="0" fontId="68" fillId="0" borderId="10" xfId="0" applyFont="1" applyBorder="1" applyAlignment="1">
      <alignment vertical="center" wrapText="1"/>
    </xf>
    <xf numFmtId="0" fontId="68" fillId="0" borderId="10" xfId="0" applyFont="1" applyBorder="1" applyAlignment="1">
      <alignment horizontal="center" vertical="center" wrapText="1"/>
    </xf>
    <xf numFmtId="0" fontId="73" fillId="0" borderId="0" xfId="0" applyFont="1" applyAlignment="1">
      <alignment vertical="center" wrapText="1"/>
    </xf>
    <xf numFmtId="0" fontId="68" fillId="0" borderId="0" xfId="0" applyFont="1" applyAlignment="1">
      <alignment vertical="center" wrapText="1"/>
    </xf>
    <xf numFmtId="0" fontId="74" fillId="0" borderId="21" xfId="0" applyFont="1" applyBorder="1" applyAlignment="1">
      <alignment horizontal="center" vertical="center"/>
    </xf>
    <xf numFmtId="0" fontId="68" fillId="33" borderId="10" xfId="0" applyFont="1" applyFill="1" applyBorder="1" applyAlignment="1">
      <alignment horizontal="center" vertical="center"/>
    </xf>
    <xf numFmtId="0" fontId="68" fillId="0" borderId="10" xfId="0" applyFont="1" applyBorder="1" applyAlignment="1">
      <alignment horizontal="center" vertical="center"/>
    </xf>
    <xf numFmtId="0" fontId="68" fillId="0" borderId="13" xfId="0" applyFont="1" applyBorder="1" applyAlignment="1">
      <alignment vertical="center"/>
    </xf>
    <xf numFmtId="0" fontId="68" fillId="0" borderId="17"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2" xfId="0" applyFont="1" applyBorder="1" applyAlignment="1">
      <alignment horizontal="center" vertical="center" wrapText="1"/>
    </xf>
    <xf numFmtId="0" fontId="73" fillId="0" borderId="13" xfId="0" applyFont="1" applyBorder="1" applyAlignment="1">
      <alignment horizontal="left" vertical="center" wrapText="1"/>
    </xf>
    <xf numFmtId="0" fontId="73" fillId="0" borderId="17" xfId="0" applyFont="1" applyBorder="1" applyAlignment="1">
      <alignment horizontal="left" vertical="center" wrapText="1"/>
    </xf>
    <xf numFmtId="0" fontId="73" fillId="0" borderId="12" xfId="0" applyFont="1" applyBorder="1" applyAlignment="1">
      <alignment horizontal="left" vertical="center" wrapText="1"/>
    </xf>
    <xf numFmtId="0" fontId="31" fillId="0" borderId="0" xfId="61" applyFont="1" applyFill="1" applyAlignment="1">
      <alignment vertical="center"/>
      <protection/>
    </xf>
    <xf numFmtId="0" fontId="75" fillId="0" borderId="0" xfId="61" applyFont="1" applyFill="1" applyAlignment="1">
      <alignment vertical="center"/>
      <protection/>
    </xf>
    <xf numFmtId="0" fontId="33" fillId="0" borderId="0" xfId="61" applyFont="1" applyFill="1" applyAlignment="1">
      <alignment vertical="center"/>
      <protection/>
    </xf>
    <xf numFmtId="0" fontId="33" fillId="0" borderId="0" xfId="61" applyFont="1" applyFill="1" applyAlignment="1">
      <alignment horizontal="center" vertical="center"/>
      <protection/>
    </xf>
    <xf numFmtId="0" fontId="33" fillId="0" borderId="0" xfId="61" applyFont="1" applyFill="1" applyAlignment="1">
      <alignment horizontal="right" vertical="center"/>
      <protection/>
    </xf>
    <xf numFmtId="0" fontId="34" fillId="0" borderId="0" xfId="61" applyFont="1" applyFill="1" applyBorder="1" applyAlignment="1">
      <alignment horizontal="center" vertical="center"/>
      <protection/>
    </xf>
    <xf numFmtId="0" fontId="35" fillId="0" borderId="0" xfId="61" applyFont="1" applyFill="1" applyAlignment="1">
      <alignment horizontal="center" vertical="center"/>
      <protection/>
    </xf>
    <xf numFmtId="0" fontId="35" fillId="0" borderId="21" xfId="61" applyFont="1" applyFill="1" applyBorder="1" applyAlignment="1">
      <alignment horizontal="center" vertical="center"/>
      <protection/>
    </xf>
    <xf numFmtId="0" fontId="36" fillId="0" borderId="10" xfId="61" applyFont="1" applyFill="1" applyBorder="1" applyAlignment="1">
      <alignment vertical="center"/>
      <protection/>
    </xf>
    <xf numFmtId="0" fontId="37" fillId="0" borderId="10" xfId="0" applyFont="1" applyFill="1" applyBorder="1" applyAlignment="1">
      <alignment vertical="center" wrapText="1"/>
    </xf>
    <xf numFmtId="0" fontId="33" fillId="0" borderId="17" xfId="61" applyFont="1" applyFill="1" applyBorder="1" applyAlignment="1">
      <alignment vertical="center"/>
      <protection/>
    </xf>
    <xf numFmtId="0" fontId="35" fillId="0" borderId="21" xfId="0" applyFont="1" applyFill="1" applyBorder="1" applyAlignment="1">
      <alignment horizontal="right" vertical="center"/>
    </xf>
    <xf numFmtId="38" fontId="35" fillId="35" borderId="21" xfId="48" applyFont="1" applyFill="1" applyBorder="1" applyAlignment="1" quotePrefix="1">
      <alignment horizontal="center" vertical="center"/>
    </xf>
    <xf numFmtId="0" fontId="35" fillId="0" borderId="21" xfId="61" applyFont="1" applyFill="1" applyBorder="1" applyAlignment="1">
      <alignment horizontal="left" vertical="center"/>
      <protection/>
    </xf>
    <xf numFmtId="0" fontId="31" fillId="0" borderId="0" xfId="61" applyFont="1" applyFill="1" applyBorder="1" applyAlignment="1">
      <alignment horizontal="left" vertical="center"/>
      <protection/>
    </xf>
    <xf numFmtId="0" fontId="38" fillId="0" borderId="0" xfId="61" applyFont="1" applyFill="1" applyBorder="1" applyAlignment="1">
      <alignment horizontal="right" vertical="center"/>
      <protection/>
    </xf>
    <xf numFmtId="0" fontId="76" fillId="0" borderId="0" xfId="61" applyFont="1" applyFill="1" applyAlignment="1">
      <alignment vertical="center"/>
      <protection/>
    </xf>
    <xf numFmtId="0" fontId="38" fillId="0" borderId="0" xfId="61" applyFont="1" applyFill="1" applyBorder="1" applyAlignment="1">
      <alignment horizontal="center" vertical="center"/>
      <protection/>
    </xf>
    <xf numFmtId="0" fontId="38" fillId="0" borderId="13" xfId="61" applyFont="1" applyFill="1" applyBorder="1" applyAlignment="1">
      <alignment horizontal="center" vertical="center"/>
      <protection/>
    </xf>
    <xf numFmtId="0" fontId="38" fillId="0" borderId="17" xfId="61" applyFont="1" applyFill="1" applyBorder="1" applyAlignment="1">
      <alignment horizontal="center" vertical="center"/>
      <protection/>
    </xf>
    <xf numFmtId="0" fontId="38" fillId="0" borderId="12" xfId="61" applyFont="1" applyFill="1" applyBorder="1" applyAlignment="1">
      <alignment horizontal="center" vertical="center"/>
      <protection/>
    </xf>
    <xf numFmtId="0" fontId="31" fillId="0" borderId="10" xfId="61" applyFont="1" applyFill="1" applyBorder="1" applyAlignment="1">
      <alignment horizontal="center" vertical="center"/>
      <protection/>
    </xf>
    <xf numFmtId="0" fontId="40" fillId="36" borderId="18" xfId="61" applyFont="1" applyFill="1" applyBorder="1" applyAlignment="1">
      <alignment vertical="center"/>
      <protection/>
    </xf>
    <xf numFmtId="0" fontId="76" fillId="36" borderId="14" xfId="61" applyFont="1" applyFill="1" applyBorder="1" applyAlignment="1">
      <alignment vertical="center"/>
      <protection/>
    </xf>
    <xf numFmtId="3" fontId="40" fillId="36" borderId="14" xfId="61" applyNumberFormat="1" applyFont="1" applyFill="1" applyBorder="1" applyAlignment="1">
      <alignment vertical="center"/>
      <protection/>
    </xf>
    <xf numFmtId="38" fontId="40" fillId="36" borderId="14" xfId="48" applyFont="1" applyFill="1" applyBorder="1" applyAlignment="1">
      <alignment vertical="center"/>
    </xf>
    <xf numFmtId="0" fontId="40" fillId="36" borderId="14" xfId="61" applyFont="1" applyFill="1" applyBorder="1" applyAlignment="1">
      <alignment vertical="center"/>
      <protection/>
    </xf>
    <xf numFmtId="0" fontId="40" fillId="36" borderId="14" xfId="61" applyFont="1" applyFill="1" applyBorder="1" applyAlignment="1">
      <alignment horizontal="center" vertical="center"/>
      <protection/>
    </xf>
    <xf numFmtId="38" fontId="40" fillId="36" borderId="14" xfId="48" applyFont="1" applyFill="1" applyBorder="1" applyAlignment="1">
      <alignment horizontal="right" vertical="center"/>
    </xf>
    <xf numFmtId="0" fontId="40" fillId="36" borderId="19" xfId="61" applyFont="1" applyFill="1" applyBorder="1" applyAlignment="1">
      <alignment horizontal="center" vertical="center"/>
      <protection/>
    </xf>
    <xf numFmtId="0" fontId="40" fillId="36" borderId="11" xfId="61" applyFont="1" applyFill="1" applyBorder="1" applyAlignment="1">
      <alignment vertical="center"/>
      <protection/>
    </xf>
    <xf numFmtId="0" fontId="41" fillId="0" borderId="23" xfId="61" applyFont="1" applyFill="1" applyBorder="1" applyAlignment="1">
      <alignment vertical="center"/>
      <protection/>
    </xf>
    <xf numFmtId="0" fontId="76" fillId="0" borderId="18" xfId="61" applyFont="1" applyFill="1" applyBorder="1" applyAlignment="1">
      <alignment vertical="center"/>
      <protection/>
    </xf>
    <xf numFmtId="0" fontId="41" fillId="0" borderId="14" xfId="61" applyFont="1" applyFill="1" applyBorder="1" applyAlignment="1">
      <alignment vertical="center"/>
      <protection/>
    </xf>
    <xf numFmtId="38" fontId="41" fillId="0" borderId="14" xfId="48" applyFont="1" applyFill="1" applyBorder="1" applyAlignment="1">
      <alignment vertical="center"/>
    </xf>
    <xf numFmtId="0" fontId="41" fillId="0" borderId="14" xfId="61" applyFont="1" applyFill="1" applyBorder="1" applyAlignment="1">
      <alignment horizontal="center" vertical="center"/>
      <protection/>
    </xf>
    <xf numFmtId="38" fontId="41" fillId="35" borderId="14" xfId="61" applyNumberFormat="1" applyFont="1" applyFill="1" applyBorder="1" applyAlignment="1">
      <alignment horizontal="right" vertical="center"/>
      <protection/>
    </xf>
    <xf numFmtId="0" fontId="41" fillId="0" borderId="19" xfId="61" applyFont="1" applyFill="1" applyBorder="1" applyAlignment="1">
      <alignment horizontal="center" vertical="center"/>
      <protection/>
    </xf>
    <xf numFmtId="0" fontId="41" fillId="0" borderId="10" xfId="61" applyFont="1" applyFill="1" applyBorder="1" applyAlignment="1">
      <alignment vertical="center"/>
      <protection/>
    </xf>
    <xf numFmtId="0" fontId="77" fillId="0" borderId="24" xfId="61" applyFont="1" applyFill="1" applyBorder="1" applyAlignment="1">
      <alignment horizontal="center" vertical="center" shrinkToFit="1"/>
      <protection/>
    </xf>
    <xf numFmtId="0" fontId="43" fillId="0" borderId="25" xfId="61" applyFont="1" applyFill="1" applyBorder="1" applyAlignment="1">
      <alignment horizontal="left" vertical="center" shrinkToFit="1"/>
      <protection/>
    </xf>
    <xf numFmtId="0" fontId="43" fillId="0" borderId="17" xfId="61" applyFont="1" applyFill="1" applyBorder="1" applyAlignment="1">
      <alignment horizontal="left" vertical="center" shrinkToFit="1"/>
      <protection/>
    </xf>
    <xf numFmtId="0" fontId="41" fillId="0" borderId="17" xfId="61" applyFont="1" applyFill="1" applyBorder="1" applyAlignment="1">
      <alignment vertical="center" shrinkToFit="1"/>
      <protection/>
    </xf>
    <xf numFmtId="38" fontId="43" fillId="0" borderId="17" xfId="48" applyFont="1" applyFill="1" applyBorder="1" applyAlignment="1">
      <alignment vertical="center" shrinkToFit="1"/>
    </xf>
    <xf numFmtId="38" fontId="43" fillId="0" borderId="17" xfId="48" applyFont="1" applyFill="1" applyBorder="1" applyAlignment="1">
      <alignment vertical="center" shrinkToFit="1"/>
    </xf>
    <xf numFmtId="38" fontId="43" fillId="0" borderId="17" xfId="48" applyFont="1" applyFill="1" applyBorder="1" applyAlignment="1">
      <alignment horizontal="center" vertical="center" shrinkToFit="1"/>
    </xf>
    <xf numFmtId="38" fontId="43" fillId="0" borderId="17" xfId="48" applyFont="1" applyFill="1" applyBorder="1" applyAlignment="1">
      <alignment horizontal="center" vertical="center" shrinkToFit="1"/>
    </xf>
    <xf numFmtId="0" fontId="41" fillId="0" borderId="17" xfId="61" applyFont="1" applyFill="1" applyBorder="1" applyAlignment="1">
      <alignment horizontal="center" vertical="center"/>
      <protection/>
    </xf>
    <xf numFmtId="38" fontId="41" fillId="0" borderId="13" xfId="48" applyFont="1" applyFill="1" applyBorder="1" applyAlignment="1">
      <alignment horizontal="right" vertical="center"/>
    </xf>
    <xf numFmtId="0" fontId="41" fillId="0" borderId="12" xfId="61" applyFont="1" applyFill="1" applyBorder="1" applyAlignment="1">
      <alignment horizontal="center" vertical="center"/>
      <protection/>
    </xf>
    <xf numFmtId="0" fontId="41" fillId="0" borderId="11" xfId="61" applyFont="1" applyFill="1" applyBorder="1" applyAlignment="1">
      <alignment vertical="center"/>
      <protection/>
    </xf>
    <xf numFmtId="0" fontId="76" fillId="0" borderId="26" xfId="61" applyFont="1" applyFill="1" applyBorder="1" applyAlignment="1">
      <alignment horizontal="left" vertical="center"/>
      <protection/>
    </xf>
    <xf numFmtId="38" fontId="39" fillId="0" borderId="27" xfId="48" applyFont="1" applyFill="1" applyBorder="1" applyAlignment="1">
      <alignment vertical="center" shrinkToFit="1"/>
    </xf>
    <xf numFmtId="0" fontId="41" fillId="0" borderId="27" xfId="61" applyFont="1" applyFill="1" applyBorder="1" applyAlignment="1">
      <alignment vertical="center"/>
      <protection/>
    </xf>
    <xf numFmtId="0" fontId="39" fillId="0" borderId="27" xfId="61" applyFont="1" applyFill="1" applyBorder="1" applyAlignment="1">
      <alignment vertical="center"/>
      <protection/>
    </xf>
    <xf numFmtId="0" fontId="31" fillId="0" borderId="27" xfId="61" applyFont="1" applyFill="1" applyBorder="1">
      <alignment/>
      <protection/>
    </xf>
    <xf numFmtId="0" fontId="41" fillId="0" borderId="27" xfId="61" applyFont="1" applyFill="1" applyBorder="1" applyAlignment="1">
      <alignment horizontal="center" vertical="center"/>
      <protection/>
    </xf>
    <xf numFmtId="38" fontId="31" fillId="35" borderId="28" xfId="48" applyFont="1" applyFill="1" applyBorder="1" applyAlignment="1">
      <alignment horizontal="right"/>
    </xf>
    <xf numFmtId="0" fontId="41" fillId="0" borderId="29" xfId="61" applyFont="1" applyFill="1" applyBorder="1" applyAlignment="1">
      <alignment horizontal="center" vertical="center"/>
      <protection/>
    </xf>
    <xf numFmtId="0" fontId="42" fillId="0" borderId="30" xfId="61" applyFont="1" applyFill="1" applyBorder="1" applyAlignment="1">
      <alignment vertical="center"/>
      <protection/>
    </xf>
    <xf numFmtId="0" fontId="76" fillId="0" borderId="31" xfId="61" applyFont="1" applyFill="1" applyBorder="1" applyAlignment="1">
      <alignment horizontal="left" vertical="center"/>
      <protection/>
    </xf>
    <xf numFmtId="0" fontId="42" fillId="0" borderId="32" xfId="61" applyFont="1" applyFill="1" applyBorder="1" applyAlignment="1">
      <alignment vertical="center"/>
      <protection/>
    </xf>
    <xf numFmtId="0" fontId="42" fillId="0" borderId="33" xfId="61" applyFont="1" applyFill="1" applyBorder="1" applyAlignment="1">
      <alignment vertical="center"/>
      <protection/>
    </xf>
    <xf numFmtId="38" fontId="41" fillId="0" borderId="34" xfId="48" applyFont="1" applyFill="1" applyBorder="1" applyAlignment="1">
      <alignment vertical="center"/>
    </xf>
    <xf numFmtId="0" fontId="41" fillId="0" borderId="34" xfId="61" applyFont="1" applyFill="1" applyBorder="1" applyAlignment="1">
      <alignment vertical="center"/>
      <protection/>
    </xf>
    <xf numFmtId="0" fontId="41" fillId="0" borderId="34" xfId="61" applyFont="1" applyFill="1" applyBorder="1" applyAlignment="1">
      <alignment horizontal="center" vertical="center"/>
      <protection/>
    </xf>
    <xf numFmtId="38" fontId="41" fillId="0" borderId="28" xfId="48" applyFont="1" applyFill="1" applyBorder="1" applyAlignment="1">
      <alignment horizontal="right" vertical="center" shrinkToFit="1"/>
    </xf>
    <xf numFmtId="0" fontId="41" fillId="0" borderId="35" xfId="61" applyFont="1" applyFill="1" applyBorder="1" applyAlignment="1">
      <alignment horizontal="center" vertical="center"/>
      <protection/>
    </xf>
    <xf numFmtId="0" fontId="41" fillId="0" borderId="33" xfId="61" applyFont="1" applyFill="1" applyBorder="1" applyAlignment="1">
      <alignment vertical="center"/>
      <protection/>
    </xf>
    <xf numFmtId="0" fontId="76" fillId="0" borderId="18" xfId="61" applyFont="1" applyFill="1" applyBorder="1" applyAlignment="1">
      <alignment vertical="center" wrapText="1"/>
      <protection/>
    </xf>
    <xf numFmtId="0" fontId="41" fillId="0" borderId="14" xfId="61" applyFont="1" applyFill="1" applyBorder="1" applyAlignment="1">
      <alignment vertical="center" wrapText="1"/>
      <protection/>
    </xf>
    <xf numFmtId="38" fontId="41" fillId="35" borderId="14" xfId="48" applyFont="1" applyFill="1" applyBorder="1" applyAlignment="1">
      <alignment horizontal="right" vertical="center" shrinkToFit="1"/>
    </xf>
    <xf numFmtId="0" fontId="43" fillId="0" borderId="30" xfId="61" applyFont="1" applyFill="1" applyBorder="1" applyAlignment="1">
      <alignment vertical="center" wrapText="1"/>
      <protection/>
    </xf>
    <xf numFmtId="38" fontId="41" fillId="0" borderId="13" xfId="48" applyFont="1" applyFill="1" applyBorder="1" applyAlignment="1">
      <alignment horizontal="right" vertical="center" shrinkToFit="1"/>
    </xf>
    <xf numFmtId="38" fontId="39" fillId="0" borderId="27" xfId="48" applyFont="1" applyFill="1" applyBorder="1" applyAlignment="1">
      <alignment/>
    </xf>
    <xf numFmtId="0" fontId="39" fillId="0" borderId="27" xfId="61" applyFont="1" applyFill="1" applyBorder="1">
      <alignment/>
      <protection/>
    </xf>
    <xf numFmtId="0" fontId="31" fillId="0" borderId="27" xfId="61" applyFont="1" applyFill="1" applyBorder="1" applyAlignment="1">
      <alignment horizontal="center"/>
      <protection/>
    </xf>
    <xf numFmtId="0" fontId="43" fillId="0" borderId="30" xfId="61" applyFont="1" applyFill="1" applyBorder="1" applyAlignment="1">
      <alignment vertical="center"/>
      <protection/>
    </xf>
    <xf numFmtId="0" fontId="76" fillId="0" borderId="36" xfId="61" applyFont="1" applyFill="1" applyBorder="1" applyAlignment="1">
      <alignment horizontal="left" vertical="center"/>
      <protection/>
    </xf>
    <xf numFmtId="38" fontId="31" fillId="0" borderId="27" xfId="48" applyFont="1" applyFill="1" applyBorder="1" applyAlignment="1">
      <alignment/>
    </xf>
    <xf numFmtId="0" fontId="41" fillId="0" borderId="37" xfId="61" applyFont="1" applyFill="1" applyBorder="1" applyAlignment="1">
      <alignment horizontal="center" vertical="center"/>
      <protection/>
    </xf>
    <xf numFmtId="0" fontId="43" fillId="0" borderId="38" xfId="61" applyFont="1" applyFill="1" applyBorder="1" applyAlignment="1">
      <alignment vertical="center"/>
      <protection/>
    </xf>
    <xf numFmtId="38" fontId="31" fillId="0" borderId="34" xfId="48" applyFont="1" applyFill="1" applyBorder="1" applyAlignment="1">
      <alignment/>
    </xf>
    <xf numFmtId="0" fontId="31" fillId="0" borderId="34" xfId="61" applyFont="1" applyFill="1" applyBorder="1">
      <alignment/>
      <protection/>
    </xf>
    <xf numFmtId="0" fontId="31" fillId="0" borderId="34" xfId="61" applyFont="1" applyFill="1" applyBorder="1" applyAlignment="1">
      <alignment horizontal="center"/>
      <protection/>
    </xf>
    <xf numFmtId="38" fontId="31" fillId="35" borderId="39" xfId="48" applyFont="1" applyFill="1" applyBorder="1" applyAlignment="1">
      <alignment horizontal="right"/>
    </xf>
    <xf numFmtId="0" fontId="77" fillId="0" borderId="38" xfId="61" applyFont="1" applyFill="1" applyBorder="1" applyAlignment="1">
      <alignment vertical="center"/>
      <protection/>
    </xf>
    <xf numFmtId="0" fontId="76" fillId="0" borderId="40" xfId="61" applyFont="1" applyFill="1" applyBorder="1" applyAlignment="1">
      <alignment horizontal="left" vertical="center"/>
      <protection/>
    </xf>
    <xf numFmtId="0" fontId="41" fillId="0" borderId="41" xfId="61" applyFont="1" applyFill="1" applyBorder="1" applyAlignment="1">
      <alignment vertical="center"/>
      <protection/>
    </xf>
    <xf numFmtId="0" fontId="41" fillId="0" borderId="41" xfId="61" applyFont="1" applyFill="1" applyBorder="1" applyAlignment="1">
      <alignment horizontal="center" vertical="center"/>
      <protection/>
    </xf>
    <xf numFmtId="38" fontId="41" fillId="0" borderId="42" xfId="48" applyFont="1" applyFill="1" applyBorder="1" applyAlignment="1">
      <alignment horizontal="right" vertical="center" shrinkToFit="1"/>
    </xf>
    <xf numFmtId="0" fontId="41" fillId="0" borderId="43" xfId="61" applyFont="1" applyFill="1" applyBorder="1" applyAlignment="1">
      <alignment horizontal="center" vertical="center"/>
      <protection/>
    </xf>
    <xf numFmtId="0" fontId="41" fillId="0" borderId="44" xfId="61" applyFont="1" applyFill="1" applyBorder="1" applyAlignment="1">
      <alignment vertical="center"/>
      <protection/>
    </xf>
    <xf numFmtId="0" fontId="40" fillId="37" borderId="18" xfId="61" applyFont="1" applyFill="1" applyBorder="1" applyAlignment="1">
      <alignment vertical="center"/>
      <protection/>
    </xf>
    <xf numFmtId="0" fontId="76" fillId="37" borderId="14" xfId="61" applyFont="1" applyFill="1" applyBorder="1" applyAlignment="1">
      <alignment vertical="center"/>
      <protection/>
    </xf>
    <xf numFmtId="3" fontId="40" fillId="37" borderId="14" xfId="61" applyNumberFormat="1" applyFont="1" applyFill="1" applyBorder="1" applyAlignment="1">
      <alignment vertical="center"/>
      <protection/>
    </xf>
    <xf numFmtId="38" fontId="40" fillId="37" borderId="14" xfId="48" applyFont="1" applyFill="1" applyBorder="1" applyAlignment="1">
      <alignment vertical="center"/>
    </xf>
    <xf numFmtId="0" fontId="40" fillId="37" borderId="14" xfId="61" applyFont="1" applyFill="1" applyBorder="1" applyAlignment="1">
      <alignment vertical="center"/>
      <protection/>
    </xf>
    <xf numFmtId="0" fontId="40" fillId="37" borderId="14" xfId="61" applyFont="1" applyFill="1" applyBorder="1" applyAlignment="1">
      <alignment horizontal="center" vertical="center"/>
      <protection/>
    </xf>
    <xf numFmtId="38" fontId="40" fillId="37" borderId="14" xfId="48" applyFont="1" applyFill="1" applyBorder="1" applyAlignment="1">
      <alignment horizontal="right" vertical="center"/>
    </xf>
    <xf numFmtId="0" fontId="40" fillId="37" borderId="19" xfId="61" applyFont="1" applyFill="1" applyBorder="1" applyAlignment="1">
      <alignment horizontal="center" vertical="center"/>
      <protection/>
    </xf>
    <xf numFmtId="0" fontId="40" fillId="37" borderId="11" xfId="61" applyFont="1" applyFill="1" applyBorder="1" applyAlignment="1">
      <alignment vertical="center"/>
      <protection/>
    </xf>
    <xf numFmtId="0" fontId="41" fillId="0" borderId="15" xfId="62" applyFont="1" applyFill="1" applyBorder="1">
      <alignment/>
      <protection/>
    </xf>
    <xf numFmtId="0" fontId="77" fillId="0" borderId="24" xfId="62" applyFont="1" applyFill="1" applyBorder="1" applyAlignment="1">
      <alignment horizontal="center" shrinkToFit="1"/>
      <protection/>
    </xf>
    <xf numFmtId="0" fontId="43" fillId="0" borderId="25" xfId="62" applyFont="1" applyFill="1" applyBorder="1" applyAlignment="1">
      <alignment horizontal="left" shrinkToFit="1"/>
      <protection/>
    </xf>
    <xf numFmtId="0" fontId="43" fillId="0" borderId="17" xfId="62" applyFont="1" applyFill="1" applyBorder="1" applyAlignment="1">
      <alignment horizontal="left" shrinkToFit="1"/>
      <protection/>
    </xf>
    <xf numFmtId="0" fontId="41" fillId="0" borderId="17" xfId="62" applyFont="1" applyFill="1" applyBorder="1" applyAlignment="1">
      <alignment shrinkToFit="1"/>
      <protection/>
    </xf>
    <xf numFmtId="38" fontId="43" fillId="0" borderId="17" xfId="48" applyFont="1" applyFill="1" applyBorder="1" applyAlignment="1">
      <alignment shrinkToFit="1"/>
    </xf>
    <xf numFmtId="38" fontId="43" fillId="0" borderId="17" xfId="48" applyFont="1" applyFill="1" applyBorder="1" applyAlignment="1">
      <alignment shrinkToFit="1"/>
    </xf>
    <xf numFmtId="38" fontId="43" fillId="0" borderId="17" xfId="48" applyFont="1" applyFill="1" applyBorder="1" applyAlignment="1">
      <alignment horizontal="center" shrinkToFit="1"/>
    </xf>
    <xf numFmtId="38" fontId="43" fillId="0" borderId="17" xfId="48" applyFont="1" applyFill="1" applyBorder="1" applyAlignment="1">
      <alignment horizontal="center" shrinkToFit="1"/>
    </xf>
    <xf numFmtId="0" fontId="41" fillId="0" borderId="17" xfId="62" applyFont="1" applyFill="1" applyBorder="1" applyAlignment="1">
      <alignment horizontal="center"/>
      <protection/>
    </xf>
    <xf numFmtId="38" fontId="41" fillId="0" borderId="13" xfId="48" applyFont="1" applyFill="1" applyBorder="1" applyAlignment="1">
      <alignment horizontal="right"/>
    </xf>
    <xf numFmtId="0" fontId="41" fillId="0" borderId="12" xfId="62" applyFont="1" applyFill="1" applyBorder="1" applyAlignment="1">
      <alignment horizontal="center"/>
      <protection/>
    </xf>
    <xf numFmtId="0" fontId="41" fillId="0" borderId="10" xfId="62" applyFont="1" applyFill="1" applyBorder="1">
      <alignment/>
      <protection/>
    </xf>
    <xf numFmtId="0" fontId="76" fillId="38" borderId="26" xfId="61" applyFont="1" applyFill="1" applyBorder="1" applyAlignment="1">
      <alignment horizontal="left"/>
      <protection/>
    </xf>
    <xf numFmtId="38" fontId="41" fillId="38" borderId="27" xfId="48" applyFont="1" applyFill="1" applyBorder="1" applyAlignment="1">
      <alignment/>
    </xf>
    <xf numFmtId="0" fontId="41" fillId="38" borderId="27" xfId="61" applyFont="1" applyFill="1" applyBorder="1">
      <alignment/>
      <protection/>
    </xf>
    <xf numFmtId="0" fontId="41" fillId="38" borderId="27" xfId="61" applyFont="1" applyFill="1" applyBorder="1" applyAlignment="1">
      <alignment horizontal="center"/>
      <protection/>
    </xf>
    <xf numFmtId="38" fontId="41" fillId="38" borderId="28" xfId="48" applyFont="1" applyFill="1" applyBorder="1" applyAlignment="1">
      <alignment horizontal="right"/>
    </xf>
    <xf numFmtId="0" fontId="31" fillId="38" borderId="29" xfId="61" applyFont="1" applyFill="1" applyBorder="1" applyAlignment="1">
      <alignment horizontal="center"/>
      <protection/>
    </xf>
    <xf numFmtId="0" fontId="43" fillId="38" borderId="30" xfId="61" applyFont="1" applyFill="1" applyBorder="1">
      <alignment/>
      <protection/>
    </xf>
    <xf numFmtId="0" fontId="76" fillId="0" borderId="26" xfId="61" applyFont="1" applyFill="1" applyBorder="1" applyAlignment="1">
      <alignment horizontal="left"/>
      <protection/>
    </xf>
    <xf numFmtId="0" fontId="42" fillId="0" borderId="33" xfId="61" applyFont="1" applyFill="1" applyBorder="1">
      <alignment/>
      <protection/>
    </xf>
    <xf numFmtId="0" fontId="76" fillId="0" borderId="31" xfId="61" applyFont="1" applyFill="1" applyBorder="1" applyAlignment="1">
      <alignment horizontal="left"/>
      <protection/>
    </xf>
    <xf numFmtId="38" fontId="39" fillId="0" borderId="34" xfId="48" applyFont="1" applyFill="1" applyBorder="1" applyAlignment="1">
      <alignment/>
    </xf>
    <xf numFmtId="0" fontId="39" fillId="0" borderId="34" xfId="61" applyFont="1" applyFill="1" applyBorder="1">
      <alignment/>
      <protection/>
    </xf>
    <xf numFmtId="38" fontId="41" fillId="0" borderId="34" xfId="48" applyFont="1" applyFill="1" applyBorder="1" applyAlignment="1">
      <alignment/>
    </xf>
    <xf numFmtId="0" fontId="41" fillId="0" borderId="34" xfId="61" applyFont="1" applyFill="1" applyBorder="1">
      <alignment/>
      <protection/>
    </xf>
    <xf numFmtId="0" fontId="41" fillId="0" borderId="27" xfId="61" applyFont="1" applyFill="1" applyBorder="1">
      <alignment/>
      <protection/>
    </xf>
    <xf numFmtId="0" fontId="41" fillId="0" borderId="34" xfId="61" applyFont="1" applyFill="1" applyBorder="1" applyAlignment="1">
      <alignment horizontal="center"/>
      <protection/>
    </xf>
    <xf numFmtId="38" fontId="41" fillId="0" borderId="39" xfId="48" applyFont="1" applyFill="1" applyBorder="1" applyAlignment="1">
      <alignment horizontal="right"/>
    </xf>
    <xf numFmtId="0" fontId="41" fillId="0" borderId="35" xfId="61" applyFont="1" applyFill="1" applyBorder="1">
      <alignment/>
      <protection/>
    </xf>
    <xf numFmtId="0" fontId="43" fillId="0" borderId="33" xfId="61" applyFont="1" applyFill="1" applyBorder="1">
      <alignment/>
      <protection/>
    </xf>
    <xf numFmtId="0" fontId="76" fillId="38" borderId="31" xfId="61" applyFont="1" applyFill="1" applyBorder="1" applyAlignment="1">
      <alignment horizontal="left"/>
      <protection/>
    </xf>
    <xf numFmtId="0" fontId="43" fillId="38" borderId="33" xfId="61" applyFont="1" applyFill="1" applyBorder="1">
      <alignment/>
      <protection/>
    </xf>
    <xf numFmtId="38" fontId="76" fillId="0" borderId="27" xfId="48" applyFont="1" applyFill="1" applyBorder="1" applyAlignment="1">
      <alignment/>
    </xf>
    <xf numFmtId="0" fontId="76" fillId="0" borderId="27" xfId="61" applyFont="1" applyFill="1" applyBorder="1">
      <alignment/>
      <protection/>
    </xf>
    <xf numFmtId="0" fontId="77" fillId="0" borderId="33" xfId="61" applyFont="1" applyFill="1" applyBorder="1">
      <alignment/>
      <protection/>
    </xf>
    <xf numFmtId="0" fontId="44" fillId="0" borderId="33" xfId="61" applyFont="1" applyFill="1" applyBorder="1">
      <alignment/>
      <protection/>
    </xf>
    <xf numFmtId="38" fontId="31" fillId="0" borderId="28" xfId="48" applyFont="1" applyFill="1" applyBorder="1" applyAlignment="1">
      <alignment horizontal="right"/>
    </xf>
    <xf numFmtId="0" fontId="76" fillId="39" borderId="31" xfId="61" applyFont="1" applyFill="1" applyBorder="1" applyAlignment="1">
      <alignment horizontal="left"/>
      <protection/>
    </xf>
    <xf numFmtId="38" fontId="31" fillId="39" borderId="34" xfId="48" applyFont="1" applyFill="1" applyBorder="1" applyAlignment="1">
      <alignment/>
    </xf>
    <xf numFmtId="0" fontId="31" fillId="39" borderId="34" xfId="61" applyFont="1" applyFill="1" applyBorder="1">
      <alignment/>
      <protection/>
    </xf>
    <xf numFmtId="0" fontId="31" fillId="39" borderId="27" xfId="61" applyFont="1" applyFill="1" applyBorder="1">
      <alignment/>
      <protection/>
    </xf>
    <xf numFmtId="0" fontId="31" fillId="39" borderId="34" xfId="61" applyFont="1" applyFill="1" applyBorder="1" applyAlignment="1">
      <alignment horizontal="center"/>
      <protection/>
    </xf>
    <xf numFmtId="38" fontId="41" fillId="39" borderId="28" xfId="48" applyFont="1" applyFill="1" applyBorder="1" applyAlignment="1">
      <alignment horizontal="right"/>
    </xf>
    <xf numFmtId="0" fontId="31" fillId="39" borderId="29" xfId="61" applyFont="1" applyFill="1" applyBorder="1" applyAlignment="1">
      <alignment horizontal="center"/>
      <protection/>
    </xf>
    <xf numFmtId="0" fontId="44" fillId="39" borderId="33" xfId="61" applyFont="1" applyFill="1" applyBorder="1">
      <alignment/>
      <protection/>
    </xf>
    <xf numFmtId="38" fontId="31" fillId="0" borderId="39" xfId="48" applyFont="1" applyFill="1" applyBorder="1" applyAlignment="1">
      <alignment horizontal="right"/>
    </xf>
    <xf numFmtId="0" fontId="41" fillId="0" borderId="16" xfId="62" applyFont="1" applyFill="1" applyBorder="1">
      <alignment/>
      <protection/>
    </xf>
    <xf numFmtId="0" fontId="76" fillId="0" borderId="31" xfId="62" applyFont="1" applyFill="1" applyBorder="1" applyAlignment="1">
      <alignment horizontal="left"/>
      <protection/>
    </xf>
    <xf numFmtId="0" fontId="41" fillId="0" borderId="34" xfId="62" applyFont="1" applyFill="1" applyBorder="1">
      <alignment/>
      <protection/>
    </xf>
    <xf numFmtId="0" fontId="41" fillId="0" borderId="27" xfId="62" applyFont="1" applyFill="1" applyBorder="1">
      <alignment/>
      <protection/>
    </xf>
    <xf numFmtId="0" fontId="41" fillId="0" borderId="34" xfId="62" applyFont="1" applyFill="1" applyBorder="1" applyAlignment="1">
      <alignment horizontal="center"/>
      <protection/>
    </xf>
    <xf numFmtId="0" fontId="41" fillId="0" borderId="35" xfId="62" applyFont="1" applyFill="1" applyBorder="1">
      <alignment/>
      <protection/>
    </xf>
    <xf numFmtId="0" fontId="43" fillId="0" borderId="44" xfId="62" applyFont="1" applyFill="1" applyBorder="1">
      <alignment/>
      <protection/>
    </xf>
    <xf numFmtId="0" fontId="40" fillId="40" borderId="18" xfId="61" applyFont="1" applyFill="1" applyBorder="1" applyAlignment="1">
      <alignment vertical="center"/>
      <protection/>
    </xf>
    <xf numFmtId="0" fontId="76" fillId="40" borderId="14" xfId="61" applyFont="1" applyFill="1" applyBorder="1" applyAlignment="1">
      <alignment vertical="center"/>
      <protection/>
    </xf>
    <xf numFmtId="3" fontId="31" fillId="40" borderId="14" xfId="61" applyNumberFormat="1" applyFont="1" applyFill="1" applyBorder="1" applyAlignment="1">
      <alignment vertical="center"/>
      <protection/>
    </xf>
    <xf numFmtId="38" fontId="31" fillId="40" borderId="14" xfId="48" applyFont="1" applyFill="1" applyBorder="1" applyAlignment="1">
      <alignment vertical="center"/>
    </xf>
    <xf numFmtId="0" fontId="31" fillId="40" borderId="14" xfId="61" applyFont="1" applyFill="1" applyBorder="1" applyAlignment="1">
      <alignment vertical="center"/>
      <protection/>
    </xf>
    <xf numFmtId="0" fontId="31" fillId="40" borderId="14" xfId="61" applyFont="1" applyFill="1" applyBorder="1" applyAlignment="1">
      <alignment horizontal="center" vertical="center"/>
      <protection/>
    </xf>
    <xf numFmtId="38" fontId="40" fillId="40" borderId="14" xfId="48" applyFont="1" applyFill="1" applyBorder="1" applyAlignment="1">
      <alignment horizontal="right" vertical="center"/>
    </xf>
    <xf numFmtId="0" fontId="40" fillId="40" borderId="19" xfId="61" applyFont="1" applyFill="1" applyBorder="1" applyAlignment="1">
      <alignment horizontal="center" vertical="center"/>
      <protection/>
    </xf>
    <xf numFmtId="0" fontId="31" fillId="40" borderId="11" xfId="61" applyFont="1" applyFill="1" applyBorder="1" applyAlignment="1">
      <alignment vertical="center"/>
      <protection/>
    </xf>
    <xf numFmtId="0" fontId="43" fillId="0" borderId="13" xfId="61" applyFont="1" applyFill="1" applyBorder="1" applyAlignment="1">
      <alignment horizontal="left" vertical="center" shrinkToFit="1"/>
      <protection/>
    </xf>
    <xf numFmtId="0" fontId="39" fillId="0" borderId="18" xfId="61" applyFont="1" applyFill="1" applyBorder="1" applyAlignment="1">
      <alignment horizontal="left" vertical="center" wrapText="1"/>
      <protection/>
    </xf>
    <xf numFmtId="0" fontId="39" fillId="0" borderId="14" xfId="61" applyFont="1" applyFill="1" applyBorder="1" applyAlignment="1">
      <alignment horizontal="left" vertical="center"/>
      <protection/>
    </xf>
    <xf numFmtId="0" fontId="39" fillId="0" borderId="45" xfId="61" applyFont="1" applyFill="1" applyBorder="1" applyAlignment="1">
      <alignment horizontal="left" vertical="center"/>
      <protection/>
    </xf>
    <xf numFmtId="0" fontId="31" fillId="0" borderId="0" xfId="61" applyFont="1" applyFill="1" applyBorder="1" applyAlignment="1">
      <alignment vertical="center"/>
      <protection/>
    </xf>
    <xf numFmtId="0" fontId="31" fillId="0" borderId="0" xfId="61" applyFont="1" applyFill="1" applyBorder="1" applyAlignment="1">
      <alignment horizontal="center" vertical="center"/>
      <protection/>
    </xf>
    <xf numFmtId="38" fontId="31" fillId="0" borderId="23" xfId="48" applyFont="1" applyFill="1" applyBorder="1" applyAlignment="1">
      <alignment horizontal="right" vertical="center" shrinkToFit="1"/>
    </xf>
    <xf numFmtId="0" fontId="31" fillId="0" borderId="46" xfId="61" applyFont="1" applyFill="1" applyBorder="1" applyAlignment="1">
      <alignment horizontal="center" vertical="center"/>
      <protection/>
    </xf>
    <xf numFmtId="0" fontId="42" fillId="0" borderId="11" xfId="61" applyFont="1" applyFill="1" applyBorder="1" applyAlignment="1">
      <alignment vertical="center" wrapText="1"/>
      <protection/>
    </xf>
    <xf numFmtId="0" fontId="31" fillId="0" borderId="20" xfId="61" applyFont="1" applyFill="1" applyBorder="1" applyAlignment="1">
      <alignment vertical="center"/>
      <protection/>
    </xf>
    <xf numFmtId="0" fontId="31" fillId="0" borderId="42" xfId="61" applyFont="1" applyFill="1" applyBorder="1" applyAlignment="1">
      <alignment horizontal="left" vertical="center" wrapText="1"/>
      <protection/>
    </xf>
    <xf numFmtId="0" fontId="31" fillId="0" borderId="41" xfId="61" applyFont="1" applyFill="1" applyBorder="1" applyAlignment="1">
      <alignment horizontal="left" vertical="center"/>
      <protection/>
    </xf>
    <xf numFmtId="0" fontId="31" fillId="0" borderId="47" xfId="61" applyFont="1" applyFill="1" applyBorder="1" applyAlignment="1">
      <alignment horizontal="left" vertical="center"/>
      <protection/>
    </xf>
    <xf numFmtId="0" fontId="31" fillId="0" borderId="41" xfId="61" applyFont="1" applyFill="1" applyBorder="1" applyAlignment="1">
      <alignment vertical="center"/>
      <protection/>
    </xf>
    <xf numFmtId="0" fontId="31" fillId="0" borderId="41" xfId="61" applyFont="1" applyFill="1" applyBorder="1" applyAlignment="1">
      <alignment horizontal="center" vertical="center"/>
      <protection/>
    </xf>
    <xf numFmtId="38" fontId="31" fillId="0" borderId="42" xfId="48" applyFont="1" applyFill="1" applyBorder="1" applyAlignment="1">
      <alignment horizontal="right" vertical="center" shrinkToFit="1"/>
    </xf>
    <xf numFmtId="0" fontId="31" fillId="0" borderId="43" xfId="61" applyFont="1" applyFill="1" applyBorder="1" applyAlignment="1">
      <alignment horizontal="center" vertical="center"/>
      <protection/>
    </xf>
    <xf numFmtId="0" fontId="42" fillId="0" borderId="44" xfId="61" applyFont="1" applyFill="1" applyBorder="1" applyAlignment="1">
      <alignment vertical="center" wrapText="1"/>
      <protection/>
    </xf>
    <xf numFmtId="0" fontId="78" fillId="0" borderId="14" xfId="62" applyFont="1" applyFill="1" applyBorder="1" applyAlignment="1">
      <alignment horizontal="left" vertical="top"/>
      <protection/>
    </xf>
    <xf numFmtId="0" fontId="78" fillId="0" borderId="14" xfId="62" applyFont="1" applyFill="1" applyBorder="1" applyAlignment="1">
      <alignment horizontal="left" vertical="top" wrapText="1"/>
      <protection/>
    </xf>
    <xf numFmtId="0" fontId="31" fillId="0" borderId="0" xfId="60" applyFont="1" applyFill="1" applyAlignment="1">
      <alignment vertical="center"/>
      <protection/>
    </xf>
    <xf numFmtId="0" fontId="78" fillId="0" borderId="0" xfId="62" applyFont="1" applyFill="1" applyBorder="1" applyAlignment="1">
      <alignment horizontal="left" vertical="top" wrapText="1"/>
      <protection/>
    </xf>
    <xf numFmtId="0" fontId="79" fillId="0" borderId="10" xfId="62" applyFont="1" applyFill="1" applyBorder="1" applyAlignment="1">
      <alignment horizontal="center" vertical="center"/>
      <protection/>
    </xf>
    <xf numFmtId="0" fontId="78" fillId="0" borderId="0" xfId="62" applyFont="1" applyFill="1" applyBorder="1" applyAlignment="1">
      <alignment horizontal="left" vertical="top"/>
      <protection/>
    </xf>
    <xf numFmtId="0" fontId="31" fillId="0" borderId="10" xfId="61" applyFont="1" applyFill="1" applyBorder="1" applyAlignment="1">
      <alignment horizontal="left" vertical="center"/>
      <protection/>
    </xf>
    <xf numFmtId="0" fontId="47" fillId="0" borderId="10" xfId="62" applyFont="1" applyFill="1" applyBorder="1" applyAlignment="1">
      <alignment horizontal="center" vertical="center"/>
      <protection/>
    </xf>
    <xf numFmtId="0" fontId="33" fillId="0" borderId="0" xfId="0" applyFont="1" applyAlignment="1">
      <alignment vertical="center"/>
    </xf>
    <xf numFmtId="0" fontId="34" fillId="0" borderId="0" xfId="0" applyFont="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right" vertical="center"/>
    </xf>
    <xf numFmtId="0" fontId="38" fillId="0" borderId="0" xfId="0" applyFont="1" applyAlignment="1">
      <alignment horizontal="center" vertical="center"/>
    </xf>
    <xf numFmtId="0" fontId="33" fillId="0" borderId="48" xfId="0" applyFont="1" applyBorder="1" applyAlignment="1">
      <alignment horizontal="center" vertical="center"/>
    </xf>
    <xf numFmtId="0" fontId="39" fillId="0" borderId="49" xfId="0" applyFont="1" applyBorder="1" applyAlignment="1">
      <alignment horizontal="left" vertical="center"/>
    </xf>
    <xf numFmtId="0" fontId="39" fillId="0" borderId="50" xfId="0" applyFont="1" applyBorder="1" applyAlignment="1">
      <alignment horizontal="left" vertical="center"/>
    </xf>
    <xf numFmtId="0" fontId="33" fillId="0" borderId="51" xfId="0" applyFont="1" applyBorder="1" applyAlignment="1">
      <alignment vertical="center"/>
    </xf>
    <xf numFmtId="0" fontId="33" fillId="0" borderId="52" xfId="0" applyFont="1" applyBorder="1" applyAlignment="1">
      <alignment horizontal="center" vertical="center"/>
    </xf>
    <xf numFmtId="0" fontId="39" fillId="0" borderId="53" xfId="0" applyFont="1" applyBorder="1" applyAlignment="1">
      <alignment horizontal="left" vertical="center"/>
    </xf>
    <xf numFmtId="0" fontId="39" fillId="0" borderId="54" xfId="0" applyFont="1" applyBorder="1" applyAlignment="1">
      <alignment horizontal="left" vertical="center"/>
    </xf>
    <xf numFmtId="0" fontId="33" fillId="0" borderId="55" xfId="0" applyFont="1" applyBorder="1" applyAlignment="1">
      <alignment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48" fillId="0" borderId="49" xfId="0" applyFont="1" applyBorder="1" applyAlignment="1">
      <alignment horizontal="center" vertical="center"/>
    </xf>
    <xf numFmtId="0" fontId="33" fillId="0" borderId="56" xfId="0" applyFont="1" applyBorder="1" applyAlignment="1">
      <alignment horizontal="center" vertical="center"/>
    </xf>
    <xf numFmtId="0" fontId="33" fillId="0" borderId="52" xfId="0" applyFont="1" applyBorder="1" applyAlignment="1">
      <alignment horizontal="center" vertical="center"/>
    </xf>
    <xf numFmtId="0" fontId="33" fillId="0" borderId="53" xfId="0" applyFont="1" applyBorder="1" applyAlignment="1">
      <alignment horizontal="center" vertical="center"/>
    </xf>
    <xf numFmtId="0" fontId="48" fillId="0" borderId="53" xfId="0" applyFont="1" applyBorder="1" applyAlignment="1">
      <alignment horizontal="center" vertical="center" wrapText="1"/>
    </xf>
    <xf numFmtId="0" fontId="48" fillId="0" borderId="53" xfId="0" applyFont="1" applyBorder="1" applyAlignment="1">
      <alignment horizontal="center" vertical="center"/>
    </xf>
    <xf numFmtId="0" fontId="33" fillId="0" borderId="53" xfId="0" applyFont="1" applyBorder="1" applyAlignment="1">
      <alignment horizontal="center" vertical="center"/>
    </xf>
    <xf numFmtId="0" fontId="33" fillId="0" borderId="57" xfId="0" applyFont="1" applyBorder="1" applyAlignment="1">
      <alignment horizontal="center" vertical="center"/>
    </xf>
    <xf numFmtId="0" fontId="49" fillId="0" borderId="58" xfId="0" applyFont="1" applyBorder="1" applyAlignment="1">
      <alignment horizontal="center" vertical="center"/>
    </xf>
    <xf numFmtId="0" fontId="49" fillId="0" borderId="16" xfId="0" applyFont="1" applyBorder="1" applyAlignment="1">
      <alignment vertical="center"/>
    </xf>
    <xf numFmtId="178" fontId="49" fillId="0" borderId="16" xfId="48" applyNumberFormat="1" applyFont="1" applyFill="1" applyBorder="1" applyAlignment="1">
      <alignment vertical="center"/>
    </xf>
    <xf numFmtId="0" fontId="33" fillId="0" borderId="59" xfId="0" applyFont="1" applyBorder="1" applyAlignment="1">
      <alignment vertical="center"/>
    </xf>
    <xf numFmtId="0" fontId="49" fillId="0" borderId="60" xfId="0" applyFont="1" applyBorder="1" applyAlignment="1">
      <alignment horizontal="center" vertical="center"/>
    </xf>
    <xf numFmtId="0" fontId="49" fillId="0" borderId="10" xfId="0" applyFont="1" applyBorder="1" applyAlignment="1">
      <alignment vertical="center"/>
    </xf>
    <xf numFmtId="178" fontId="49" fillId="0" borderId="10" xfId="48" applyNumberFormat="1" applyFont="1" applyBorder="1" applyAlignment="1">
      <alignment vertical="center"/>
    </xf>
    <xf numFmtId="0" fontId="33" fillId="0" borderId="61" xfId="0" applyFont="1" applyBorder="1" applyAlignment="1">
      <alignment vertical="center"/>
    </xf>
    <xf numFmtId="178" fontId="49" fillId="0" borderId="10" xfId="48" applyNumberFormat="1" applyFont="1" applyFill="1" applyBorder="1" applyAlignment="1">
      <alignment vertical="center"/>
    </xf>
    <xf numFmtId="0" fontId="33" fillId="0" borderId="0" xfId="0" applyFont="1" applyFill="1" applyAlignment="1">
      <alignment vertical="center"/>
    </xf>
    <xf numFmtId="0" fontId="33" fillId="0" borderId="60" xfId="0" applyFont="1" applyBorder="1" applyAlignment="1">
      <alignment horizontal="center" vertical="center"/>
    </xf>
    <xf numFmtId="0" fontId="33" fillId="0" borderId="10" xfId="0" applyFont="1" applyBorder="1" applyAlignment="1">
      <alignment vertical="center"/>
    </xf>
    <xf numFmtId="178" fontId="48" fillId="0" borderId="10" xfId="48" applyNumberFormat="1" applyFont="1" applyBorder="1" applyAlignment="1">
      <alignment vertic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178" fontId="48" fillId="0" borderId="53" xfId="48" applyNumberFormat="1" applyFont="1" applyBorder="1" applyAlignment="1">
      <alignment vertical="center"/>
    </xf>
    <xf numFmtId="0" fontId="33" fillId="0" borderId="57"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広域圏様式３" xfId="60"/>
    <cellStyle name="標準_広域圏様式３_参考見積書③" xfId="61"/>
    <cellStyle name="標準_広域圏様式３_参考見積様式"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31</xdr:row>
      <xdr:rowOff>85725</xdr:rowOff>
    </xdr:from>
    <xdr:to>
      <xdr:col>3</xdr:col>
      <xdr:colOff>828675</xdr:colOff>
      <xdr:row>31</xdr:row>
      <xdr:rowOff>200025</xdr:rowOff>
    </xdr:to>
    <xdr:sp>
      <xdr:nvSpPr>
        <xdr:cNvPr id="1" name="正方形/長方形 1"/>
        <xdr:cNvSpPr>
          <a:spLocks/>
        </xdr:cNvSpPr>
      </xdr:nvSpPr>
      <xdr:spPr>
        <a:xfrm>
          <a:off x="1838325" y="31070550"/>
          <a:ext cx="1524000" cy="114300"/>
        </a:xfrm>
        <a:prstGeom prst="rect">
          <a:avLst/>
        </a:prstGeom>
        <a:solidFill>
          <a:srgbClr val="1F497D"/>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771525</xdr:colOff>
      <xdr:row>32</xdr:row>
      <xdr:rowOff>85725</xdr:rowOff>
    </xdr:from>
    <xdr:to>
      <xdr:col>4</xdr:col>
      <xdr:colOff>619125</xdr:colOff>
      <xdr:row>32</xdr:row>
      <xdr:rowOff>200025</xdr:rowOff>
    </xdr:to>
    <xdr:sp>
      <xdr:nvSpPr>
        <xdr:cNvPr id="2" name="正方形/長方形 2"/>
        <xdr:cNvSpPr>
          <a:spLocks/>
        </xdr:cNvSpPr>
      </xdr:nvSpPr>
      <xdr:spPr>
        <a:xfrm>
          <a:off x="2466975" y="31318200"/>
          <a:ext cx="1524000" cy="114300"/>
        </a:xfrm>
        <a:prstGeom prst="rect">
          <a:avLst/>
        </a:prstGeom>
        <a:solidFill>
          <a:srgbClr val="1F497D"/>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638175</xdr:colOff>
      <xdr:row>33</xdr:row>
      <xdr:rowOff>76200</xdr:rowOff>
    </xdr:from>
    <xdr:to>
      <xdr:col>6</xdr:col>
      <xdr:colOff>828675</xdr:colOff>
      <xdr:row>33</xdr:row>
      <xdr:rowOff>200025</xdr:rowOff>
    </xdr:to>
    <xdr:sp>
      <xdr:nvSpPr>
        <xdr:cNvPr id="3" name="正方形/長方形 3"/>
        <xdr:cNvSpPr>
          <a:spLocks/>
        </xdr:cNvSpPr>
      </xdr:nvSpPr>
      <xdr:spPr>
        <a:xfrm>
          <a:off x="2333625" y="31556325"/>
          <a:ext cx="3543300" cy="123825"/>
        </a:xfrm>
        <a:prstGeom prst="rect">
          <a:avLst/>
        </a:prstGeom>
        <a:solidFill>
          <a:srgbClr val="1F497D"/>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171450</xdr:colOff>
      <xdr:row>16</xdr:row>
      <xdr:rowOff>1114425</xdr:rowOff>
    </xdr:from>
    <xdr:to>
      <xdr:col>5</xdr:col>
      <xdr:colOff>790575</xdr:colOff>
      <xdr:row>16</xdr:row>
      <xdr:rowOff>1724025</xdr:rowOff>
    </xdr:to>
    <xdr:sp>
      <xdr:nvSpPr>
        <xdr:cNvPr id="4" name="正方形/長方形 4"/>
        <xdr:cNvSpPr>
          <a:spLocks/>
        </xdr:cNvSpPr>
      </xdr:nvSpPr>
      <xdr:spPr>
        <a:xfrm>
          <a:off x="2705100" y="7172325"/>
          <a:ext cx="2295525" cy="60960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FFFFFF"/>
              </a:solidFill>
            </a:rPr>
            <a:t>活動実績内容が分かるよう、具体的に記入してください。</a:t>
          </a:r>
        </a:p>
      </xdr:txBody>
    </xdr:sp>
    <xdr:clientData/>
  </xdr:twoCellAnchor>
  <xdr:twoCellAnchor>
    <xdr:from>
      <xdr:col>1</xdr:col>
      <xdr:colOff>1038225</xdr:colOff>
      <xdr:row>24</xdr:row>
      <xdr:rowOff>952500</xdr:rowOff>
    </xdr:from>
    <xdr:to>
      <xdr:col>4</xdr:col>
      <xdr:colOff>790575</xdr:colOff>
      <xdr:row>24</xdr:row>
      <xdr:rowOff>1943100</xdr:rowOff>
    </xdr:to>
    <xdr:sp>
      <xdr:nvSpPr>
        <xdr:cNvPr id="5" name="正方形/長方形 5"/>
        <xdr:cNvSpPr>
          <a:spLocks/>
        </xdr:cNvSpPr>
      </xdr:nvSpPr>
      <xdr:spPr>
        <a:xfrm>
          <a:off x="1362075" y="17754600"/>
          <a:ext cx="2800350" cy="99060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FFFFFF"/>
              </a:solidFill>
            </a:rPr>
            <a:t>協議会がどのような将来像を描くか具体的に記載してください。</a:t>
          </a:r>
        </a:p>
      </xdr:txBody>
    </xdr:sp>
    <xdr:clientData/>
  </xdr:twoCellAnchor>
  <xdr:twoCellAnchor>
    <xdr:from>
      <xdr:col>1</xdr:col>
      <xdr:colOff>923925</xdr:colOff>
      <xdr:row>20</xdr:row>
      <xdr:rowOff>200025</xdr:rowOff>
    </xdr:from>
    <xdr:to>
      <xdr:col>4</xdr:col>
      <xdr:colOff>666750</xdr:colOff>
      <xdr:row>20</xdr:row>
      <xdr:rowOff>1943100</xdr:rowOff>
    </xdr:to>
    <xdr:sp>
      <xdr:nvSpPr>
        <xdr:cNvPr id="6" name="正方形/長方形 6"/>
        <xdr:cNvSpPr>
          <a:spLocks/>
        </xdr:cNvSpPr>
      </xdr:nvSpPr>
      <xdr:spPr>
        <a:xfrm>
          <a:off x="1247775" y="10725150"/>
          <a:ext cx="2790825" cy="1743075"/>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FFFFFF"/>
              </a:solidFill>
            </a:rPr>
            <a:t>協議会が「地域資源を相互補完した広域連携（広域的地域間共助）」を取り組むにあたっての、問題意識、解決すべき課題は何かなど、連携を推進する目的を記載してください。</a:t>
          </a:r>
        </a:p>
      </xdr:txBody>
    </xdr:sp>
    <xdr:clientData/>
  </xdr:twoCellAnchor>
  <xdr:twoCellAnchor>
    <xdr:from>
      <xdr:col>1</xdr:col>
      <xdr:colOff>1000125</xdr:colOff>
      <xdr:row>39</xdr:row>
      <xdr:rowOff>962025</xdr:rowOff>
    </xdr:from>
    <xdr:to>
      <xdr:col>4</xdr:col>
      <xdr:colOff>742950</xdr:colOff>
      <xdr:row>39</xdr:row>
      <xdr:rowOff>2057400</xdr:rowOff>
    </xdr:to>
    <xdr:sp>
      <xdr:nvSpPr>
        <xdr:cNvPr id="7" name="正方形/長方形 8"/>
        <xdr:cNvSpPr>
          <a:spLocks/>
        </xdr:cNvSpPr>
      </xdr:nvSpPr>
      <xdr:spPr>
        <a:xfrm>
          <a:off x="1323975" y="35604450"/>
          <a:ext cx="2790825" cy="1095375"/>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FFFFFF"/>
              </a:solidFill>
            </a:rPr>
            <a:t>本調査の経費を使って実施する具体的取組を記載してください。その際は、（様式２）の見積書との整合性をとってください。</a:t>
          </a:r>
        </a:p>
      </xdr:txBody>
    </xdr:sp>
    <xdr:clientData/>
  </xdr:twoCellAnchor>
  <xdr:twoCellAnchor>
    <xdr:from>
      <xdr:col>1</xdr:col>
      <xdr:colOff>1038225</xdr:colOff>
      <xdr:row>37</xdr:row>
      <xdr:rowOff>809625</xdr:rowOff>
    </xdr:from>
    <xdr:to>
      <xdr:col>4</xdr:col>
      <xdr:colOff>790575</xdr:colOff>
      <xdr:row>37</xdr:row>
      <xdr:rowOff>1476375</xdr:rowOff>
    </xdr:to>
    <xdr:sp>
      <xdr:nvSpPr>
        <xdr:cNvPr id="8" name="正方形/長方形 9"/>
        <xdr:cNvSpPr>
          <a:spLocks/>
        </xdr:cNvSpPr>
      </xdr:nvSpPr>
      <xdr:spPr>
        <a:xfrm>
          <a:off x="1362075" y="33337500"/>
          <a:ext cx="2800350" cy="66675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FFFFFF"/>
              </a:solidFill>
            </a:rPr>
            <a:t>実施段階として取り組む今年度の活動内容を記載してください。</a:t>
          </a:r>
        </a:p>
      </xdr:txBody>
    </xdr:sp>
    <xdr:clientData/>
  </xdr:twoCellAnchor>
  <xdr:twoCellAnchor>
    <xdr:from>
      <xdr:col>1</xdr:col>
      <xdr:colOff>1209675</xdr:colOff>
      <xdr:row>26</xdr:row>
      <xdr:rowOff>1104900</xdr:rowOff>
    </xdr:from>
    <xdr:to>
      <xdr:col>5</xdr:col>
      <xdr:colOff>104775</xdr:colOff>
      <xdr:row>26</xdr:row>
      <xdr:rowOff>2276475</xdr:rowOff>
    </xdr:to>
    <xdr:sp>
      <xdr:nvSpPr>
        <xdr:cNvPr id="9" name="正方形/長方形 10"/>
        <xdr:cNvSpPr>
          <a:spLocks/>
        </xdr:cNvSpPr>
      </xdr:nvSpPr>
      <xdr:spPr>
        <a:xfrm>
          <a:off x="1533525" y="21840825"/>
          <a:ext cx="2781300" cy="1171575"/>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FFFFFF"/>
              </a:solidFill>
            </a:rPr>
            <a:t>協議会として取り組む「地域活性化」と「災害対策」を記載し、協議会の全体像を記載してください。</a:t>
          </a:r>
        </a:p>
      </xdr:txBody>
    </xdr:sp>
    <xdr:clientData/>
  </xdr:twoCellAnchor>
  <xdr:twoCellAnchor>
    <xdr:from>
      <xdr:col>1</xdr:col>
      <xdr:colOff>1019175</xdr:colOff>
      <xdr:row>22</xdr:row>
      <xdr:rowOff>428625</xdr:rowOff>
    </xdr:from>
    <xdr:to>
      <xdr:col>4</xdr:col>
      <xdr:colOff>762000</xdr:colOff>
      <xdr:row>22</xdr:row>
      <xdr:rowOff>1781175</xdr:rowOff>
    </xdr:to>
    <xdr:sp>
      <xdr:nvSpPr>
        <xdr:cNvPr id="10" name="正方形/長方形 11"/>
        <xdr:cNvSpPr>
          <a:spLocks/>
        </xdr:cNvSpPr>
      </xdr:nvSpPr>
      <xdr:spPr>
        <a:xfrm>
          <a:off x="1343025" y="13944600"/>
          <a:ext cx="2790825" cy="135255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FFFFFF"/>
              </a:solidFill>
            </a:rPr>
            <a:t>各構成員の役割、協議会内でどのような連携を築くのか明記してください。</a:t>
          </a:r>
        </a:p>
      </xdr:txBody>
    </xdr:sp>
    <xdr:clientData/>
  </xdr:twoCellAnchor>
  <xdr:twoCellAnchor>
    <xdr:from>
      <xdr:col>1</xdr:col>
      <xdr:colOff>1162050</xdr:colOff>
      <xdr:row>28</xdr:row>
      <xdr:rowOff>828675</xdr:rowOff>
    </xdr:from>
    <xdr:to>
      <xdr:col>5</xdr:col>
      <xdr:colOff>66675</xdr:colOff>
      <xdr:row>29</xdr:row>
      <xdr:rowOff>1000125</xdr:rowOff>
    </xdr:to>
    <xdr:sp>
      <xdr:nvSpPr>
        <xdr:cNvPr id="11" name="正方形/長方形 12"/>
        <xdr:cNvSpPr>
          <a:spLocks/>
        </xdr:cNvSpPr>
      </xdr:nvSpPr>
      <xdr:spPr>
        <a:xfrm>
          <a:off x="1485900" y="26279475"/>
          <a:ext cx="2790825" cy="112395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FFFFFF"/>
              </a:solidFill>
            </a:rPr>
            <a:t>協議会がどのように「広域的地域間共助（相互補完した広域連携）」し、上記の目的を達成するか、そのステップ（計画）を具体的に記載してください。</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a:t>
          </a:r>
          <a:r>
            <a:rPr lang="en-US" cap="none" sz="1200" b="0" i="0" u="none" baseline="0">
              <a:solidFill>
                <a:srgbClr val="FFFFFF"/>
              </a:solidFill>
            </a:rPr>
            <a:t>長期スケジュールと整合性があること。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0</xdr:row>
      <xdr:rowOff>47625</xdr:rowOff>
    </xdr:from>
    <xdr:to>
      <xdr:col>15</xdr:col>
      <xdr:colOff>1247775</xdr:colOff>
      <xdr:row>0</xdr:row>
      <xdr:rowOff>342900</xdr:rowOff>
    </xdr:to>
    <xdr:sp fLocksText="0">
      <xdr:nvSpPr>
        <xdr:cNvPr id="1" name="テキスト ボックス 1"/>
        <xdr:cNvSpPr txBox="1">
          <a:spLocks noChangeArrowheads="1"/>
        </xdr:cNvSpPr>
      </xdr:nvSpPr>
      <xdr:spPr>
        <a:xfrm>
          <a:off x="8258175" y="47625"/>
          <a:ext cx="9620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0</xdr:row>
      <xdr:rowOff>47625</xdr:rowOff>
    </xdr:from>
    <xdr:to>
      <xdr:col>15</xdr:col>
      <xdr:colOff>1238250</xdr:colOff>
      <xdr:row>0</xdr:row>
      <xdr:rowOff>342900</xdr:rowOff>
    </xdr:to>
    <xdr:sp fLocksText="0">
      <xdr:nvSpPr>
        <xdr:cNvPr id="1" name="テキスト ボックス 1"/>
        <xdr:cNvSpPr txBox="1">
          <a:spLocks noChangeArrowheads="1"/>
        </xdr:cNvSpPr>
      </xdr:nvSpPr>
      <xdr:spPr>
        <a:xfrm>
          <a:off x="8277225" y="47625"/>
          <a:ext cx="9525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0</xdr:row>
      <xdr:rowOff>47625</xdr:rowOff>
    </xdr:from>
    <xdr:to>
      <xdr:col>8</xdr:col>
      <xdr:colOff>1323975</xdr:colOff>
      <xdr:row>0</xdr:row>
      <xdr:rowOff>295275</xdr:rowOff>
    </xdr:to>
    <xdr:sp fLocksText="0">
      <xdr:nvSpPr>
        <xdr:cNvPr id="1" name="テキスト ボックス 1"/>
        <xdr:cNvSpPr txBox="1">
          <a:spLocks noChangeArrowheads="1"/>
        </xdr:cNvSpPr>
      </xdr:nvSpPr>
      <xdr:spPr>
        <a:xfrm>
          <a:off x="6515100" y="47625"/>
          <a:ext cx="933450"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0</xdr:row>
      <xdr:rowOff>47625</xdr:rowOff>
    </xdr:from>
    <xdr:to>
      <xdr:col>8</xdr:col>
      <xdr:colOff>1323975</xdr:colOff>
      <xdr:row>0</xdr:row>
      <xdr:rowOff>295275</xdr:rowOff>
    </xdr:to>
    <xdr:sp fLocksText="0">
      <xdr:nvSpPr>
        <xdr:cNvPr id="1" name="テキスト ボックス 1"/>
        <xdr:cNvSpPr txBox="1">
          <a:spLocks noChangeArrowheads="1"/>
        </xdr:cNvSpPr>
      </xdr:nvSpPr>
      <xdr:spPr>
        <a:xfrm>
          <a:off x="6515100" y="47625"/>
          <a:ext cx="933450"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G57"/>
  <sheetViews>
    <sheetView tabSelected="1" view="pageBreakPreview" zoomScale="75" zoomScaleSheetLayoutView="75" zoomScalePageLayoutView="0" workbookViewId="0" topLeftCell="A1">
      <selection activeCell="C17" sqref="C17:G17"/>
    </sheetView>
  </sheetViews>
  <sheetFormatPr defaultColWidth="9.140625" defaultRowHeight="15"/>
  <cols>
    <col min="1" max="1" width="4.8515625" style="17" customWidth="1"/>
    <col min="2" max="2" width="20.57421875" style="17" customWidth="1"/>
    <col min="3" max="7" width="12.57421875" style="1" customWidth="1"/>
    <col min="8" max="16384" width="9.00390625" style="1" customWidth="1"/>
  </cols>
  <sheetData>
    <row r="1" spans="1:7" ht="15" customHeight="1">
      <c r="A1" s="79"/>
      <c r="B1" s="80"/>
      <c r="G1" s="19" t="s">
        <v>1</v>
      </c>
    </row>
    <row r="2" spans="1:7" ht="24.75" customHeight="1">
      <c r="A2" s="81" t="s">
        <v>68</v>
      </c>
      <c r="B2" s="81"/>
      <c r="C2" s="81"/>
      <c r="D2" s="81"/>
      <c r="E2" s="81"/>
      <c r="F2" s="81"/>
      <c r="G2" s="81"/>
    </row>
    <row r="3" spans="1:7" ht="24.75" customHeight="1">
      <c r="A3" s="82" t="s">
        <v>7</v>
      </c>
      <c r="B3" s="82"/>
      <c r="C3" s="83"/>
      <c r="D3" s="83"/>
      <c r="E3" s="83"/>
      <c r="F3" s="83"/>
      <c r="G3" s="83"/>
    </row>
    <row r="4" spans="1:7" ht="30" customHeight="1">
      <c r="A4" s="74" t="s">
        <v>43</v>
      </c>
      <c r="B4" s="3" t="s">
        <v>24</v>
      </c>
      <c r="C4" s="84"/>
      <c r="D4" s="85"/>
      <c r="E4" s="85"/>
      <c r="F4" s="85"/>
      <c r="G4" s="86"/>
    </row>
    <row r="5" spans="1:7" ht="30" customHeight="1">
      <c r="A5" s="75"/>
      <c r="B5" s="3" t="s">
        <v>0</v>
      </c>
      <c r="C5" s="67"/>
      <c r="D5" s="68"/>
      <c r="E5" s="68"/>
      <c r="F5" s="68"/>
      <c r="G5" s="69"/>
    </row>
    <row r="6" spans="1:7" ht="30" customHeight="1">
      <c r="A6" s="75"/>
      <c r="B6" s="3" t="s">
        <v>25</v>
      </c>
      <c r="C6" s="87"/>
      <c r="D6" s="88"/>
      <c r="E6" s="88"/>
      <c r="F6" s="88"/>
      <c r="G6" s="89"/>
    </row>
    <row r="7" spans="1:7" ht="30" customHeight="1">
      <c r="A7" s="75"/>
      <c r="B7" s="3" t="s">
        <v>78</v>
      </c>
      <c r="C7" s="67"/>
      <c r="D7" s="68"/>
      <c r="E7" s="68"/>
      <c r="F7" s="68"/>
      <c r="G7" s="69"/>
    </row>
    <row r="8" spans="1:7" ht="30" customHeight="1">
      <c r="A8" s="75"/>
      <c r="B8" s="3" t="s">
        <v>9</v>
      </c>
      <c r="C8" s="67"/>
      <c r="D8" s="68"/>
      <c r="E8" s="68"/>
      <c r="F8" s="68"/>
      <c r="G8" s="69"/>
    </row>
    <row r="9" spans="1:7" ht="52.5" customHeight="1">
      <c r="A9" s="76"/>
      <c r="B9" s="6" t="s">
        <v>37</v>
      </c>
      <c r="C9" s="71"/>
      <c r="D9" s="72"/>
      <c r="E9" s="72"/>
      <c r="F9" s="72"/>
      <c r="G9" s="73"/>
    </row>
    <row r="10" spans="1:7" ht="30" customHeight="1">
      <c r="A10" s="74" t="s">
        <v>54</v>
      </c>
      <c r="B10" s="3" t="s">
        <v>28</v>
      </c>
      <c r="C10" s="63"/>
      <c r="D10" s="63"/>
      <c r="E10" s="63"/>
      <c r="F10" s="63"/>
      <c r="G10" s="63"/>
    </row>
    <row r="11" spans="1:7" ht="30" customHeight="1">
      <c r="A11" s="75"/>
      <c r="B11" s="3" t="s">
        <v>29</v>
      </c>
      <c r="C11" s="77"/>
      <c r="D11" s="77"/>
      <c r="E11" s="77"/>
      <c r="F11" s="77"/>
      <c r="G11" s="77"/>
    </row>
    <row r="12" spans="1:7" ht="30" customHeight="1">
      <c r="A12" s="75"/>
      <c r="B12" s="3" t="s">
        <v>30</v>
      </c>
      <c r="C12" s="77"/>
      <c r="D12" s="77"/>
      <c r="E12" s="77"/>
      <c r="F12" s="77"/>
      <c r="G12" s="77"/>
    </row>
    <row r="13" spans="1:7" ht="30" customHeight="1">
      <c r="A13" s="75"/>
      <c r="B13" s="3" t="s">
        <v>31</v>
      </c>
      <c r="C13" s="77"/>
      <c r="D13" s="77"/>
      <c r="E13" s="77"/>
      <c r="F13" s="77"/>
      <c r="G13" s="77"/>
    </row>
    <row r="14" spans="1:7" ht="30" customHeight="1">
      <c r="A14" s="75"/>
      <c r="B14" s="3" t="s">
        <v>32</v>
      </c>
      <c r="C14" s="77"/>
      <c r="D14" s="77"/>
      <c r="E14" s="77"/>
      <c r="F14" s="77"/>
      <c r="G14" s="77"/>
    </row>
    <row r="15" spans="1:7" ht="30" customHeight="1">
      <c r="A15" s="76"/>
      <c r="B15" s="3" t="s">
        <v>33</v>
      </c>
      <c r="C15" s="78"/>
      <c r="D15" s="78"/>
      <c r="E15" s="78"/>
      <c r="F15" s="78"/>
      <c r="G15" s="78"/>
    </row>
    <row r="16" spans="1:7" ht="30" customHeight="1">
      <c r="A16" s="60" t="s">
        <v>35</v>
      </c>
      <c r="B16" s="3" t="s">
        <v>34</v>
      </c>
      <c r="C16" s="63"/>
      <c r="D16" s="63"/>
      <c r="E16" s="63"/>
      <c r="F16" s="63"/>
      <c r="G16" s="63"/>
    </row>
    <row r="17" spans="1:7" ht="228.75" customHeight="1">
      <c r="A17" s="61"/>
      <c r="B17" s="3" t="s">
        <v>46</v>
      </c>
      <c r="C17" s="64"/>
      <c r="D17" s="65"/>
      <c r="E17" s="65"/>
      <c r="F17" s="65"/>
      <c r="G17" s="66"/>
    </row>
    <row r="18" spans="1:7" ht="30" customHeight="1">
      <c r="A18" s="62"/>
      <c r="B18" s="3" t="s">
        <v>36</v>
      </c>
      <c r="C18" s="67"/>
      <c r="D18" s="68"/>
      <c r="E18" s="68"/>
      <c r="F18" s="68"/>
      <c r="G18" s="69"/>
    </row>
    <row r="19" spans="1:7" ht="69" customHeight="1">
      <c r="A19" s="70" t="s">
        <v>79</v>
      </c>
      <c r="B19" s="70"/>
      <c r="C19" s="70"/>
      <c r="D19" s="70"/>
      <c r="E19" s="70"/>
      <c r="F19" s="70"/>
      <c r="G19" s="70"/>
    </row>
    <row r="20" spans="1:7" ht="24" customHeight="1">
      <c r="A20" s="58" t="s">
        <v>69</v>
      </c>
      <c r="B20" s="58"/>
      <c r="C20" s="58"/>
      <c r="D20" s="58"/>
      <c r="E20" s="58"/>
      <c r="F20" s="58"/>
      <c r="G20" s="58"/>
    </row>
    <row r="21" spans="1:7" s="12" customFormat="1" ht="211.5" customHeight="1">
      <c r="A21" s="40"/>
      <c r="B21" s="40"/>
      <c r="C21" s="40"/>
      <c r="D21" s="40"/>
      <c r="E21" s="40"/>
      <c r="F21" s="40"/>
      <c r="G21" s="40"/>
    </row>
    <row r="22" spans="1:7" ht="24" customHeight="1">
      <c r="A22" s="58" t="s">
        <v>73</v>
      </c>
      <c r="B22" s="58"/>
      <c r="C22" s="58"/>
      <c r="D22" s="58"/>
      <c r="E22" s="58"/>
      <c r="F22" s="58"/>
      <c r="G22" s="58"/>
    </row>
    <row r="23" spans="1:7" s="12" customFormat="1" ht="234.75" customHeight="1">
      <c r="A23" s="40"/>
      <c r="B23" s="40"/>
      <c r="C23" s="40"/>
      <c r="D23" s="40"/>
      <c r="E23" s="40"/>
      <c r="F23" s="40"/>
      <c r="G23" s="40"/>
    </row>
    <row r="24" spans="1:7" ht="24" customHeight="1">
      <c r="A24" s="58" t="s">
        <v>70</v>
      </c>
      <c r="B24" s="58"/>
      <c r="C24" s="58"/>
      <c r="D24" s="58"/>
      <c r="E24" s="58"/>
      <c r="F24" s="58"/>
      <c r="G24" s="58"/>
    </row>
    <row r="25" spans="1:7" s="12" customFormat="1" ht="285.75" customHeight="1">
      <c r="A25" s="40"/>
      <c r="B25" s="40"/>
      <c r="C25" s="40"/>
      <c r="D25" s="40"/>
      <c r="E25" s="40"/>
      <c r="F25" s="40"/>
      <c r="G25" s="40"/>
    </row>
    <row r="26" spans="1:7" ht="24" customHeight="1">
      <c r="A26" s="58" t="s">
        <v>71</v>
      </c>
      <c r="B26" s="58"/>
      <c r="C26" s="58"/>
      <c r="D26" s="58"/>
      <c r="E26" s="58"/>
      <c r="F26" s="58"/>
      <c r="G26" s="58"/>
    </row>
    <row r="27" spans="1:7" ht="347.25" customHeight="1">
      <c r="A27" s="59"/>
      <c r="B27" s="59"/>
      <c r="C27" s="59"/>
      <c r="D27" s="59"/>
      <c r="E27" s="59"/>
      <c r="F27" s="59"/>
      <c r="G27" s="59"/>
    </row>
    <row r="28" spans="1:7" ht="24" customHeight="1">
      <c r="A28" s="58" t="s">
        <v>72</v>
      </c>
      <c r="B28" s="58"/>
      <c r="C28" s="58"/>
      <c r="D28" s="58"/>
      <c r="E28" s="58"/>
      <c r="F28" s="58"/>
      <c r="G28" s="58"/>
    </row>
    <row r="29" spans="1:7" ht="75" customHeight="1">
      <c r="A29" s="40"/>
      <c r="B29" s="40"/>
      <c r="C29" s="40"/>
      <c r="D29" s="40"/>
      <c r="E29" s="40"/>
      <c r="F29" s="40"/>
      <c r="G29" s="40"/>
    </row>
    <row r="30" spans="1:7" ht="341.25" customHeight="1">
      <c r="A30" s="40"/>
      <c r="B30" s="40"/>
      <c r="C30" s="40"/>
      <c r="D30" s="40"/>
      <c r="E30" s="40"/>
      <c r="F30" s="40"/>
      <c r="G30" s="40"/>
    </row>
    <row r="31" spans="1:7" ht="19.5" customHeight="1">
      <c r="A31" s="41" t="s">
        <v>8</v>
      </c>
      <c r="B31" s="42"/>
      <c r="C31" s="13" t="s">
        <v>38</v>
      </c>
      <c r="D31" s="13" t="s">
        <v>39</v>
      </c>
      <c r="E31" s="13" t="s">
        <v>40</v>
      </c>
      <c r="F31" s="13" t="s">
        <v>41</v>
      </c>
      <c r="G31" s="13" t="s">
        <v>42</v>
      </c>
    </row>
    <row r="32" spans="1:7" ht="19.5" customHeight="1">
      <c r="A32" s="18" t="s">
        <v>2</v>
      </c>
      <c r="B32" s="22"/>
      <c r="C32" s="23"/>
      <c r="D32" s="23"/>
      <c r="E32" s="23"/>
      <c r="F32" s="23"/>
      <c r="G32" s="23"/>
    </row>
    <row r="33" spans="1:7" ht="19.5" customHeight="1">
      <c r="A33" s="18" t="s">
        <v>3</v>
      </c>
      <c r="B33" s="22"/>
      <c r="C33" s="23"/>
      <c r="D33" s="23"/>
      <c r="E33" s="23"/>
      <c r="F33" s="23"/>
      <c r="G33" s="23"/>
    </row>
    <row r="34" spans="1:7" ht="19.5" customHeight="1">
      <c r="A34" s="18" t="s">
        <v>4</v>
      </c>
      <c r="B34" s="22"/>
      <c r="C34" s="23"/>
      <c r="D34" s="23"/>
      <c r="E34" s="23"/>
      <c r="F34" s="23"/>
      <c r="G34" s="23"/>
    </row>
    <row r="35" spans="1:7" ht="19.5" customHeight="1">
      <c r="A35" s="18" t="s">
        <v>5</v>
      </c>
      <c r="B35" s="22"/>
      <c r="C35" s="24"/>
      <c r="D35" s="25"/>
      <c r="E35" s="25"/>
      <c r="F35" s="25"/>
      <c r="G35" s="23"/>
    </row>
    <row r="36" spans="1:7" ht="19.5" customHeight="1">
      <c r="A36" s="18" t="s">
        <v>6</v>
      </c>
      <c r="B36" s="22"/>
      <c r="C36" s="23"/>
      <c r="D36" s="23"/>
      <c r="E36" s="23"/>
      <c r="F36" s="23"/>
      <c r="G36" s="23"/>
    </row>
    <row r="37" spans="1:7" ht="24" customHeight="1">
      <c r="A37" s="43" t="s">
        <v>44</v>
      </c>
      <c r="B37" s="44"/>
      <c r="C37" s="44"/>
      <c r="D37" s="44"/>
      <c r="E37" s="44"/>
      <c r="F37" s="44"/>
      <c r="G37" s="45"/>
    </row>
    <row r="38" spans="1:7" ht="142.5" customHeight="1">
      <c r="A38" s="46"/>
      <c r="B38" s="47"/>
      <c r="C38" s="47"/>
      <c r="D38" s="47"/>
      <c r="E38" s="47"/>
      <c r="F38" s="47"/>
      <c r="G38" s="48"/>
    </row>
    <row r="39" spans="1:7" ht="24" customHeight="1">
      <c r="A39" s="49" t="s">
        <v>45</v>
      </c>
      <c r="B39" s="50"/>
      <c r="C39" s="50"/>
      <c r="D39" s="50"/>
      <c r="E39" s="50"/>
      <c r="F39" s="50"/>
      <c r="G39" s="51"/>
    </row>
    <row r="40" spans="1:7" s="12" customFormat="1" ht="251.25" customHeight="1">
      <c r="A40" s="52"/>
      <c r="B40" s="53"/>
      <c r="C40" s="53"/>
      <c r="D40" s="53"/>
      <c r="E40" s="53"/>
      <c r="F40" s="53"/>
      <c r="G40" s="54"/>
    </row>
    <row r="41" spans="1:7" s="2" customFormat="1" ht="255" customHeight="1">
      <c r="A41" s="55"/>
      <c r="B41" s="56"/>
      <c r="C41" s="56"/>
      <c r="D41" s="56"/>
      <c r="E41" s="56"/>
      <c r="F41" s="56"/>
      <c r="G41" s="57"/>
    </row>
    <row r="42" spans="1:7" ht="21" customHeight="1">
      <c r="A42" s="28" t="s">
        <v>10</v>
      </c>
      <c r="B42" s="4" t="s">
        <v>11</v>
      </c>
      <c r="C42" s="37" t="s">
        <v>12</v>
      </c>
      <c r="D42" s="38"/>
      <c r="E42" s="38"/>
      <c r="F42" s="38"/>
      <c r="G42" s="39"/>
    </row>
    <row r="43" spans="1:7" ht="93" customHeight="1">
      <c r="A43" s="29"/>
      <c r="B43" s="5" t="s">
        <v>13</v>
      </c>
      <c r="C43" s="31"/>
      <c r="D43" s="32"/>
      <c r="E43" s="32"/>
      <c r="F43" s="32"/>
      <c r="G43" s="33"/>
    </row>
    <row r="44" spans="1:7" ht="93" customHeight="1">
      <c r="A44" s="29"/>
      <c r="B44" s="5" t="s">
        <v>14</v>
      </c>
      <c r="C44" s="31"/>
      <c r="D44" s="32"/>
      <c r="E44" s="32"/>
      <c r="F44" s="32"/>
      <c r="G44" s="33"/>
    </row>
    <row r="45" spans="1:7" ht="93" customHeight="1">
      <c r="A45" s="29"/>
      <c r="B45" s="5" t="s">
        <v>15</v>
      </c>
      <c r="C45" s="31"/>
      <c r="D45" s="32"/>
      <c r="E45" s="32"/>
      <c r="F45" s="32"/>
      <c r="G45" s="33"/>
    </row>
    <row r="46" spans="1:7" ht="93" customHeight="1">
      <c r="A46" s="29"/>
      <c r="B46" s="5" t="s">
        <v>16</v>
      </c>
      <c r="C46" s="31"/>
      <c r="D46" s="32"/>
      <c r="E46" s="32"/>
      <c r="F46" s="32"/>
      <c r="G46" s="33"/>
    </row>
    <row r="47" spans="1:7" ht="93" customHeight="1">
      <c r="A47" s="29"/>
      <c r="B47" s="5" t="s">
        <v>17</v>
      </c>
      <c r="C47" s="31"/>
      <c r="D47" s="32"/>
      <c r="E47" s="32"/>
      <c r="F47" s="32"/>
      <c r="G47" s="33"/>
    </row>
    <row r="48" spans="1:7" ht="93" customHeight="1">
      <c r="A48" s="29"/>
      <c r="B48" s="5" t="s">
        <v>18</v>
      </c>
      <c r="C48" s="31"/>
      <c r="D48" s="32"/>
      <c r="E48" s="32"/>
      <c r="F48" s="32"/>
      <c r="G48" s="33"/>
    </row>
    <row r="49" spans="1:7" ht="93" customHeight="1">
      <c r="A49" s="29"/>
      <c r="B49" s="5" t="s">
        <v>19</v>
      </c>
      <c r="C49" s="31"/>
      <c r="D49" s="32"/>
      <c r="E49" s="32"/>
      <c r="F49" s="32"/>
      <c r="G49" s="33"/>
    </row>
    <row r="50" spans="1:7" ht="93" customHeight="1">
      <c r="A50" s="29"/>
      <c r="B50" s="5" t="s">
        <v>74</v>
      </c>
      <c r="C50" s="34"/>
      <c r="D50" s="35"/>
      <c r="E50" s="35"/>
      <c r="F50" s="35"/>
      <c r="G50" s="36"/>
    </row>
    <row r="51" spans="1:7" ht="30.75" customHeight="1">
      <c r="A51" s="30"/>
      <c r="B51" s="5" t="s">
        <v>77</v>
      </c>
      <c r="C51" s="31"/>
      <c r="D51" s="32"/>
      <c r="E51" s="32"/>
      <c r="F51" s="32"/>
      <c r="G51" s="33"/>
    </row>
    <row r="52" spans="1:7" ht="23.25" customHeight="1">
      <c r="A52" s="27" t="s">
        <v>20</v>
      </c>
      <c r="B52" s="27"/>
      <c r="C52" s="27"/>
      <c r="D52" s="27"/>
      <c r="E52" s="27"/>
      <c r="F52" s="27"/>
      <c r="G52" s="27"/>
    </row>
    <row r="53" spans="1:2" ht="24" customHeight="1">
      <c r="A53" s="1"/>
      <c r="B53" s="20"/>
    </row>
    <row r="54" spans="1:2" ht="24" customHeight="1">
      <c r="A54" s="20"/>
      <c r="B54" s="1"/>
    </row>
    <row r="55" spans="1:2" ht="24" customHeight="1">
      <c r="A55" s="21"/>
      <c r="B55" s="1"/>
    </row>
    <row r="56" spans="1:2" ht="24" customHeight="1">
      <c r="A56" s="21"/>
      <c r="B56" s="1"/>
    </row>
    <row r="57" spans="1:2" ht="24" customHeight="1">
      <c r="A57" s="21"/>
      <c r="B57" s="1"/>
    </row>
  </sheetData>
  <sheetProtection/>
  <mergeCells count="50">
    <mergeCell ref="C44:G44"/>
    <mergeCell ref="C45:G45"/>
    <mergeCell ref="A1:B1"/>
    <mergeCell ref="A2:G2"/>
    <mergeCell ref="A3:B3"/>
    <mergeCell ref="C3:G3"/>
    <mergeCell ref="A4:A9"/>
    <mergeCell ref="C4:G4"/>
    <mergeCell ref="C5:G5"/>
    <mergeCell ref="C6:G6"/>
    <mergeCell ref="C7:G7"/>
    <mergeCell ref="C8:G8"/>
    <mergeCell ref="C9:G9"/>
    <mergeCell ref="A10:A15"/>
    <mergeCell ref="C10:G10"/>
    <mergeCell ref="C11:G11"/>
    <mergeCell ref="C12:G12"/>
    <mergeCell ref="C13:G13"/>
    <mergeCell ref="C14:G14"/>
    <mergeCell ref="C15:G15"/>
    <mergeCell ref="A21:G21"/>
    <mergeCell ref="A16:A18"/>
    <mergeCell ref="C16:G16"/>
    <mergeCell ref="C17:G17"/>
    <mergeCell ref="C18:G18"/>
    <mergeCell ref="A19:G19"/>
    <mergeCell ref="A20:G20"/>
    <mergeCell ref="A22:G22"/>
    <mergeCell ref="A24:G24"/>
    <mergeCell ref="A25:G25"/>
    <mergeCell ref="A26:G26"/>
    <mergeCell ref="A27:G27"/>
    <mergeCell ref="A28:G28"/>
    <mergeCell ref="A23:G23"/>
    <mergeCell ref="A29:G30"/>
    <mergeCell ref="A31:B31"/>
    <mergeCell ref="A37:G37"/>
    <mergeCell ref="A38:G38"/>
    <mergeCell ref="A39:G39"/>
    <mergeCell ref="A40:G41"/>
    <mergeCell ref="A52:G52"/>
    <mergeCell ref="A42:A51"/>
    <mergeCell ref="C46:G46"/>
    <mergeCell ref="C47:G47"/>
    <mergeCell ref="C48:G48"/>
    <mergeCell ref="C49:G49"/>
    <mergeCell ref="C50:G50"/>
    <mergeCell ref="C51:G51"/>
    <mergeCell ref="C42:G42"/>
    <mergeCell ref="C43:G43"/>
  </mergeCells>
  <dataValidations count="1">
    <dataValidation type="list" allowBlank="1" showInputMessage="1" showErrorMessage="1" sqref="A55:A57">
      <formula1>"○"</formula1>
    </dataValidation>
  </dataValidations>
  <printOptions/>
  <pageMargins left="0.7" right="0.7" top="0.75" bottom="0.6"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57"/>
  <sheetViews>
    <sheetView view="pageBreakPreview" zoomScale="75" zoomScaleSheetLayoutView="75" zoomScalePageLayoutView="0" workbookViewId="0" topLeftCell="A28">
      <selection activeCell="A29" sqref="A29:G30"/>
    </sheetView>
  </sheetViews>
  <sheetFormatPr defaultColWidth="9.140625" defaultRowHeight="15"/>
  <cols>
    <col min="1" max="1" width="4.8515625" style="8" customWidth="1"/>
    <col min="2" max="2" width="20.57421875" style="8" customWidth="1"/>
    <col min="3" max="7" width="12.57421875" style="1" customWidth="1"/>
    <col min="8" max="16384" width="9.00390625" style="1" customWidth="1"/>
  </cols>
  <sheetData>
    <row r="1" spans="1:7" ht="15" customHeight="1">
      <c r="A1" s="79" t="s">
        <v>47</v>
      </c>
      <c r="B1" s="80"/>
      <c r="G1" s="11" t="s">
        <v>1</v>
      </c>
    </row>
    <row r="2" spans="1:7" ht="24.75" customHeight="1">
      <c r="A2" s="81" t="s">
        <v>68</v>
      </c>
      <c r="B2" s="81"/>
      <c r="C2" s="81"/>
      <c r="D2" s="81"/>
      <c r="E2" s="81"/>
      <c r="F2" s="81"/>
      <c r="G2" s="81"/>
    </row>
    <row r="3" spans="1:7" ht="24.75" customHeight="1">
      <c r="A3" s="82" t="s">
        <v>7</v>
      </c>
      <c r="B3" s="82"/>
      <c r="C3" s="83"/>
      <c r="D3" s="83"/>
      <c r="E3" s="83"/>
      <c r="F3" s="83"/>
      <c r="G3" s="83"/>
    </row>
    <row r="4" spans="1:7" ht="30" customHeight="1">
      <c r="A4" s="74" t="s">
        <v>43</v>
      </c>
      <c r="B4" s="3" t="s">
        <v>24</v>
      </c>
      <c r="C4" s="84" t="s">
        <v>48</v>
      </c>
      <c r="D4" s="85"/>
      <c r="E4" s="85"/>
      <c r="F4" s="85"/>
      <c r="G4" s="86"/>
    </row>
    <row r="5" spans="1:7" ht="30" customHeight="1">
      <c r="A5" s="75"/>
      <c r="B5" s="3" t="s">
        <v>0</v>
      </c>
      <c r="C5" s="67" t="s">
        <v>49</v>
      </c>
      <c r="D5" s="68"/>
      <c r="E5" s="68"/>
      <c r="F5" s="68"/>
      <c r="G5" s="69"/>
    </row>
    <row r="6" spans="1:7" ht="30" customHeight="1">
      <c r="A6" s="75"/>
      <c r="B6" s="3" t="s">
        <v>25</v>
      </c>
      <c r="C6" s="87"/>
      <c r="D6" s="88"/>
      <c r="E6" s="88"/>
      <c r="F6" s="88"/>
      <c r="G6" s="89"/>
    </row>
    <row r="7" spans="1:7" ht="30" customHeight="1">
      <c r="A7" s="75"/>
      <c r="B7" s="3" t="s">
        <v>78</v>
      </c>
      <c r="C7" s="67" t="s">
        <v>51</v>
      </c>
      <c r="D7" s="68"/>
      <c r="E7" s="68"/>
      <c r="F7" s="68"/>
      <c r="G7" s="69"/>
    </row>
    <row r="8" spans="1:7" ht="30" customHeight="1">
      <c r="A8" s="75"/>
      <c r="B8" s="3" t="s">
        <v>9</v>
      </c>
      <c r="C8" s="67" t="s">
        <v>50</v>
      </c>
      <c r="D8" s="68"/>
      <c r="E8" s="68"/>
      <c r="F8" s="68"/>
      <c r="G8" s="69"/>
    </row>
    <row r="9" spans="1:7" ht="52.5" customHeight="1">
      <c r="A9" s="76"/>
      <c r="B9" s="6" t="s">
        <v>37</v>
      </c>
      <c r="C9" s="71"/>
      <c r="D9" s="72"/>
      <c r="E9" s="72"/>
      <c r="F9" s="72"/>
      <c r="G9" s="73"/>
    </row>
    <row r="10" spans="1:7" ht="30" customHeight="1">
      <c r="A10" s="74" t="s">
        <v>54</v>
      </c>
      <c r="B10" s="3" t="s">
        <v>28</v>
      </c>
      <c r="C10" s="63" t="s">
        <v>56</v>
      </c>
      <c r="D10" s="63"/>
      <c r="E10" s="63"/>
      <c r="F10" s="63"/>
      <c r="G10" s="63"/>
    </row>
    <row r="11" spans="1:7" ht="30" customHeight="1">
      <c r="A11" s="75"/>
      <c r="B11" s="3" t="s">
        <v>29</v>
      </c>
      <c r="C11" s="77" t="s">
        <v>57</v>
      </c>
      <c r="D11" s="77"/>
      <c r="E11" s="77"/>
      <c r="F11" s="77"/>
      <c r="G11" s="77"/>
    </row>
    <row r="12" spans="1:7" ht="30" customHeight="1">
      <c r="A12" s="75"/>
      <c r="B12" s="3" t="s">
        <v>30</v>
      </c>
      <c r="C12" s="77" t="s">
        <v>52</v>
      </c>
      <c r="D12" s="77"/>
      <c r="E12" s="77"/>
      <c r="F12" s="77"/>
      <c r="G12" s="77"/>
    </row>
    <row r="13" spans="1:7" ht="30" customHeight="1">
      <c r="A13" s="75"/>
      <c r="B13" s="3" t="s">
        <v>31</v>
      </c>
      <c r="C13" s="77" t="s">
        <v>53</v>
      </c>
      <c r="D13" s="77"/>
      <c r="E13" s="77"/>
      <c r="F13" s="77"/>
      <c r="G13" s="77"/>
    </row>
    <row r="14" spans="1:7" ht="30" customHeight="1">
      <c r="A14" s="75"/>
      <c r="B14" s="3" t="s">
        <v>32</v>
      </c>
      <c r="C14" s="77" t="s">
        <v>55</v>
      </c>
      <c r="D14" s="77"/>
      <c r="E14" s="77"/>
      <c r="F14" s="77"/>
      <c r="G14" s="77"/>
    </row>
    <row r="15" spans="1:7" ht="30" customHeight="1">
      <c r="A15" s="76"/>
      <c r="B15" s="3" t="s">
        <v>33</v>
      </c>
      <c r="C15" s="78"/>
      <c r="D15" s="78"/>
      <c r="E15" s="78"/>
      <c r="F15" s="78"/>
      <c r="G15" s="78"/>
    </row>
    <row r="16" spans="1:7" ht="30" customHeight="1">
      <c r="A16" s="60" t="s">
        <v>35</v>
      </c>
      <c r="B16" s="3" t="s">
        <v>34</v>
      </c>
      <c r="C16" s="63" t="s">
        <v>58</v>
      </c>
      <c r="D16" s="63"/>
      <c r="E16" s="63"/>
      <c r="F16" s="63"/>
      <c r="G16" s="63"/>
    </row>
    <row r="17" spans="1:7" ht="228.75" customHeight="1">
      <c r="A17" s="61"/>
      <c r="B17" s="3" t="s">
        <v>46</v>
      </c>
      <c r="C17" s="64" t="s">
        <v>65</v>
      </c>
      <c r="D17" s="65"/>
      <c r="E17" s="65"/>
      <c r="F17" s="65"/>
      <c r="G17" s="66"/>
    </row>
    <row r="18" spans="1:7" ht="30" customHeight="1">
      <c r="A18" s="62"/>
      <c r="B18" s="3" t="s">
        <v>36</v>
      </c>
      <c r="C18" s="67" t="s">
        <v>59</v>
      </c>
      <c r="D18" s="68"/>
      <c r="E18" s="68"/>
      <c r="F18" s="68"/>
      <c r="G18" s="69"/>
    </row>
    <row r="19" spans="1:7" ht="69" customHeight="1">
      <c r="A19" s="70" t="s">
        <v>79</v>
      </c>
      <c r="B19" s="70"/>
      <c r="C19" s="70"/>
      <c r="D19" s="70"/>
      <c r="E19" s="70"/>
      <c r="F19" s="70"/>
      <c r="G19" s="70"/>
    </row>
    <row r="20" spans="1:7" ht="24" customHeight="1">
      <c r="A20" s="58" t="s">
        <v>69</v>
      </c>
      <c r="B20" s="58"/>
      <c r="C20" s="58"/>
      <c r="D20" s="58"/>
      <c r="E20" s="58"/>
      <c r="F20" s="58"/>
      <c r="G20" s="58"/>
    </row>
    <row r="21" spans="1:7" s="12" customFormat="1" ht="211.5" customHeight="1">
      <c r="A21" s="40"/>
      <c r="B21" s="40"/>
      <c r="C21" s="40"/>
      <c r="D21" s="40"/>
      <c r="E21" s="40"/>
      <c r="F21" s="40"/>
      <c r="G21" s="40"/>
    </row>
    <row r="22" spans="1:7" ht="24" customHeight="1">
      <c r="A22" s="58" t="s">
        <v>73</v>
      </c>
      <c r="B22" s="58"/>
      <c r="C22" s="58"/>
      <c r="D22" s="58"/>
      <c r="E22" s="58"/>
      <c r="F22" s="58"/>
      <c r="G22" s="58"/>
    </row>
    <row r="23" spans="1:7" s="12" customFormat="1" ht="234.75" customHeight="1">
      <c r="A23" s="40"/>
      <c r="B23" s="40"/>
      <c r="C23" s="40"/>
      <c r="D23" s="40"/>
      <c r="E23" s="40"/>
      <c r="F23" s="40"/>
      <c r="G23" s="40"/>
    </row>
    <row r="24" spans="1:7" ht="24" customHeight="1">
      <c r="A24" s="58" t="s">
        <v>70</v>
      </c>
      <c r="B24" s="58"/>
      <c r="C24" s="58"/>
      <c r="D24" s="58"/>
      <c r="E24" s="58"/>
      <c r="F24" s="58"/>
      <c r="G24" s="58"/>
    </row>
    <row r="25" spans="1:7" s="12" customFormat="1" ht="285.75" customHeight="1">
      <c r="A25" s="40"/>
      <c r="B25" s="40"/>
      <c r="C25" s="40"/>
      <c r="D25" s="40"/>
      <c r="E25" s="40"/>
      <c r="F25" s="40"/>
      <c r="G25" s="40"/>
    </row>
    <row r="26" spans="1:7" ht="24" customHeight="1">
      <c r="A26" s="58" t="s">
        <v>71</v>
      </c>
      <c r="B26" s="58"/>
      <c r="C26" s="58"/>
      <c r="D26" s="58"/>
      <c r="E26" s="58"/>
      <c r="F26" s="58"/>
      <c r="G26" s="58"/>
    </row>
    <row r="27" spans="1:7" ht="347.25" customHeight="1">
      <c r="A27" s="59"/>
      <c r="B27" s="59"/>
      <c r="C27" s="59"/>
      <c r="D27" s="59"/>
      <c r="E27" s="59"/>
      <c r="F27" s="59"/>
      <c r="G27" s="59"/>
    </row>
    <row r="28" spans="1:7" ht="24" customHeight="1">
      <c r="A28" s="58" t="s">
        <v>72</v>
      </c>
      <c r="B28" s="58"/>
      <c r="C28" s="58"/>
      <c r="D28" s="58"/>
      <c r="E28" s="58"/>
      <c r="F28" s="58"/>
      <c r="G28" s="58"/>
    </row>
    <row r="29" spans="1:7" ht="75" customHeight="1">
      <c r="A29" s="40"/>
      <c r="B29" s="40"/>
      <c r="C29" s="40"/>
      <c r="D29" s="40"/>
      <c r="E29" s="40"/>
      <c r="F29" s="40"/>
      <c r="G29" s="40"/>
    </row>
    <row r="30" spans="1:7" ht="341.25" customHeight="1">
      <c r="A30" s="40"/>
      <c r="B30" s="40"/>
      <c r="C30" s="40"/>
      <c r="D30" s="40"/>
      <c r="E30" s="40"/>
      <c r="F30" s="40"/>
      <c r="G30" s="40"/>
    </row>
    <row r="31" spans="1:7" ht="19.5" customHeight="1">
      <c r="A31" s="41" t="s">
        <v>8</v>
      </c>
      <c r="B31" s="42"/>
      <c r="C31" s="13" t="s">
        <v>38</v>
      </c>
      <c r="D31" s="13" t="s">
        <v>39</v>
      </c>
      <c r="E31" s="13" t="s">
        <v>40</v>
      </c>
      <c r="F31" s="13" t="s">
        <v>41</v>
      </c>
      <c r="G31" s="13" t="s">
        <v>42</v>
      </c>
    </row>
    <row r="32" spans="1:7" ht="19.5" customHeight="1">
      <c r="A32" s="10" t="s">
        <v>2</v>
      </c>
      <c r="B32" s="9" t="s">
        <v>60</v>
      </c>
      <c r="C32" s="7"/>
      <c r="D32" s="7"/>
      <c r="E32" s="7"/>
      <c r="F32" s="7"/>
      <c r="G32" s="7"/>
    </row>
    <row r="33" spans="1:7" ht="19.5" customHeight="1">
      <c r="A33" s="10" t="s">
        <v>3</v>
      </c>
      <c r="B33" s="9" t="s">
        <v>61</v>
      </c>
      <c r="C33" s="7"/>
      <c r="D33" s="7"/>
      <c r="E33" s="7"/>
      <c r="F33" s="7"/>
      <c r="G33" s="7"/>
    </row>
    <row r="34" spans="1:7" ht="19.5" customHeight="1">
      <c r="A34" s="10" t="s">
        <v>4</v>
      </c>
      <c r="B34" s="9" t="s">
        <v>62</v>
      </c>
      <c r="C34" s="7"/>
      <c r="D34" s="7"/>
      <c r="E34" s="7"/>
      <c r="F34" s="7"/>
      <c r="G34" s="7"/>
    </row>
    <row r="35" spans="1:7" ht="19.5" customHeight="1">
      <c r="A35" s="10" t="s">
        <v>5</v>
      </c>
      <c r="B35" s="9" t="s">
        <v>63</v>
      </c>
      <c r="C35" s="14" t="s">
        <v>64</v>
      </c>
      <c r="D35" s="15" t="s">
        <v>64</v>
      </c>
      <c r="E35" s="15" t="s">
        <v>64</v>
      </c>
      <c r="F35" s="15" t="s">
        <v>64</v>
      </c>
      <c r="G35" s="16" t="s">
        <v>75</v>
      </c>
    </row>
    <row r="36" spans="1:7" ht="19.5" customHeight="1">
      <c r="A36" s="10" t="s">
        <v>6</v>
      </c>
      <c r="B36" s="9"/>
      <c r="C36" s="7"/>
      <c r="D36" s="7"/>
      <c r="E36" s="7"/>
      <c r="F36" s="7"/>
      <c r="G36" s="7"/>
    </row>
    <row r="37" spans="1:7" ht="24" customHeight="1">
      <c r="A37" s="43" t="s">
        <v>44</v>
      </c>
      <c r="B37" s="44"/>
      <c r="C37" s="44"/>
      <c r="D37" s="44"/>
      <c r="E37" s="44"/>
      <c r="F37" s="44"/>
      <c r="G37" s="45"/>
    </row>
    <row r="38" spans="1:7" ht="142.5" customHeight="1">
      <c r="A38" s="46" t="s">
        <v>66</v>
      </c>
      <c r="B38" s="47"/>
      <c r="C38" s="47"/>
      <c r="D38" s="47"/>
      <c r="E38" s="47"/>
      <c r="F38" s="47"/>
      <c r="G38" s="48"/>
    </row>
    <row r="39" spans="1:7" ht="24" customHeight="1">
      <c r="A39" s="49" t="s">
        <v>45</v>
      </c>
      <c r="B39" s="50"/>
      <c r="C39" s="50"/>
      <c r="D39" s="50"/>
      <c r="E39" s="50"/>
      <c r="F39" s="50"/>
      <c r="G39" s="51"/>
    </row>
    <row r="40" spans="1:7" s="12" customFormat="1" ht="251.25" customHeight="1">
      <c r="A40" s="52"/>
      <c r="B40" s="53"/>
      <c r="C40" s="53"/>
      <c r="D40" s="53"/>
      <c r="E40" s="53"/>
      <c r="F40" s="53"/>
      <c r="G40" s="54"/>
    </row>
    <row r="41" spans="1:7" s="2" customFormat="1" ht="255" customHeight="1">
      <c r="A41" s="55"/>
      <c r="B41" s="56"/>
      <c r="C41" s="56"/>
      <c r="D41" s="56"/>
      <c r="E41" s="56"/>
      <c r="F41" s="56"/>
      <c r="G41" s="57"/>
    </row>
    <row r="42" spans="1:7" ht="21" customHeight="1">
      <c r="A42" s="28" t="s">
        <v>10</v>
      </c>
      <c r="B42" s="4" t="s">
        <v>11</v>
      </c>
      <c r="C42" s="37" t="s">
        <v>12</v>
      </c>
      <c r="D42" s="38"/>
      <c r="E42" s="38"/>
      <c r="F42" s="38"/>
      <c r="G42" s="39"/>
    </row>
    <row r="43" spans="1:7" ht="93" customHeight="1">
      <c r="A43" s="29"/>
      <c r="B43" s="5" t="s">
        <v>13</v>
      </c>
      <c r="C43" s="90" t="s">
        <v>21</v>
      </c>
      <c r="D43" s="91"/>
      <c r="E43" s="91"/>
      <c r="F43" s="91"/>
      <c r="G43" s="92"/>
    </row>
    <row r="44" spans="1:7" ht="93" customHeight="1">
      <c r="A44" s="29"/>
      <c r="B44" s="5" t="s">
        <v>14</v>
      </c>
      <c r="C44" s="90" t="s">
        <v>67</v>
      </c>
      <c r="D44" s="91"/>
      <c r="E44" s="91"/>
      <c r="F44" s="91"/>
      <c r="G44" s="92"/>
    </row>
    <row r="45" spans="1:7" ht="93" customHeight="1">
      <c r="A45" s="29"/>
      <c r="B45" s="5" t="s">
        <v>15</v>
      </c>
      <c r="C45" s="90" t="s">
        <v>26</v>
      </c>
      <c r="D45" s="91"/>
      <c r="E45" s="91"/>
      <c r="F45" s="91"/>
      <c r="G45" s="92"/>
    </row>
    <row r="46" spans="1:7" ht="93" customHeight="1">
      <c r="A46" s="29"/>
      <c r="B46" s="5" t="s">
        <v>16</v>
      </c>
      <c r="C46" s="90" t="s">
        <v>27</v>
      </c>
      <c r="D46" s="91"/>
      <c r="E46" s="91"/>
      <c r="F46" s="91"/>
      <c r="G46" s="92"/>
    </row>
    <row r="47" spans="1:7" ht="93" customHeight="1">
      <c r="A47" s="29"/>
      <c r="B47" s="5" t="s">
        <v>17</v>
      </c>
      <c r="C47" s="90" t="s">
        <v>80</v>
      </c>
      <c r="D47" s="91"/>
      <c r="E47" s="91"/>
      <c r="F47" s="91"/>
      <c r="G47" s="92"/>
    </row>
    <row r="48" spans="1:7" ht="93" customHeight="1">
      <c r="A48" s="29"/>
      <c r="B48" s="5" t="s">
        <v>18</v>
      </c>
      <c r="C48" s="90" t="s">
        <v>22</v>
      </c>
      <c r="D48" s="91"/>
      <c r="E48" s="91"/>
      <c r="F48" s="91"/>
      <c r="G48" s="92"/>
    </row>
    <row r="49" spans="1:7" ht="93" customHeight="1">
      <c r="A49" s="29"/>
      <c r="B49" s="5" t="s">
        <v>19</v>
      </c>
      <c r="C49" s="90" t="s">
        <v>23</v>
      </c>
      <c r="D49" s="91"/>
      <c r="E49" s="91"/>
      <c r="F49" s="91"/>
      <c r="G49" s="92"/>
    </row>
    <row r="50" spans="1:7" ht="93" customHeight="1">
      <c r="A50" s="29"/>
      <c r="B50" s="5" t="s">
        <v>74</v>
      </c>
      <c r="C50" s="90" t="s">
        <v>76</v>
      </c>
      <c r="D50" s="91"/>
      <c r="E50" s="91"/>
      <c r="F50" s="91"/>
      <c r="G50" s="92"/>
    </row>
    <row r="51" spans="1:7" ht="34.5" customHeight="1">
      <c r="A51" s="30"/>
      <c r="B51" s="5" t="s">
        <v>77</v>
      </c>
      <c r="C51" s="67" t="s">
        <v>81</v>
      </c>
      <c r="D51" s="68"/>
      <c r="E51" s="68"/>
      <c r="F51" s="68"/>
      <c r="G51" s="69"/>
    </row>
    <row r="52" spans="1:7" ht="23.25" customHeight="1">
      <c r="A52" s="27" t="s">
        <v>20</v>
      </c>
      <c r="B52" s="27"/>
      <c r="C52" s="27"/>
      <c r="D52" s="27"/>
      <c r="E52" s="27"/>
      <c r="F52" s="27"/>
      <c r="G52" s="27"/>
    </row>
    <row r="53" ht="24" customHeight="1">
      <c r="A53" s="1"/>
    </row>
    <row r="54" spans="1:2" ht="24" customHeight="1">
      <c r="A54" s="20"/>
      <c r="B54" s="1"/>
    </row>
    <row r="55" spans="1:2" ht="24" customHeight="1">
      <c r="A55" s="21"/>
      <c r="B55" s="1"/>
    </row>
    <row r="56" spans="1:2" ht="24" customHeight="1">
      <c r="A56" s="21"/>
      <c r="B56" s="1"/>
    </row>
    <row r="57" spans="1:2" ht="24" customHeight="1">
      <c r="A57" s="21"/>
      <c r="B57" s="1"/>
    </row>
  </sheetData>
  <sheetProtection/>
  <mergeCells count="50">
    <mergeCell ref="A27:G27"/>
    <mergeCell ref="C50:G50"/>
    <mergeCell ref="A1:B1"/>
    <mergeCell ref="A2:G2"/>
    <mergeCell ref="A3:B3"/>
    <mergeCell ref="C3:G3"/>
    <mergeCell ref="A4:A9"/>
    <mergeCell ref="C4:G4"/>
    <mergeCell ref="C5:G5"/>
    <mergeCell ref="C6:G6"/>
    <mergeCell ref="C7:G7"/>
    <mergeCell ref="C8:G8"/>
    <mergeCell ref="C9:G9"/>
    <mergeCell ref="A10:A15"/>
    <mergeCell ref="C10:G10"/>
    <mergeCell ref="C11:G11"/>
    <mergeCell ref="C12:G12"/>
    <mergeCell ref="C13:G13"/>
    <mergeCell ref="C14:G14"/>
    <mergeCell ref="C15:G15"/>
    <mergeCell ref="A19:G19"/>
    <mergeCell ref="A31:B31"/>
    <mergeCell ref="A38:G38"/>
    <mergeCell ref="A40:G41"/>
    <mergeCell ref="C16:G16"/>
    <mergeCell ref="C17:G17"/>
    <mergeCell ref="C18:G18"/>
    <mergeCell ref="A29:G30"/>
    <mergeCell ref="A26:G26"/>
    <mergeCell ref="A28:G28"/>
    <mergeCell ref="A42:A51"/>
    <mergeCell ref="C42:G42"/>
    <mergeCell ref="C43:G43"/>
    <mergeCell ref="C44:G44"/>
    <mergeCell ref="C45:G45"/>
    <mergeCell ref="C46:G46"/>
    <mergeCell ref="C47:G47"/>
    <mergeCell ref="C48:G48"/>
    <mergeCell ref="C49:G49"/>
    <mergeCell ref="C51:G51"/>
    <mergeCell ref="A52:G52"/>
    <mergeCell ref="A16:A18"/>
    <mergeCell ref="A20:G20"/>
    <mergeCell ref="A22:G22"/>
    <mergeCell ref="A37:G37"/>
    <mergeCell ref="A39:G39"/>
    <mergeCell ref="A21:G21"/>
    <mergeCell ref="A23:G23"/>
    <mergeCell ref="A24:G24"/>
    <mergeCell ref="A25:G25"/>
  </mergeCells>
  <dataValidations count="1">
    <dataValidation type="list" allowBlank="1" showInputMessage="1" showErrorMessage="1" sqref="A55:A57">
      <formula1>"○"</formula1>
    </dataValidation>
  </dataValidations>
  <printOptions/>
  <pageMargins left="0.7" right="0.7" top="0.73" bottom="0.54"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P158"/>
  <sheetViews>
    <sheetView view="pageBreakPreview" zoomScaleSheetLayoutView="100" zoomScalePageLayoutView="0" workbookViewId="0" topLeftCell="A1">
      <selection activeCell="B63" sqref="B63"/>
    </sheetView>
  </sheetViews>
  <sheetFormatPr defaultColWidth="9.00390625" defaultRowHeight="15"/>
  <cols>
    <col min="1" max="1" width="2.421875" style="93" customWidth="1"/>
    <col min="2" max="2" width="44.28125" style="94" bestFit="1" customWidth="1"/>
    <col min="3" max="3" width="7.7109375" style="95" customWidth="1"/>
    <col min="4" max="12" width="4.8515625" style="95" customWidth="1"/>
    <col min="13" max="13" width="4.8515625" style="96" customWidth="1"/>
    <col min="14" max="14" width="11.7109375" style="97" customWidth="1"/>
    <col min="15" max="15" width="4.8515625" style="93" customWidth="1"/>
    <col min="16" max="16" width="22.421875" style="93" customWidth="1"/>
    <col min="17" max="17" width="14.7109375" style="93" bestFit="1" customWidth="1"/>
    <col min="18" max="16384" width="9.00390625" style="93" customWidth="1"/>
  </cols>
  <sheetData>
    <row r="1" ht="27.75" customHeight="1">
      <c r="P1" s="98" t="s">
        <v>82</v>
      </c>
    </row>
    <row r="3" spans="1:16" ht="21">
      <c r="A3" s="99" t="s">
        <v>166</v>
      </c>
      <c r="B3" s="99"/>
      <c r="C3" s="99"/>
      <c r="D3" s="99"/>
      <c r="E3" s="99"/>
      <c r="F3" s="99"/>
      <c r="G3" s="99"/>
      <c r="H3" s="99"/>
      <c r="I3" s="99"/>
      <c r="J3" s="99"/>
      <c r="K3" s="99"/>
      <c r="L3" s="99"/>
      <c r="M3" s="99"/>
      <c r="N3" s="99"/>
      <c r="O3" s="99"/>
      <c r="P3" s="99"/>
    </row>
    <row r="4" spans="1:16" ht="21">
      <c r="A4" s="100" t="s">
        <v>84</v>
      </c>
      <c r="B4" s="100"/>
      <c r="C4" s="100"/>
      <c r="D4" s="100"/>
      <c r="E4" s="100"/>
      <c r="F4" s="100"/>
      <c r="G4" s="100"/>
      <c r="H4" s="100"/>
      <c r="I4" s="100"/>
      <c r="J4" s="100"/>
      <c r="K4" s="100"/>
      <c r="L4" s="100"/>
      <c r="M4" s="100"/>
      <c r="N4" s="100"/>
      <c r="O4" s="100"/>
      <c r="P4" s="100"/>
    </row>
    <row r="5" spans="1:16" ht="30.75" customHeight="1">
      <c r="A5" s="101" t="s">
        <v>167</v>
      </c>
      <c r="B5" s="101"/>
      <c r="C5" s="102"/>
      <c r="D5" s="102"/>
      <c r="E5" s="102"/>
      <c r="F5" s="102"/>
      <c r="G5" s="102"/>
      <c r="H5" s="102"/>
      <c r="I5" s="102"/>
      <c r="J5" s="102"/>
      <c r="K5" s="102"/>
      <c r="L5" s="102"/>
      <c r="M5" s="102"/>
      <c r="N5" s="102"/>
      <c r="O5" s="102"/>
      <c r="P5" s="102"/>
    </row>
    <row r="6" spans="1:16" ht="30.75" customHeight="1">
      <c r="A6" s="101" t="s">
        <v>87</v>
      </c>
      <c r="B6" s="101"/>
      <c r="C6" s="102"/>
      <c r="D6" s="102"/>
      <c r="E6" s="102"/>
      <c r="F6" s="102"/>
      <c r="G6" s="102"/>
      <c r="H6" s="102"/>
      <c r="I6" s="102"/>
      <c r="J6" s="102"/>
      <c r="K6" s="102"/>
      <c r="L6" s="102"/>
      <c r="M6" s="102"/>
      <c r="N6" s="102"/>
      <c r="O6" s="102"/>
      <c r="P6" s="102"/>
    </row>
    <row r="7" spans="2:15" ht="30.75" customHeight="1">
      <c r="B7" s="94" t="s">
        <v>89</v>
      </c>
      <c r="C7" s="103"/>
      <c r="D7" s="103"/>
      <c r="E7" s="103"/>
      <c r="F7" s="104" t="s">
        <v>90</v>
      </c>
      <c r="G7" s="105">
        <f>N10+N25+N56</f>
        <v>0</v>
      </c>
      <c r="H7" s="105"/>
      <c r="I7" s="105"/>
      <c r="J7" s="105"/>
      <c r="K7" s="106" t="s">
        <v>91</v>
      </c>
      <c r="L7" s="106"/>
      <c r="M7" s="107" t="s">
        <v>92</v>
      </c>
      <c r="N7" s="108"/>
      <c r="O7" s="108"/>
    </row>
    <row r="8" spans="2:15" ht="6.75" customHeight="1">
      <c r="B8" s="109"/>
      <c r="C8" s="108"/>
      <c r="D8" s="108"/>
      <c r="E8" s="108"/>
      <c r="F8" s="108"/>
      <c r="G8" s="108"/>
      <c r="H8" s="108"/>
      <c r="I8" s="108"/>
      <c r="J8" s="108"/>
      <c r="K8" s="108"/>
      <c r="L8" s="108"/>
      <c r="M8" s="110"/>
      <c r="N8" s="108"/>
      <c r="O8" s="108"/>
    </row>
    <row r="9" spans="1:16" ht="17.25" customHeight="1">
      <c r="A9" s="111" t="s">
        <v>93</v>
      </c>
      <c r="B9" s="112"/>
      <c r="C9" s="112"/>
      <c r="D9" s="112"/>
      <c r="E9" s="112"/>
      <c r="F9" s="112"/>
      <c r="G9" s="112"/>
      <c r="H9" s="112"/>
      <c r="I9" s="112"/>
      <c r="J9" s="112"/>
      <c r="K9" s="112"/>
      <c r="L9" s="112"/>
      <c r="M9" s="112"/>
      <c r="N9" s="112"/>
      <c r="O9" s="113"/>
      <c r="P9" s="283" t="s">
        <v>168</v>
      </c>
    </row>
    <row r="10" spans="1:16" ht="16.5" customHeight="1">
      <c r="A10" s="115" t="s">
        <v>95</v>
      </c>
      <c r="B10" s="116"/>
      <c r="C10" s="117"/>
      <c r="D10" s="118"/>
      <c r="E10" s="119"/>
      <c r="F10" s="119"/>
      <c r="G10" s="119"/>
      <c r="H10" s="119"/>
      <c r="I10" s="119"/>
      <c r="J10" s="119"/>
      <c r="K10" s="119"/>
      <c r="L10" s="119"/>
      <c r="M10" s="120"/>
      <c r="N10" s="121">
        <f>N11+N17</f>
        <v>0</v>
      </c>
      <c r="O10" s="122" t="s">
        <v>91</v>
      </c>
      <c r="P10" s="123"/>
    </row>
    <row r="11" spans="1:16" ht="15" customHeight="1">
      <c r="A11" s="124"/>
      <c r="B11" s="125"/>
      <c r="C11" s="126"/>
      <c r="D11" s="126"/>
      <c r="E11" s="126"/>
      <c r="F11" s="127"/>
      <c r="G11" s="126"/>
      <c r="H11" s="126"/>
      <c r="I11" s="126"/>
      <c r="J11" s="126"/>
      <c r="K11" s="126"/>
      <c r="L11" s="126"/>
      <c r="M11" s="128"/>
      <c r="N11" s="129">
        <f>SUM(N13:N15)</f>
        <v>0</v>
      </c>
      <c r="O11" s="130" t="s">
        <v>91</v>
      </c>
      <c r="P11" s="131"/>
    </row>
    <row r="12" spans="1:16" ht="15" customHeight="1">
      <c r="A12" s="124"/>
      <c r="B12" s="132"/>
      <c r="C12" s="133" t="s">
        <v>98</v>
      </c>
      <c r="D12" s="134"/>
      <c r="E12" s="135"/>
      <c r="F12" s="136" t="s">
        <v>99</v>
      </c>
      <c r="G12" s="136"/>
      <c r="H12" s="137"/>
      <c r="I12" s="138" t="s">
        <v>100</v>
      </c>
      <c r="J12" s="138"/>
      <c r="K12" s="139"/>
      <c r="L12" s="139"/>
      <c r="M12" s="140"/>
      <c r="N12" s="141"/>
      <c r="O12" s="142"/>
      <c r="P12" s="143"/>
    </row>
    <row r="13" spans="1:16" ht="15" customHeight="1">
      <c r="A13" s="124"/>
      <c r="B13" s="144"/>
      <c r="C13" s="145"/>
      <c r="D13" s="146" t="s">
        <v>91</v>
      </c>
      <c r="E13" s="146" t="s">
        <v>102</v>
      </c>
      <c r="F13" s="147"/>
      <c r="G13" s="146" t="s">
        <v>103</v>
      </c>
      <c r="H13" s="146" t="s">
        <v>102</v>
      </c>
      <c r="I13" s="147"/>
      <c r="J13" s="146" t="s">
        <v>104</v>
      </c>
      <c r="K13" s="148" t="s">
        <v>102</v>
      </c>
      <c r="L13" s="148">
        <v>1.08</v>
      </c>
      <c r="M13" s="149" t="s">
        <v>105</v>
      </c>
      <c r="N13" s="150">
        <f>C13*F13*I13*L13</f>
        <v>0</v>
      </c>
      <c r="O13" s="151" t="s">
        <v>91</v>
      </c>
      <c r="P13" s="152"/>
    </row>
    <row r="14" spans="1:16" ht="15" customHeight="1">
      <c r="A14" s="124"/>
      <c r="B14" s="153"/>
      <c r="C14" s="145"/>
      <c r="D14" s="146" t="s">
        <v>91</v>
      </c>
      <c r="E14" s="146" t="s">
        <v>102</v>
      </c>
      <c r="F14" s="147"/>
      <c r="G14" s="146" t="s">
        <v>103</v>
      </c>
      <c r="H14" s="146" t="s">
        <v>102</v>
      </c>
      <c r="I14" s="147"/>
      <c r="J14" s="146" t="s">
        <v>104</v>
      </c>
      <c r="K14" s="148" t="s">
        <v>102</v>
      </c>
      <c r="L14" s="148">
        <v>1.08</v>
      </c>
      <c r="M14" s="149" t="s">
        <v>105</v>
      </c>
      <c r="N14" s="150">
        <f>C14*F14*I14*L14</f>
        <v>0</v>
      </c>
      <c r="O14" s="151" t="s">
        <v>91</v>
      </c>
      <c r="P14" s="154"/>
    </row>
    <row r="15" spans="1:16" ht="15" customHeight="1">
      <c r="A15" s="124"/>
      <c r="B15" s="153"/>
      <c r="C15" s="145"/>
      <c r="D15" s="146" t="s">
        <v>91</v>
      </c>
      <c r="E15" s="146" t="s">
        <v>102</v>
      </c>
      <c r="F15" s="147"/>
      <c r="G15" s="146" t="s">
        <v>103</v>
      </c>
      <c r="H15" s="146" t="s">
        <v>102</v>
      </c>
      <c r="I15" s="147"/>
      <c r="J15" s="146" t="s">
        <v>104</v>
      </c>
      <c r="K15" s="148" t="s">
        <v>102</v>
      </c>
      <c r="L15" s="148">
        <v>1.08</v>
      </c>
      <c r="M15" s="149" t="s">
        <v>105</v>
      </c>
      <c r="N15" s="150">
        <f>C15*F15*I15*L15</f>
        <v>0</v>
      </c>
      <c r="O15" s="151" t="s">
        <v>91</v>
      </c>
      <c r="P15" s="155"/>
    </row>
    <row r="16" spans="1:16" ht="15" customHeight="1">
      <c r="A16" s="124"/>
      <c r="B16" s="153"/>
      <c r="C16" s="156"/>
      <c r="D16" s="157"/>
      <c r="E16" s="157"/>
      <c r="F16" s="157"/>
      <c r="G16" s="157"/>
      <c r="H16" s="157"/>
      <c r="I16" s="157"/>
      <c r="J16" s="157"/>
      <c r="K16" s="146"/>
      <c r="L16" s="146"/>
      <c r="M16" s="158"/>
      <c r="N16" s="159"/>
      <c r="O16" s="160"/>
      <c r="P16" s="161"/>
    </row>
    <row r="17" spans="1:16" ht="15" customHeight="1">
      <c r="A17" s="124"/>
      <c r="B17" s="162"/>
      <c r="C17" s="163"/>
      <c r="D17" s="163"/>
      <c r="E17" s="163"/>
      <c r="F17" s="163"/>
      <c r="G17" s="163"/>
      <c r="H17" s="163"/>
      <c r="I17" s="163"/>
      <c r="J17" s="163"/>
      <c r="K17" s="163"/>
      <c r="L17" s="163"/>
      <c r="M17" s="163"/>
      <c r="N17" s="164">
        <f>SUM(N19:N23)</f>
        <v>0</v>
      </c>
      <c r="O17" s="130" t="s">
        <v>91</v>
      </c>
      <c r="P17" s="165"/>
    </row>
    <row r="18" spans="1:16" ht="15" customHeight="1">
      <c r="A18" s="124"/>
      <c r="B18" s="132"/>
      <c r="C18" s="133" t="s">
        <v>98</v>
      </c>
      <c r="D18" s="134"/>
      <c r="E18" s="135"/>
      <c r="F18" s="136" t="s">
        <v>112</v>
      </c>
      <c r="G18" s="136"/>
      <c r="H18" s="137"/>
      <c r="I18" s="138" t="s">
        <v>113</v>
      </c>
      <c r="J18" s="138"/>
      <c r="K18" s="139"/>
      <c r="L18" s="139" t="s">
        <v>114</v>
      </c>
      <c r="M18" s="140"/>
      <c r="N18" s="166"/>
      <c r="O18" s="142"/>
      <c r="P18" s="131"/>
    </row>
    <row r="19" spans="1:16" ht="15" customHeight="1">
      <c r="A19" s="124"/>
      <c r="B19" s="144"/>
      <c r="C19" s="167"/>
      <c r="D19" s="148" t="s">
        <v>91</v>
      </c>
      <c r="E19" s="148" t="s">
        <v>102</v>
      </c>
      <c r="F19" s="168"/>
      <c r="G19" s="148" t="s">
        <v>116</v>
      </c>
      <c r="H19" s="148" t="s">
        <v>102</v>
      </c>
      <c r="I19" s="168"/>
      <c r="J19" s="148" t="s">
        <v>117</v>
      </c>
      <c r="K19" s="148" t="s">
        <v>118</v>
      </c>
      <c r="L19" s="148">
        <v>1.08</v>
      </c>
      <c r="M19" s="169" t="s">
        <v>119</v>
      </c>
      <c r="N19" s="150">
        <f>C19*F19*I19*L19</f>
        <v>0</v>
      </c>
      <c r="O19" s="151" t="s">
        <v>91</v>
      </c>
      <c r="P19" s="170"/>
    </row>
    <row r="20" spans="1:16" ht="15" customHeight="1">
      <c r="A20" s="124"/>
      <c r="B20" s="153"/>
      <c r="C20" s="167"/>
      <c r="D20" s="148" t="s">
        <v>91</v>
      </c>
      <c r="E20" s="148" t="s">
        <v>118</v>
      </c>
      <c r="F20" s="168"/>
      <c r="G20" s="148" t="s">
        <v>103</v>
      </c>
      <c r="H20" s="148" t="s">
        <v>118</v>
      </c>
      <c r="I20" s="168"/>
      <c r="J20" s="148" t="s">
        <v>104</v>
      </c>
      <c r="K20" s="148" t="s">
        <v>118</v>
      </c>
      <c r="L20" s="148">
        <v>1.08</v>
      </c>
      <c r="M20" s="169" t="s">
        <v>119</v>
      </c>
      <c r="N20" s="150">
        <f>C20*F20*I20*L20</f>
        <v>0</v>
      </c>
      <c r="O20" s="160" t="s">
        <v>91</v>
      </c>
      <c r="P20" s="155"/>
    </row>
    <row r="21" spans="1:16" ht="15" customHeight="1">
      <c r="A21" s="124"/>
      <c r="B21" s="171"/>
      <c r="C21" s="172"/>
      <c r="D21" s="148" t="s">
        <v>91</v>
      </c>
      <c r="E21" s="148" t="s">
        <v>118</v>
      </c>
      <c r="F21" s="148"/>
      <c r="G21" s="148" t="s">
        <v>120</v>
      </c>
      <c r="H21" s="148" t="s">
        <v>118</v>
      </c>
      <c r="I21" s="148"/>
      <c r="J21" s="148" t="s">
        <v>120</v>
      </c>
      <c r="K21" s="148" t="s">
        <v>118</v>
      </c>
      <c r="L21" s="148">
        <v>1.08</v>
      </c>
      <c r="M21" s="169" t="s">
        <v>119</v>
      </c>
      <c r="N21" s="150">
        <f>C21*F21*I21*L21</f>
        <v>0</v>
      </c>
      <c r="O21" s="173" t="s">
        <v>91</v>
      </c>
      <c r="P21" s="174"/>
    </row>
    <row r="22" spans="1:16" ht="15" customHeight="1">
      <c r="A22" s="124"/>
      <c r="B22" s="171" t="s">
        <v>121</v>
      </c>
      <c r="C22" s="175"/>
      <c r="D22" s="176" t="s">
        <v>91</v>
      </c>
      <c r="E22" s="148" t="s">
        <v>118</v>
      </c>
      <c r="F22" s="176"/>
      <c r="G22" s="176" t="s">
        <v>120</v>
      </c>
      <c r="H22" s="148" t="s">
        <v>118</v>
      </c>
      <c r="I22" s="176"/>
      <c r="J22" s="176" t="s">
        <v>120</v>
      </c>
      <c r="K22" s="148" t="s">
        <v>118</v>
      </c>
      <c r="L22" s="176">
        <v>1.08</v>
      </c>
      <c r="M22" s="177" t="s">
        <v>119</v>
      </c>
      <c r="N22" s="178">
        <f>C22*F22*I22*L22</f>
        <v>0</v>
      </c>
      <c r="O22" s="173" t="s">
        <v>91</v>
      </c>
      <c r="P22" s="174"/>
    </row>
    <row r="23" spans="1:16" ht="15" customHeight="1">
      <c r="A23" s="124"/>
      <c r="B23" s="171"/>
      <c r="C23" s="175"/>
      <c r="D23" s="176"/>
      <c r="E23" s="148"/>
      <c r="F23" s="176"/>
      <c r="G23" s="176"/>
      <c r="H23" s="148"/>
      <c r="I23" s="176"/>
      <c r="J23" s="176"/>
      <c r="K23" s="148"/>
      <c r="L23" s="176"/>
      <c r="M23" s="177"/>
      <c r="N23" s="178">
        <f>N11</f>
        <v>0</v>
      </c>
      <c r="O23" s="173" t="s">
        <v>91</v>
      </c>
      <c r="P23" s="179"/>
    </row>
    <row r="24" spans="1:16" ht="15" customHeight="1">
      <c r="A24" s="124"/>
      <c r="B24" s="180"/>
      <c r="C24" s="181"/>
      <c r="D24" s="181"/>
      <c r="E24" s="181"/>
      <c r="F24" s="181"/>
      <c r="G24" s="181"/>
      <c r="H24" s="181"/>
      <c r="I24" s="181"/>
      <c r="J24" s="181"/>
      <c r="K24" s="181"/>
      <c r="L24" s="181"/>
      <c r="M24" s="182"/>
      <c r="N24" s="183"/>
      <c r="O24" s="184"/>
      <c r="P24" s="185"/>
    </row>
    <row r="25" spans="1:16" ht="16.5" customHeight="1">
      <c r="A25" s="186" t="s">
        <v>124</v>
      </c>
      <c r="B25" s="187"/>
      <c r="C25" s="188"/>
      <c r="D25" s="189"/>
      <c r="E25" s="190"/>
      <c r="F25" s="190"/>
      <c r="G25" s="190"/>
      <c r="H25" s="190"/>
      <c r="I25" s="190"/>
      <c r="J25" s="190"/>
      <c r="K25" s="190"/>
      <c r="L25" s="190"/>
      <c r="M25" s="191"/>
      <c r="N25" s="192">
        <f>N27+N33+N38+N41+N49</f>
        <v>0</v>
      </c>
      <c r="O25" s="193" t="s">
        <v>91</v>
      </c>
      <c r="P25" s="194"/>
    </row>
    <row r="26" spans="1:16" ht="15" customHeight="1">
      <c r="A26" s="195"/>
      <c r="B26" s="196"/>
      <c r="C26" s="197" t="s">
        <v>98</v>
      </c>
      <c r="D26" s="198"/>
      <c r="E26" s="199"/>
      <c r="F26" s="200" t="s">
        <v>112</v>
      </c>
      <c r="G26" s="200"/>
      <c r="H26" s="201"/>
      <c r="I26" s="202" t="s">
        <v>113</v>
      </c>
      <c r="J26" s="202"/>
      <c r="K26" s="203"/>
      <c r="L26" s="203" t="s">
        <v>114</v>
      </c>
      <c r="M26" s="204"/>
      <c r="N26" s="205"/>
      <c r="O26" s="206"/>
      <c r="P26" s="207"/>
    </row>
    <row r="27" spans="1:16" ht="15" customHeight="1">
      <c r="A27" s="195"/>
      <c r="B27" s="208"/>
      <c r="C27" s="209"/>
      <c r="D27" s="210"/>
      <c r="E27" s="210"/>
      <c r="F27" s="210"/>
      <c r="G27" s="210"/>
      <c r="H27" s="210"/>
      <c r="I27" s="210"/>
      <c r="J27" s="210"/>
      <c r="K27" s="210"/>
      <c r="L27" s="210"/>
      <c r="M27" s="211"/>
      <c r="N27" s="212">
        <f>SUM(N28:N31)</f>
        <v>0</v>
      </c>
      <c r="O27" s="213" t="s">
        <v>91</v>
      </c>
      <c r="P27" s="214"/>
    </row>
    <row r="28" spans="1:16" ht="15" customHeight="1">
      <c r="A28" s="195"/>
      <c r="B28" s="215"/>
      <c r="C28" s="167"/>
      <c r="D28" s="148" t="s">
        <v>91</v>
      </c>
      <c r="E28" s="148" t="s">
        <v>118</v>
      </c>
      <c r="F28" s="168"/>
      <c r="G28" s="148" t="s">
        <v>116</v>
      </c>
      <c r="H28" s="148" t="s">
        <v>118</v>
      </c>
      <c r="I28" s="168"/>
      <c r="J28" s="148" t="s">
        <v>127</v>
      </c>
      <c r="K28" s="148" t="s">
        <v>118</v>
      </c>
      <c r="L28" s="148">
        <v>1.08</v>
      </c>
      <c r="M28" s="169" t="s">
        <v>119</v>
      </c>
      <c r="N28" s="150">
        <f>C28*F28*I28*L28</f>
        <v>0</v>
      </c>
      <c r="O28" s="151" t="s">
        <v>91</v>
      </c>
      <c r="P28" s="216"/>
    </row>
    <row r="29" spans="1:16" ht="15" customHeight="1">
      <c r="A29" s="195"/>
      <c r="B29" s="215"/>
      <c r="C29" s="167"/>
      <c r="D29" s="148" t="s">
        <v>91</v>
      </c>
      <c r="E29" s="148" t="s">
        <v>118</v>
      </c>
      <c r="F29" s="168"/>
      <c r="G29" s="148" t="s">
        <v>129</v>
      </c>
      <c r="H29" s="148" t="s">
        <v>118</v>
      </c>
      <c r="I29" s="168"/>
      <c r="J29" s="148" t="s">
        <v>130</v>
      </c>
      <c r="K29" s="148" t="s">
        <v>118</v>
      </c>
      <c r="L29" s="148">
        <v>1</v>
      </c>
      <c r="M29" s="169" t="s">
        <v>119</v>
      </c>
      <c r="N29" s="150">
        <f>C29*F29*I29*L29</f>
        <v>0</v>
      </c>
      <c r="O29" s="160" t="s">
        <v>91</v>
      </c>
      <c r="P29" s="216"/>
    </row>
    <row r="30" spans="1:16" ht="15" customHeight="1">
      <c r="A30" s="195"/>
      <c r="B30" s="215"/>
      <c r="C30" s="167"/>
      <c r="D30" s="148" t="s">
        <v>91</v>
      </c>
      <c r="E30" s="148" t="s">
        <v>118</v>
      </c>
      <c r="F30" s="168"/>
      <c r="G30" s="148" t="s">
        <v>129</v>
      </c>
      <c r="H30" s="148" t="s">
        <v>118</v>
      </c>
      <c r="I30" s="168"/>
      <c r="J30" s="148" t="s">
        <v>127</v>
      </c>
      <c r="K30" s="148" t="s">
        <v>118</v>
      </c>
      <c r="L30" s="148">
        <v>1</v>
      </c>
      <c r="M30" s="169" t="s">
        <v>119</v>
      </c>
      <c r="N30" s="150">
        <f>C30*F30*I30*L30</f>
        <v>0</v>
      </c>
      <c r="O30" s="173" t="s">
        <v>91</v>
      </c>
      <c r="P30" s="216"/>
    </row>
    <row r="31" spans="1:16" ht="15" customHeight="1">
      <c r="A31" s="195"/>
      <c r="B31" s="217"/>
      <c r="C31" s="218"/>
      <c r="D31" s="176" t="s">
        <v>91</v>
      </c>
      <c r="E31" s="148" t="s">
        <v>118</v>
      </c>
      <c r="F31" s="219"/>
      <c r="G31" s="176" t="s">
        <v>116</v>
      </c>
      <c r="H31" s="148" t="s">
        <v>118</v>
      </c>
      <c r="I31" s="219"/>
      <c r="J31" s="176" t="s">
        <v>117</v>
      </c>
      <c r="K31" s="148" t="s">
        <v>118</v>
      </c>
      <c r="L31" s="176">
        <v>1.08</v>
      </c>
      <c r="M31" s="177" t="s">
        <v>119</v>
      </c>
      <c r="N31" s="178">
        <f>C31*F31*I31*L31</f>
        <v>0</v>
      </c>
      <c r="O31" s="173" t="s">
        <v>91</v>
      </c>
      <c r="P31" s="216"/>
    </row>
    <row r="32" spans="1:16" ht="15" customHeight="1">
      <c r="A32" s="195"/>
      <c r="B32" s="217"/>
      <c r="C32" s="220"/>
      <c r="D32" s="221"/>
      <c r="E32" s="222"/>
      <c r="F32" s="221"/>
      <c r="G32" s="221"/>
      <c r="H32" s="222"/>
      <c r="I32" s="221"/>
      <c r="J32" s="221"/>
      <c r="K32" s="222"/>
      <c r="L32" s="221"/>
      <c r="M32" s="223"/>
      <c r="N32" s="224"/>
      <c r="O32" s="225"/>
      <c r="P32" s="226"/>
    </row>
    <row r="33" spans="1:16" ht="15" customHeight="1">
      <c r="A33" s="195"/>
      <c r="B33" s="227"/>
      <c r="C33" s="209"/>
      <c r="D33" s="210"/>
      <c r="E33" s="210"/>
      <c r="F33" s="210"/>
      <c r="G33" s="210"/>
      <c r="H33" s="210"/>
      <c r="I33" s="210"/>
      <c r="J33" s="210"/>
      <c r="K33" s="210"/>
      <c r="L33" s="210"/>
      <c r="M33" s="211"/>
      <c r="N33" s="212">
        <f>SUM(N34:N36)</f>
        <v>0</v>
      </c>
      <c r="O33" s="213" t="s">
        <v>91</v>
      </c>
      <c r="P33" s="228"/>
    </row>
    <row r="34" spans="1:16" ht="15" customHeight="1">
      <c r="A34" s="195"/>
      <c r="B34" s="217"/>
      <c r="C34" s="167"/>
      <c r="D34" s="148" t="s">
        <v>91</v>
      </c>
      <c r="E34" s="148" t="s">
        <v>118</v>
      </c>
      <c r="F34" s="168"/>
      <c r="G34" s="148" t="s">
        <v>116</v>
      </c>
      <c r="H34" s="148" t="s">
        <v>118</v>
      </c>
      <c r="I34" s="168"/>
      <c r="J34" s="148" t="s">
        <v>117</v>
      </c>
      <c r="K34" s="148" t="s">
        <v>118</v>
      </c>
      <c r="L34" s="176">
        <v>1.08</v>
      </c>
      <c r="M34" s="169" t="s">
        <v>119</v>
      </c>
      <c r="N34" s="150">
        <f>C34*F34*I34*L34</f>
        <v>0</v>
      </c>
      <c r="O34" s="151" t="s">
        <v>91</v>
      </c>
      <c r="P34" s="216"/>
    </row>
    <row r="35" spans="1:16" ht="15" customHeight="1">
      <c r="A35" s="195"/>
      <c r="B35" s="217"/>
      <c r="C35" s="167"/>
      <c r="D35" s="148" t="s">
        <v>91</v>
      </c>
      <c r="E35" s="148" t="s">
        <v>118</v>
      </c>
      <c r="F35" s="168"/>
      <c r="G35" s="148" t="s">
        <v>116</v>
      </c>
      <c r="H35" s="148" t="s">
        <v>118</v>
      </c>
      <c r="I35" s="168"/>
      <c r="J35" s="148" t="s">
        <v>140</v>
      </c>
      <c r="K35" s="148" t="s">
        <v>118</v>
      </c>
      <c r="L35" s="176">
        <v>1.08</v>
      </c>
      <c r="M35" s="169" t="s">
        <v>119</v>
      </c>
      <c r="N35" s="150">
        <f>C35*F35*I35*L35</f>
        <v>0</v>
      </c>
      <c r="O35" s="151" t="s">
        <v>91</v>
      </c>
      <c r="P35" s="216"/>
    </row>
    <row r="36" spans="1:16" ht="15" customHeight="1">
      <c r="A36" s="195"/>
      <c r="B36" s="217"/>
      <c r="C36" s="167"/>
      <c r="D36" s="148" t="s">
        <v>91</v>
      </c>
      <c r="E36" s="148" t="s">
        <v>118</v>
      </c>
      <c r="F36" s="168"/>
      <c r="G36" s="148" t="s">
        <v>127</v>
      </c>
      <c r="H36" s="148" t="s">
        <v>118</v>
      </c>
      <c r="I36" s="168"/>
      <c r="J36" s="148" t="s">
        <v>117</v>
      </c>
      <c r="K36" s="148" t="s">
        <v>118</v>
      </c>
      <c r="L36" s="148">
        <v>1</v>
      </c>
      <c r="M36" s="169" t="s">
        <v>119</v>
      </c>
      <c r="N36" s="150">
        <f>C36*F36*I36*L36</f>
        <v>0</v>
      </c>
      <c r="O36" s="160" t="s">
        <v>91</v>
      </c>
      <c r="P36" s="216"/>
    </row>
    <row r="37" spans="1:16" ht="16.5" customHeight="1">
      <c r="A37" s="195"/>
      <c r="B37" s="217"/>
      <c r="C37" s="220"/>
      <c r="D37" s="221"/>
      <c r="E37" s="222"/>
      <c r="F37" s="221"/>
      <c r="G37" s="221"/>
      <c r="H37" s="222"/>
      <c r="I37" s="221"/>
      <c r="J37" s="221"/>
      <c r="K37" s="222"/>
      <c r="L37" s="221"/>
      <c r="M37" s="223"/>
      <c r="N37" s="224"/>
      <c r="O37" s="225"/>
      <c r="P37" s="226"/>
    </row>
    <row r="38" spans="1:16" ht="15" customHeight="1">
      <c r="A38" s="195"/>
      <c r="B38" s="227"/>
      <c r="C38" s="209"/>
      <c r="D38" s="210"/>
      <c r="E38" s="210"/>
      <c r="F38" s="210"/>
      <c r="G38" s="210"/>
      <c r="H38" s="210"/>
      <c r="I38" s="210"/>
      <c r="J38" s="210"/>
      <c r="K38" s="210"/>
      <c r="L38" s="210"/>
      <c r="M38" s="211"/>
      <c r="N38" s="212">
        <f>SUM(N39:N39)</f>
        <v>0</v>
      </c>
      <c r="O38" s="213" t="s">
        <v>91</v>
      </c>
      <c r="P38" s="228"/>
    </row>
    <row r="39" spans="1:16" ht="15" customHeight="1">
      <c r="A39" s="195"/>
      <c r="B39" s="215"/>
      <c r="C39" s="229"/>
      <c r="D39" s="148" t="s">
        <v>91</v>
      </c>
      <c r="E39" s="148" t="s">
        <v>118</v>
      </c>
      <c r="F39" s="230"/>
      <c r="G39" s="148" t="s">
        <v>103</v>
      </c>
      <c r="H39" s="148" t="s">
        <v>118</v>
      </c>
      <c r="I39" s="230"/>
      <c r="J39" s="148" t="s">
        <v>130</v>
      </c>
      <c r="K39" s="148" t="s">
        <v>118</v>
      </c>
      <c r="L39" s="148">
        <v>1</v>
      </c>
      <c r="M39" s="169" t="s">
        <v>119</v>
      </c>
      <c r="N39" s="150">
        <f>C39*F39*I39*L39</f>
        <v>0</v>
      </c>
      <c r="O39" s="151" t="s">
        <v>91</v>
      </c>
      <c r="P39" s="231"/>
    </row>
    <row r="40" spans="1:16" ht="15" customHeight="1">
      <c r="A40" s="195"/>
      <c r="B40" s="217"/>
      <c r="C40" s="220"/>
      <c r="D40" s="221"/>
      <c r="E40" s="222"/>
      <c r="F40" s="221"/>
      <c r="G40" s="221"/>
      <c r="H40" s="222"/>
      <c r="I40" s="221"/>
      <c r="J40" s="221"/>
      <c r="K40" s="222"/>
      <c r="L40" s="221"/>
      <c r="M40" s="223"/>
      <c r="N40" s="224"/>
      <c r="O40" s="225"/>
      <c r="P40" s="226"/>
    </row>
    <row r="41" spans="1:16" ht="15" customHeight="1">
      <c r="A41" s="195"/>
      <c r="B41" s="227"/>
      <c r="C41" s="209"/>
      <c r="D41" s="210"/>
      <c r="E41" s="210"/>
      <c r="F41" s="210"/>
      <c r="G41" s="210"/>
      <c r="H41" s="210"/>
      <c r="I41" s="210"/>
      <c r="J41" s="210"/>
      <c r="K41" s="210"/>
      <c r="L41" s="210"/>
      <c r="M41" s="211"/>
      <c r="N41" s="212">
        <f>SUM(N42:N47)</f>
        <v>0</v>
      </c>
      <c r="O41" s="213" t="s">
        <v>91</v>
      </c>
      <c r="P41" s="228"/>
    </row>
    <row r="42" spans="1:16" ht="13.5">
      <c r="A42" s="195"/>
      <c r="B42" s="215"/>
      <c r="C42" s="167"/>
      <c r="D42" s="148" t="s">
        <v>91</v>
      </c>
      <c r="E42" s="148" t="s">
        <v>118</v>
      </c>
      <c r="F42" s="168"/>
      <c r="G42" s="148" t="s">
        <v>116</v>
      </c>
      <c r="H42" s="148" t="s">
        <v>118</v>
      </c>
      <c r="I42" s="168"/>
      <c r="J42" s="148" t="s">
        <v>148</v>
      </c>
      <c r="K42" s="148" t="s">
        <v>118</v>
      </c>
      <c r="L42" s="176">
        <v>1.08</v>
      </c>
      <c r="M42" s="169" t="s">
        <v>119</v>
      </c>
      <c r="N42" s="150">
        <f aca="true" t="shared" si="0" ref="N42:N47">C42*F42*I42*L42</f>
        <v>0</v>
      </c>
      <c r="O42" s="160" t="s">
        <v>91</v>
      </c>
      <c r="P42" s="231"/>
    </row>
    <row r="43" spans="1:16" ht="13.5">
      <c r="A43" s="195"/>
      <c r="B43" s="215"/>
      <c r="C43" s="167"/>
      <c r="D43" s="148" t="s">
        <v>91</v>
      </c>
      <c r="E43" s="148" t="s">
        <v>118</v>
      </c>
      <c r="F43" s="168"/>
      <c r="G43" s="148" t="s">
        <v>116</v>
      </c>
      <c r="H43" s="148" t="s">
        <v>118</v>
      </c>
      <c r="I43" s="168"/>
      <c r="J43" s="148" t="s">
        <v>127</v>
      </c>
      <c r="K43" s="148" t="s">
        <v>118</v>
      </c>
      <c r="L43" s="176">
        <v>1.08</v>
      </c>
      <c r="M43" s="169" t="s">
        <v>119</v>
      </c>
      <c r="N43" s="150">
        <f t="shared" si="0"/>
        <v>0</v>
      </c>
      <c r="O43" s="173" t="s">
        <v>91</v>
      </c>
      <c r="P43" s="232"/>
    </row>
    <row r="44" spans="1:16" ht="13.5">
      <c r="A44" s="195"/>
      <c r="B44" s="217"/>
      <c r="C44" s="218"/>
      <c r="D44" s="176" t="s">
        <v>91</v>
      </c>
      <c r="E44" s="148" t="s">
        <v>118</v>
      </c>
      <c r="F44" s="219"/>
      <c r="G44" s="176" t="s">
        <v>103</v>
      </c>
      <c r="H44" s="148" t="s">
        <v>118</v>
      </c>
      <c r="I44" s="219"/>
      <c r="J44" s="176" t="s">
        <v>127</v>
      </c>
      <c r="K44" s="148" t="s">
        <v>118</v>
      </c>
      <c r="L44" s="176">
        <v>1.08</v>
      </c>
      <c r="M44" s="177" t="s">
        <v>119</v>
      </c>
      <c r="N44" s="178">
        <f t="shared" si="0"/>
        <v>0</v>
      </c>
      <c r="O44" s="173" t="s">
        <v>91</v>
      </c>
      <c r="P44" s="231"/>
    </row>
    <row r="45" spans="1:16" ht="13.5">
      <c r="A45" s="195"/>
      <c r="B45" s="215"/>
      <c r="C45" s="167"/>
      <c r="D45" s="148" t="s">
        <v>91</v>
      </c>
      <c r="E45" s="148" t="s">
        <v>118</v>
      </c>
      <c r="F45" s="168"/>
      <c r="G45" s="148" t="s">
        <v>127</v>
      </c>
      <c r="H45" s="148" t="s">
        <v>118</v>
      </c>
      <c r="I45" s="168"/>
      <c r="J45" s="148" t="s">
        <v>127</v>
      </c>
      <c r="K45" s="148" t="s">
        <v>118</v>
      </c>
      <c r="L45" s="176">
        <v>1.08</v>
      </c>
      <c r="M45" s="169" t="s">
        <v>119</v>
      </c>
      <c r="N45" s="150">
        <f t="shared" si="0"/>
        <v>0</v>
      </c>
      <c r="O45" s="160" t="s">
        <v>91</v>
      </c>
      <c r="P45" s="216"/>
    </row>
    <row r="46" spans="1:16" ht="13.5">
      <c r="A46" s="195"/>
      <c r="B46" s="215"/>
      <c r="C46" s="167"/>
      <c r="D46" s="148" t="s">
        <v>91</v>
      </c>
      <c r="E46" s="148" t="s">
        <v>118</v>
      </c>
      <c r="F46" s="168"/>
      <c r="G46" s="148" t="s">
        <v>116</v>
      </c>
      <c r="H46" s="148" t="s">
        <v>118</v>
      </c>
      <c r="I46" s="168"/>
      <c r="J46" s="148" t="s">
        <v>127</v>
      </c>
      <c r="K46" s="148" t="s">
        <v>118</v>
      </c>
      <c r="L46" s="176">
        <v>1.08</v>
      </c>
      <c r="M46" s="169" t="s">
        <v>119</v>
      </c>
      <c r="N46" s="150">
        <f t="shared" si="0"/>
        <v>0</v>
      </c>
      <c r="O46" s="173" t="s">
        <v>91</v>
      </c>
      <c r="P46" s="232"/>
    </row>
    <row r="47" spans="1:16" ht="13.5">
      <c r="A47" s="195"/>
      <c r="B47" s="217"/>
      <c r="C47" s="218"/>
      <c r="D47" s="176" t="s">
        <v>91</v>
      </c>
      <c r="E47" s="148" t="s">
        <v>118</v>
      </c>
      <c r="F47" s="219"/>
      <c r="G47" s="176" t="s">
        <v>116</v>
      </c>
      <c r="H47" s="148" t="s">
        <v>118</v>
      </c>
      <c r="I47" s="219"/>
      <c r="J47" s="176" t="s">
        <v>117</v>
      </c>
      <c r="K47" s="148" t="s">
        <v>118</v>
      </c>
      <c r="L47" s="176">
        <v>1.08</v>
      </c>
      <c r="M47" s="177" t="s">
        <v>119</v>
      </c>
      <c r="N47" s="178">
        <f t="shared" si="0"/>
        <v>0</v>
      </c>
      <c r="O47" s="173" t="s">
        <v>91</v>
      </c>
      <c r="P47" s="231"/>
    </row>
    <row r="48" spans="1:16" ht="13.5">
      <c r="A48" s="195"/>
      <c r="B48" s="215"/>
      <c r="C48" s="167"/>
      <c r="D48" s="148"/>
      <c r="E48" s="148"/>
      <c r="F48" s="168"/>
      <c r="G48" s="148"/>
      <c r="H48" s="148"/>
      <c r="I48" s="168"/>
      <c r="J48" s="148"/>
      <c r="K48" s="148"/>
      <c r="L48" s="148"/>
      <c r="M48" s="169"/>
      <c r="N48" s="233"/>
      <c r="O48" s="160"/>
      <c r="P48" s="231"/>
    </row>
    <row r="49" spans="1:16" ht="13.5">
      <c r="A49" s="195"/>
      <c r="B49" s="234"/>
      <c r="C49" s="235"/>
      <c r="D49" s="236"/>
      <c r="E49" s="237"/>
      <c r="F49" s="236"/>
      <c r="G49" s="236"/>
      <c r="H49" s="237"/>
      <c r="I49" s="236"/>
      <c r="J49" s="236"/>
      <c r="K49" s="237"/>
      <c r="L49" s="236"/>
      <c r="M49" s="238"/>
      <c r="N49" s="239">
        <f>SUM(N50:N52)</f>
        <v>0</v>
      </c>
      <c r="O49" s="240" t="s">
        <v>91</v>
      </c>
      <c r="P49" s="241"/>
    </row>
    <row r="50" spans="1:16" ht="13.5">
      <c r="A50" s="195"/>
      <c r="B50" s="215"/>
      <c r="C50" s="167"/>
      <c r="D50" s="148" t="s">
        <v>91</v>
      </c>
      <c r="E50" s="148" t="s">
        <v>118</v>
      </c>
      <c r="F50" s="168"/>
      <c r="G50" s="148" t="s">
        <v>116</v>
      </c>
      <c r="H50" s="148" t="s">
        <v>118</v>
      </c>
      <c r="I50" s="168"/>
      <c r="J50" s="148" t="s">
        <v>127</v>
      </c>
      <c r="K50" s="148" t="s">
        <v>118</v>
      </c>
      <c r="L50" s="176">
        <v>1.08</v>
      </c>
      <c r="M50" s="169" t="s">
        <v>119</v>
      </c>
      <c r="N50" s="150">
        <f>C50*F50*I50*L50</f>
        <v>0</v>
      </c>
      <c r="O50" s="151" t="s">
        <v>91</v>
      </c>
      <c r="P50" s="232"/>
    </row>
    <row r="51" spans="1:16" ht="15" customHeight="1">
      <c r="A51" s="195"/>
      <c r="B51" s="215"/>
      <c r="C51" s="167"/>
      <c r="D51" s="148" t="s">
        <v>91</v>
      </c>
      <c r="E51" s="148" t="s">
        <v>118</v>
      </c>
      <c r="F51" s="168"/>
      <c r="G51" s="148" t="s">
        <v>129</v>
      </c>
      <c r="H51" s="148" t="s">
        <v>118</v>
      </c>
      <c r="I51" s="168"/>
      <c r="J51" s="148" t="s">
        <v>130</v>
      </c>
      <c r="K51" s="148" t="s">
        <v>118</v>
      </c>
      <c r="L51" s="148">
        <v>1</v>
      </c>
      <c r="M51" s="169" t="s">
        <v>119</v>
      </c>
      <c r="N51" s="150">
        <f>C51*F51*I51*L51</f>
        <v>0</v>
      </c>
      <c r="O51" s="160" t="s">
        <v>91</v>
      </c>
      <c r="P51" s="216"/>
    </row>
    <row r="52" spans="1:16" ht="15" customHeight="1">
      <c r="A52" s="195"/>
      <c r="B52" s="215"/>
      <c r="C52" s="167"/>
      <c r="D52" s="148" t="s">
        <v>91</v>
      </c>
      <c r="E52" s="148" t="s">
        <v>118</v>
      </c>
      <c r="F52" s="168"/>
      <c r="G52" s="148" t="s">
        <v>129</v>
      </c>
      <c r="H52" s="148" t="s">
        <v>118</v>
      </c>
      <c r="I52" s="168"/>
      <c r="J52" s="148" t="s">
        <v>127</v>
      </c>
      <c r="K52" s="148" t="s">
        <v>118</v>
      </c>
      <c r="L52" s="148">
        <v>1</v>
      </c>
      <c r="M52" s="169" t="s">
        <v>119</v>
      </c>
      <c r="N52" s="150">
        <f>C52*F52*I52*L52</f>
        <v>0</v>
      </c>
      <c r="O52" s="173" t="s">
        <v>91</v>
      </c>
      <c r="P52" s="216"/>
    </row>
    <row r="53" spans="1:16" ht="13.5">
      <c r="A53" s="195"/>
      <c r="B53" s="217"/>
      <c r="C53" s="175"/>
      <c r="D53" s="176"/>
      <c r="E53" s="148"/>
      <c r="F53" s="176"/>
      <c r="G53" s="176"/>
      <c r="H53" s="148"/>
      <c r="I53" s="176"/>
      <c r="J53" s="176"/>
      <c r="K53" s="148"/>
      <c r="L53" s="176"/>
      <c r="M53" s="177"/>
      <c r="N53" s="242"/>
      <c r="O53" s="173"/>
      <c r="P53" s="232"/>
    </row>
    <row r="54" spans="1:16" ht="13.5">
      <c r="A54" s="195"/>
      <c r="B54" s="217"/>
      <c r="C54" s="175"/>
      <c r="D54" s="176"/>
      <c r="E54" s="148"/>
      <c r="F54" s="176"/>
      <c r="G54" s="176"/>
      <c r="H54" s="148"/>
      <c r="I54" s="176"/>
      <c r="J54" s="176"/>
      <c r="K54" s="148"/>
      <c r="L54" s="176"/>
      <c r="M54" s="177"/>
      <c r="N54" s="242"/>
      <c r="O54" s="173"/>
      <c r="P54" s="232"/>
    </row>
    <row r="55" spans="1:16" ht="13.5">
      <c r="A55" s="243"/>
      <c r="B55" s="244"/>
      <c r="C55" s="220"/>
      <c r="D55" s="245"/>
      <c r="E55" s="246"/>
      <c r="F55" s="245"/>
      <c r="G55" s="245"/>
      <c r="H55" s="246"/>
      <c r="I55" s="245"/>
      <c r="J55" s="245"/>
      <c r="K55" s="246"/>
      <c r="L55" s="245"/>
      <c r="M55" s="247"/>
      <c r="N55" s="224"/>
      <c r="O55" s="248"/>
      <c r="P55" s="249"/>
    </row>
    <row r="56" spans="1:16" ht="16.5" customHeight="1">
      <c r="A56" s="250" t="s">
        <v>155</v>
      </c>
      <c r="B56" s="251"/>
      <c r="C56" s="252"/>
      <c r="D56" s="253"/>
      <c r="E56" s="254"/>
      <c r="F56" s="254"/>
      <c r="G56" s="254"/>
      <c r="H56" s="254"/>
      <c r="I56" s="254"/>
      <c r="J56" s="254"/>
      <c r="K56" s="254"/>
      <c r="L56" s="254"/>
      <c r="M56" s="255"/>
      <c r="N56" s="256">
        <f>SUM(N58:N59)</f>
        <v>0</v>
      </c>
      <c r="O56" s="257" t="s">
        <v>91</v>
      </c>
      <c r="P56" s="258"/>
    </row>
    <row r="57" spans="1:16" ht="15" customHeight="1">
      <c r="A57" s="124"/>
      <c r="B57" s="259" t="s">
        <v>156</v>
      </c>
      <c r="C57" s="134"/>
      <c r="D57" s="134"/>
      <c r="E57" s="134"/>
      <c r="F57" s="134"/>
      <c r="G57" s="134"/>
      <c r="H57" s="134"/>
      <c r="I57" s="134"/>
      <c r="J57" s="134"/>
      <c r="K57" s="139"/>
      <c r="L57" s="139"/>
      <c r="M57" s="140"/>
      <c r="N57" s="166"/>
      <c r="O57" s="142"/>
      <c r="P57" s="131"/>
    </row>
    <row r="58" spans="1:16" ht="15" customHeight="1">
      <c r="A58" s="124"/>
      <c r="B58" s="260"/>
      <c r="C58" s="261"/>
      <c r="D58" s="261"/>
      <c r="E58" s="261"/>
      <c r="F58" s="261"/>
      <c r="G58" s="261"/>
      <c r="H58" s="261"/>
      <c r="I58" s="261"/>
      <c r="J58" s="262"/>
      <c r="K58" s="263"/>
      <c r="L58" s="263" t="s">
        <v>158</v>
      </c>
      <c r="M58" s="264" t="s">
        <v>119</v>
      </c>
      <c r="N58" s="265"/>
      <c r="O58" s="266" t="s">
        <v>91</v>
      </c>
      <c r="P58" s="267"/>
    </row>
    <row r="59" spans="1:16" ht="15" customHeight="1">
      <c r="A59" s="268"/>
      <c r="B59" s="269"/>
      <c r="C59" s="270"/>
      <c r="D59" s="270"/>
      <c r="E59" s="270"/>
      <c r="F59" s="270"/>
      <c r="G59" s="270"/>
      <c r="H59" s="270"/>
      <c r="I59" s="270"/>
      <c r="J59" s="271"/>
      <c r="K59" s="272"/>
      <c r="L59" s="272" t="s">
        <v>158</v>
      </c>
      <c r="M59" s="273" t="s">
        <v>119</v>
      </c>
      <c r="N59" s="274"/>
      <c r="O59" s="275" t="s">
        <v>91</v>
      </c>
      <c r="P59" s="276"/>
    </row>
    <row r="60" spans="1:16" s="279" customFormat="1" ht="17.25">
      <c r="A60" s="277" t="s">
        <v>160</v>
      </c>
      <c r="B60" s="278"/>
      <c r="C60" s="278"/>
      <c r="D60" s="278"/>
      <c r="E60" s="278"/>
      <c r="F60" s="278"/>
      <c r="G60" s="278"/>
      <c r="H60" s="278"/>
      <c r="I60" s="278"/>
      <c r="J60" s="278"/>
      <c r="K60" s="278"/>
      <c r="L60" s="278"/>
      <c r="M60" s="278"/>
      <c r="N60" s="278"/>
      <c r="O60" s="278"/>
      <c r="P60" s="278"/>
    </row>
    <row r="61" spans="1:16" s="279" customFormat="1" ht="17.25">
      <c r="A61" s="282"/>
      <c r="B61" s="280"/>
      <c r="C61" s="280"/>
      <c r="D61" s="280"/>
      <c r="E61" s="280"/>
      <c r="F61" s="280"/>
      <c r="G61" s="280"/>
      <c r="H61" s="280"/>
      <c r="I61" s="280"/>
      <c r="J61" s="280"/>
      <c r="K61" s="280"/>
      <c r="L61" s="280"/>
      <c r="M61" s="280"/>
      <c r="N61" s="280"/>
      <c r="O61" s="280"/>
      <c r="P61" s="280"/>
    </row>
    <row r="62" spans="1:16" s="279" customFormat="1" ht="16.5" customHeight="1">
      <c r="A62" s="1" t="s">
        <v>161</v>
      </c>
      <c r="B62" s="2" t="s">
        <v>162</v>
      </c>
      <c r="C62" s="280"/>
      <c r="D62" s="280"/>
      <c r="E62" s="280"/>
      <c r="F62" s="280"/>
      <c r="G62" s="280"/>
      <c r="H62" s="280"/>
      <c r="I62" s="280"/>
      <c r="J62" s="280"/>
      <c r="K62" s="280"/>
      <c r="L62" s="280"/>
      <c r="M62" s="280"/>
      <c r="N62" s="280"/>
      <c r="O62" s="280"/>
      <c r="P62" s="280"/>
    </row>
    <row r="63" spans="1:16" ht="15" customHeight="1">
      <c r="A63" s="284"/>
      <c r="B63" s="2" t="s">
        <v>164</v>
      </c>
      <c r="C63" s="280"/>
      <c r="D63" s="280"/>
      <c r="E63" s="280"/>
      <c r="F63" s="280"/>
      <c r="G63" s="280"/>
      <c r="H63" s="280"/>
      <c r="I63" s="280"/>
      <c r="J63" s="280"/>
      <c r="K63" s="280"/>
      <c r="L63" s="280"/>
      <c r="M63" s="280"/>
      <c r="N63" s="280"/>
      <c r="O63" s="280"/>
      <c r="P63" s="280"/>
    </row>
    <row r="64" spans="1:15" ht="15" customHeight="1">
      <c r="A64" s="114"/>
      <c r="B64" s="2" t="s">
        <v>165</v>
      </c>
      <c r="O64" s="95"/>
    </row>
    <row r="65" spans="1:15" ht="13.5">
      <c r="A65" s="95"/>
      <c r="O65" s="95"/>
    </row>
    <row r="66" spans="1:15" ht="13.5">
      <c r="A66" s="95"/>
      <c r="O66" s="95"/>
    </row>
    <row r="67" spans="1:15" ht="13.5">
      <c r="A67" s="95"/>
      <c r="O67" s="95"/>
    </row>
    <row r="68" spans="1:15" ht="13.5">
      <c r="A68" s="95"/>
      <c r="O68" s="95"/>
    </row>
    <row r="69" spans="1:15" ht="13.5">
      <c r="A69" s="95"/>
      <c r="O69" s="95"/>
    </row>
    <row r="70" spans="1:15" ht="13.5">
      <c r="A70" s="95"/>
      <c r="O70" s="95"/>
    </row>
    <row r="71" spans="1:15" ht="13.5">
      <c r="A71" s="95"/>
      <c r="O71" s="95"/>
    </row>
    <row r="72" spans="1:15" ht="13.5">
      <c r="A72" s="95"/>
      <c r="O72" s="95"/>
    </row>
    <row r="73" spans="1:15" ht="13.5">
      <c r="A73" s="95"/>
      <c r="O73" s="95"/>
    </row>
    <row r="74" spans="1:15" ht="13.5">
      <c r="A74" s="95"/>
      <c r="O74" s="95"/>
    </row>
    <row r="75" spans="1:15" ht="13.5">
      <c r="A75" s="95"/>
      <c r="O75" s="95"/>
    </row>
    <row r="76" spans="1:15" ht="13.5">
      <c r="A76" s="95"/>
      <c r="O76" s="95"/>
    </row>
    <row r="77" spans="1:15" ht="13.5">
      <c r="A77" s="95"/>
      <c r="O77" s="95"/>
    </row>
    <row r="78" spans="1:15" ht="13.5">
      <c r="A78" s="95"/>
      <c r="O78" s="95"/>
    </row>
    <row r="79" spans="1:15" ht="13.5">
      <c r="A79" s="95"/>
      <c r="O79" s="95"/>
    </row>
    <row r="80" spans="1:15" ht="13.5">
      <c r="A80" s="95"/>
      <c r="O80" s="95"/>
    </row>
    <row r="81" spans="1:15" ht="13.5">
      <c r="A81" s="95"/>
      <c r="O81" s="95"/>
    </row>
    <row r="82" spans="1:15" ht="13.5">
      <c r="A82" s="95"/>
      <c r="O82" s="95"/>
    </row>
    <row r="83" spans="1:15" ht="13.5">
      <c r="A83" s="95"/>
      <c r="O83" s="95"/>
    </row>
    <row r="84" spans="1:15" ht="13.5">
      <c r="A84" s="95"/>
      <c r="O84" s="95"/>
    </row>
    <row r="85" spans="1:15" ht="13.5">
      <c r="A85" s="95"/>
      <c r="O85" s="95"/>
    </row>
    <row r="86" spans="1:15" ht="13.5">
      <c r="A86" s="95"/>
      <c r="O86" s="95"/>
    </row>
    <row r="87" spans="1:15" ht="13.5">
      <c r="A87" s="95"/>
      <c r="O87" s="95"/>
    </row>
    <row r="88" spans="1:15" ht="13.5">
      <c r="A88" s="95"/>
      <c r="O88" s="95"/>
    </row>
    <row r="89" spans="1:15" ht="13.5">
      <c r="A89" s="95"/>
      <c r="O89" s="95"/>
    </row>
    <row r="90" spans="1:15" ht="13.5">
      <c r="A90" s="95"/>
      <c r="O90" s="95"/>
    </row>
    <row r="91" spans="1:15" ht="13.5">
      <c r="A91" s="95"/>
      <c r="O91" s="95"/>
    </row>
    <row r="92" spans="1:15" ht="13.5">
      <c r="A92" s="95"/>
      <c r="O92" s="95"/>
    </row>
    <row r="93" spans="1:15" ht="13.5">
      <c r="A93" s="95"/>
      <c r="O93" s="95"/>
    </row>
    <row r="94" spans="1:15" ht="13.5">
      <c r="A94" s="95"/>
      <c r="O94" s="95"/>
    </row>
    <row r="95" spans="1:15" ht="13.5">
      <c r="A95" s="95"/>
      <c r="O95" s="95"/>
    </row>
    <row r="96" spans="1:15" ht="13.5">
      <c r="A96" s="95"/>
      <c r="O96" s="95"/>
    </row>
    <row r="97" spans="1:15" ht="13.5">
      <c r="A97" s="95"/>
      <c r="O97" s="95"/>
    </row>
    <row r="98" spans="1:15" ht="13.5">
      <c r="A98" s="95"/>
      <c r="O98" s="95"/>
    </row>
    <row r="99" spans="1:15" ht="13.5">
      <c r="A99" s="95"/>
      <c r="O99" s="95"/>
    </row>
    <row r="100" spans="1:15" ht="13.5">
      <c r="A100" s="95"/>
      <c r="O100" s="95"/>
    </row>
    <row r="101" spans="1:15" ht="13.5">
      <c r="A101" s="95"/>
      <c r="O101" s="95"/>
    </row>
    <row r="102" spans="1:15" ht="13.5">
      <c r="A102" s="95"/>
      <c r="O102" s="95"/>
    </row>
    <row r="103" spans="1:15" ht="13.5">
      <c r="A103" s="95"/>
      <c r="O103" s="95"/>
    </row>
    <row r="104" spans="1:15" ht="13.5">
      <c r="A104" s="95"/>
      <c r="O104" s="95"/>
    </row>
    <row r="105" spans="1:15" ht="13.5">
      <c r="A105" s="95"/>
      <c r="O105" s="95"/>
    </row>
    <row r="106" spans="1:15" ht="13.5">
      <c r="A106" s="95"/>
      <c r="O106" s="95"/>
    </row>
    <row r="107" spans="1:15" ht="13.5">
      <c r="A107" s="95"/>
      <c r="O107" s="95"/>
    </row>
    <row r="108" spans="1:15" ht="13.5">
      <c r="A108" s="95"/>
      <c r="O108" s="95"/>
    </row>
    <row r="109" spans="1:15" ht="13.5">
      <c r="A109" s="95"/>
      <c r="O109" s="95"/>
    </row>
    <row r="110" spans="1:15" ht="13.5">
      <c r="A110" s="95"/>
      <c r="O110" s="95"/>
    </row>
    <row r="111" spans="1:15" ht="13.5">
      <c r="A111" s="95"/>
      <c r="O111" s="95"/>
    </row>
    <row r="112" spans="1:15" ht="13.5">
      <c r="A112" s="95"/>
      <c r="O112" s="95"/>
    </row>
    <row r="113" spans="1:15" ht="13.5">
      <c r="A113" s="95"/>
      <c r="O113" s="95"/>
    </row>
    <row r="114" spans="1:15" ht="13.5">
      <c r="A114" s="95"/>
      <c r="O114" s="95"/>
    </row>
    <row r="115" spans="1:15" ht="13.5">
      <c r="A115" s="95"/>
      <c r="O115" s="95"/>
    </row>
    <row r="116" spans="1:15" ht="13.5">
      <c r="A116" s="95"/>
      <c r="O116" s="95"/>
    </row>
    <row r="117" spans="1:15" ht="13.5">
      <c r="A117" s="95"/>
      <c r="O117" s="95"/>
    </row>
    <row r="118" spans="1:15" ht="13.5">
      <c r="A118" s="95"/>
      <c r="O118" s="95"/>
    </row>
    <row r="119" spans="1:15" ht="13.5">
      <c r="A119" s="95"/>
      <c r="O119" s="95"/>
    </row>
    <row r="120" spans="1:15" ht="13.5">
      <c r="A120" s="95"/>
      <c r="O120" s="95"/>
    </row>
    <row r="121" spans="1:15" ht="13.5">
      <c r="A121" s="95"/>
      <c r="O121" s="95"/>
    </row>
    <row r="122" spans="1:15" ht="13.5">
      <c r="A122" s="95"/>
      <c r="O122" s="95"/>
    </row>
    <row r="123" spans="1:15" ht="13.5">
      <c r="A123" s="95"/>
      <c r="O123" s="95"/>
    </row>
    <row r="124" spans="1:15" ht="13.5">
      <c r="A124" s="95"/>
      <c r="O124" s="95"/>
    </row>
    <row r="125" spans="1:15" ht="13.5">
      <c r="A125" s="95"/>
      <c r="O125" s="95"/>
    </row>
    <row r="126" spans="1:15" ht="13.5">
      <c r="A126" s="95"/>
      <c r="O126" s="95"/>
    </row>
    <row r="127" spans="1:15" ht="13.5">
      <c r="A127" s="95"/>
      <c r="O127" s="95"/>
    </row>
    <row r="128" spans="1:15" ht="13.5">
      <c r="A128" s="95"/>
      <c r="O128" s="95"/>
    </row>
    <row r="129" spans="1:15" ht="13.5">
      <c r="A129" s="95"/>
      <c r="O129" s="95"/>
    </row>
    <row r="130" spans="1:15" ht="13.5">
      <c r="A130" s="95"/>
      <c r="O130" s="95"/>
    </row>
    <row r="131" spans="1:15" ht="13.5">
      <c r="A131" s="95"/>
      <c r="O131" s="95"/>
    </row>
    <row r="132" spans="1:15" ht="13.5">
      <c r="A132" s="95"/>
      <c r="O132" s="95"/>
    </row>
    <row r="133" spans="1:15" ht="13.5">
      <c r="A133" s="95"/>
      <c r="O133" s="95"/>
    </row>
    <row r="134" spans="1:15" ht="13.5">
      <c r="A134" s="95"/>
      <c r="O134" s="95"/>
    </row>
    <row r="135" spans="1:15" ht="13.5">
      <c r="A135" s="95"/>
      <c r="O135" s="95"/>
    </row>
    <row r="136" spans="1:15" ht="13.5">
      <c r="A136" s="95"/>
      <c r="O136" s="95"/>
    </row>
    <row r="137" spans="1:15" ht="13.5">
      <c r="A137" s="95"/>
      <c r="O137" s="95"/>
    </row>
    <row r="138" spans="1:15" ht="13.5">
      <c r="A138" s="95"/>
      <c r="O138" s="95"/>
    </row>
    <row r="139" spans="1:15" ht="13.5">
      <c r="A139" s="95"/>
      <c r="O139" s="95"/>
    </row>
    <row r="140" spans="1:15" ht="13.5">
      <c r="A140" s="95"/>
      <c r="O140" s="95"/>
    </row>
    <row r="141" spans="1:15" ht="13.5">
      <c r="A141" s="95"/>
      <c r="O141" s="95"/>
    </row>
    <row r="142" spans="1:15" ht="13.5">
      <c r="A142" s="95"/>
      <c r="O142" s="95"/>
    </row>
    <row r="143" spans="1:15" ht="13.5">
      <c r="A143" s="95"/>
      <c r="O143" s="95"/>
    </row>
    <row r="144" spans="1:15" ht="13.5">
      <c r="A144" s="95"/>
      <c r="O144" s="95"/>
    </row>
    <row r="145" spans="1:15" ht="13.5">
      <c r="A145" s="95"/>
      <c r="O145" s="95"/>
    </row>
    <row r="146" spans="1:15" ht="13.5">
      <c r="A146" s="95"/>
      <c r="O146" s="95"/>
    </row>
    <row r="147" spans="1:15" ht="13.5">
      <c r="A147" s="95"/>
      <c r="O147" s="95"/>
    </row>
    <row r="148" spans="1:15" ht="13.5">
      <c r="A148" s="95"/>
      <c r="O148" s="95"/>
    </row>
    <row r="149" spans="1:15" ht="13.5">
      <c r="A149" s="95"/>
      <c r="O149" s="95"/>
    </row>
    <row r="150" spans="1:15" ht="13.5">
      <c r="A150" s="95"/>
      <c r="O150" s="95"/>
    </row>
    <row r="151" spans="1:15" ht="13.5">
      <c r="A151" s="95"/>
      <c r="O151" s="95"/>
    </row>
    <row r="152" spans="1:15" ht="13.5">
      <c r="A152" s="95"/>
      <c r="O152" s="95"/>
    </row>
    <row r="153" spans="1:15" ht="13.5">
      <c r="A153" s="95"/>
      <c r="O153" s="95"/>
    </row>
    <row r="154" spans="1:15" ht="13.5">
      <c r="A154" s="95"/>
      <c r="O154" s="95"/>
    </row>
    <row r="155" spans="1:15" ht="13.5">
      <c r="A155" s="95"/>
      <c r="O155" s="95"/>
    </row>
    <row r="156" spans="1:15" ht="13.5">
      <c r="A156" s="95"/>
      <c r="O156" s="95"/>
    </row>
    <row r="157" spans="1:15" ht="13.5">
      <c r="A157" s="95"/>
      <c r="O157" s="95"/>
    </row>
    <row r="158" spans="1:15" ht="13.5">
      <c r="A158" s="95"/>
      <c r="O158" s="95"/>
    </row>
  </sheetData>
  <sheetProtection/>
  <mergeCells count="21">
    <mergeCell ref="B57:J57"/>
    <mergeCell ref="B58:J58"/>
    <mergeCell ref="B59:J59"/>
    <mergeCell ref="C18:D18"/>
    <mergeCell ref="F18:G18"/>
    <mergeCell ref="I18:J18"/>
    <mergeCell ref="C26:D26"/>
    <mergeCell ref="F26:G26"/>
    <mergeCell ref="I26:J26"/>
    <mergeCell ref="G7:J7"/>
    <mergeCell ref="K7:L7"/>
    <mergeCell ref="A9:O9"/>
    <mergeCell ref="C12:D12"/>
    <mergeCell ref="F12:G12"/>
    <mergeCell ref="I12:J12"/>
    <mergeCell ref="A3:P3"/>
    <mergeCell ref="A4:P4"/>
    <mergeCell ref="A5:B5"/>
    <mergeCell ref="C5:P5"/>
    <mergeCell ref="A6:B6"/>
    <mergeCell ref="C6:P6"/>
  </mergeCells>
  <dataValidations count="1">
    <dataValidation type="list" allowBlank="1" showInputMessage="1" showErrorMessage="1" sqref="A63:A64">
      <formula1>"●"</formula1>
    </dataValidation>
  </dataValidations>
  <printOptions/>
  <pageMargins left="0.7" right="0.7" top="0.75" bottom="0.75" header="0.3" footer="0.3"/>
  <pageSetup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dimension ref="A1:P160"/>
  <sheetViews>
    <sheetView view="pageBreakPreview" zoomScaleSheetLayoutView="100" zoomScalePageLayoutView="0" workbookViewId="0" topLeftCell="A1">
      <selection activeCell="F15" sqref="F15"/>
    </sheetView>
  </sheetViews>
  <sheetFormatPr defaultColWidth="9.00390625" defaultRowHeight="15"/>
  <cols>
    <col min="1" max="1" width="2.7109375" style="93" customWidth="1"/>
    <col min="2" max="2" width="44.28125" style="94" bestFit="1" customWidth="1"/>
    <col min="3" max="3" width="7.7109375" style="95" customWidth="1"/>
    <col min="4" max="12" width="4.8515625" style="95" customWidth="1"/>
    <col min="13" max="13" width="4.8515625" style="96" customWidth="1"/>
    <col min="14" max="14" width="11.7109375" style="97" bestFit="1" customWidth="1"/>
    <col min="15" max="15" width="4.8515625" style="93" customWidth="1"/>
    <col min="16" max="16" width="22.8515625" style="93" bestFit="1" customWidth="1"/>
    <col min="17" max="17" width="14.7109375" style="93" bestFit="1" customWidth="1"/>
    <col min="18" max="16384" width="9.00390625" style="93" customWidth="1"/>
  </cols>
  <sheetData>
    <row r="1" ht="27.75" customHeight="1">
      <c r="P1" s="98" t="s">
        <v>82</v>
      </c>
    </row>
    <row r="3" spans="1:16" ht="21">
      <c r="A3" s="99" t="s">
        <v>83</v>
      </c>
      <c r="B3" s="99"/>
      <c r="C3" s="99"/>
      <c r="D3" s="99"/>
      <c r="E3" s="99"/>
      <c r="F3" s="99"/>
      <c r="G3" s="99"/>
      <c r="H3" s="99"/>
      <c r="I3" s="99"/>
      <c r="J3" s="99"/>
      <c r="K3" s="99"/>
      <c r="L3" s="99"/>
      <c r="M3" s="99"/>
      <c r="N3" s="99"/>
      <c r="O3" s="99"/>
      <c r="P3" s="99"/>
    </row>
    <row r="4" spans="1:16" ht="21">
      <c r="A4" s="100" t="s">
        <v>84</v>
      </c>
      <c r="B4" s="100"/>
      <c r="C4" s="100"/>
      <c r="D4" s="100"/>
      <c r="E4" s="100"/>
      <c r="F4" s="100"/>
      <c r="G4" s="100"/>
      <c r="H4" s="100"/>
      <c r="I4" s="100"/>
      <c r="J4" s="100"/>
      <c r="K4" s="100"/>
      <c r="L4" s="100"/>
      <c r="M4" s="100"/>
      <c r="N4" s="100"/>
      <c r="O4" s="100"/>
      <c r="P4" s="100"/>
    </row>
    <row r="5" spans="1:16" ht="30.75" customHeight="1">
      <c r="A5" s="101" t="s">
        <v>85</v>
      </c>
      <c r="B5" s="101"/>
      <c r="C5" s="102" t="s">
        <v>86</v>
      </c>
      <c r="D5" s="102"/>
      <c r="E5" s="102"/>
      <c r="F5" s="102"/>
      <c r="G5" s="102"/>
      <c r="H5" s="102"/>
      <c r="I5" s="102"/>
      <c r="J5" s="102"/>
      <c r="K5" s="102"/>
      <c r="L5" s="102"/>
      <c r="M5" s="102"/>
      <c r="N5" s="102"/>
      <c r="O5" s="102"/>
      <c r="P5" s="102"/>
    </row>
    <row r="6" spans="1:16" ht="30.75" customHeight="1">
      <c r="A6" s="101" t="s">
        <v>87</v>
      </c>
      <c r="B6" s="101"/>
      <c r="C6" s="102" t="s">
        <v>88</v>
      </c>
      <c r="D6" s="102"/>
      <c r="E6" s="102"/>
      <c r="F6" s="102"/>
      <c r="G6" s="102"/>
      <c r="H6" s="102"/>
      <c r="I6" s="102"/>
      <c r="J6" s="102"/>
      <c r="K6" s="102"/>
      <c r="L6" s="102"/>
      <c r="M6" s="102"/>
      <c r="N6" s="102"/>
      <c r="O6" s="102"/>
      <c r="P6" s="102"/>
    </row>
    <row r="7" spans="2:15" ht="30.75" customHeight="1">
      <c r="B7" s="94" t="s">
        <v>89</v>
      </c>
      <c r="C7" s="103"/>
      <c r="D7" s="103"/>
      <c r="E7" s="103"/>
      <c r="F7" s="104" t="s">
        <v>90</v>
      </c>
      <c r="G7" s="105">
        <f>N10+N25+N56</f>
        <v>3000000</v>
      </c>
      <c r="H7" s="105"/>
      <c r="I7" s="105"/>
      <c r="J7" s="105"/>
      <c r="K7" s="106" t="s">
        <v>91</v>
      </c>
      <c r="L7" s="106"/>
      <c r="M7" s="107" t="s">
        <v>92</v>
      </c>
      <c r="N7" s="108"/>
      <c r="O7" s="108"/>
    </row>
    <row r="8" spans="2:15" ht="6.75" customHeight="1">
      <c r="B8" s="109"/>
      <c r="C8" s="108"/>
      <c r="D8" s="108"/>
      <c r="E8" s="108"/>
      <c r="F8" s="108"/>
      <c r="G8" s="108"/>
      <c r="H8" s="108"/>
      <c r="I8" s="108"/>
      <c r="J8" s="108"/>
      <c r="K8" s="108"/>
      <c r="L8" s="108"/>
      <c r="M8" s="110"/>
      <c r="N8" s="108"/>
      <c r="O8" s="108"/>
    </row>
    <row r="9" spans="1:16" ht="17.25" customHeight="1">
      <c r="A9" s="111" t="s">
        <v>93</v>
      </c>
      <c r="B9" s="112"/>
      <c r="C9" s="112"/>
      <c r="D9" s="112"/>
      <c r="E9" s="112"/>
      <c r="F9" s="112"/>
      <c r="G9" s="112"/>
      <c r="H9" s="112"/>
      <c r="I9" s="112"/>
      <c r="J9" s="112"/>
      <c r="K9" s="112"/>
      <c r="L9" s="112"/>
      <c r="M9" s="112"/>
      <c r="N9" s="112"/>
      <c r="O9" s="113"/>
      <c r="P9" s="114" t="s">
        <v>94</v>
      </c>
    </row>
    <row r="10" spans="1:16" ht="16.5" customHeight="1">
      <c r="A10" s="115" t="s">
        <v>95</v>
      </c>
      <c r="B10" s="116"/>
      <c r="C10" s="117"/>
      <c r="D10" s="118"/>
      <c r="E10" s="119"/>
      <c r="F10" s="119"/>
      <c r="G10" s="119"/>
      <c r="H10" s="119"/>
      <c r="I10" s="119"/>
      <c r="J10" s="119"/>
      <c r="K10" s="119"/>
      <c r="L10" s="119"/>
      <c r="M10" s="120"/>
      <c r="N10" s="121">
        <f>N11+N17</f>
        <v>1804224.0000000002</v>
      </c>
      <c r="O10" s="122" t="s">
        <v>91</v>
      </c>
      <c r="P10" s="123"/>
    </row>
    <row r="11" spans="1:16" ht="15" customHeight="1">
      <c r="A11" s="124"/>
      <c r="B11" s="125" t="s">
        <v>96</v>
      </c>
      <c r="C11" s="126"/>
      <c r="D11" s="126"/>
      <c r="E11" s="126"/>
      <c r="F11" s="127"/>
      <c r="G11" s="126"/>
      <c r="H11" s="126"/>
      <c r="I11" s="126"/>
      <c r="J11" s="126"/>
      <c r="K11" s="126"/>
      <c r="L11" s="126"/>
      <c r="M11" s="128"/>
      <c r="N11" s="129">
        <f>SUM(N13:N15)</f>
        <v>901281.6000000001</v>
      </c>
      <c r="O11" s="130" t="s">
        <v>91</v>
      </c>
      <c r="P11" s="131"/>
    </row>
    <row r="12" spans="1:16" ht="15" customHeight="1">
      <c r="A12" s="124"/>
      <c r="B12" s="132" t="s">
        <v>97</v>
      </c>
      <c r="C12" s="133" t="s">
        <v>98</v>
      </c>
      <c r="D12" s="134"/>
      <c r="E12" s="135"/>
      <c r="F12" s="136" t="s">
        <v>99</v>
      </c>
      <c r="G12" s="136"/>
      <c r="H12" s="137"/>
      <c r="I12" s="138" t="s">
        <v>100</v>
      </c>
      <c r="J12" s="138"/>
      <c r="K12" s="139"/>
      <c r="L12" s="139"/>
      <c r="M12" s="140"/>
      <c r="N12" s="141"/>
      <c r="O12" s="142"/>
      <c r="P12" s="143"/>
    </row>
    <row r="13" spans="1:16" ht="15" customHeight="1">
      <c r="A13" s="124"/>
      <c r="B13" s="144" t="s">
        <v>101</v>
      </c>
      <c r="C13" s="145">
        <v>44700</v>
      </c>
      <c r="D13" s="146" t="s">
        <v>91</v>
      </c>
      <c r="E13" s="146" t="s">
        <v>102</v>
      </c>
      <c r="F13" s="147">
        <v>1</v>
      </c>
      <c r="G13" s="146" t="s">
        <v>103</v>
      </c>
      <c r="H13" s="146" t="s">
        <v>102</v>
      </c>
      <c r="I13" s="147">
        <v>5</v>
      </c>
      <c r="J13" s="146" t="s">
        <v>104</v>
      </c>
      <c r="K13" s="148" t="s">
        <v>102</v>
      </c>
      <c r="L13" s="148">
        <v>1.08</v>
      </c>
      <c r="M13" s="149" t="s">
        <v>105</v>
      </c>
      <c r="N13" s="150">
        <f>C13*F13*I13*L13</f>
        <v>241380.00000000003</v>
      </c>
      <c r="O13" s="151" t="s">
        <v>91</v>
      </c>
      <c r="P13" s="152" t="s">
        <v>106</v>
      </c>
    </row>
    <row r="14" spans="1:16" ht="15" customHeight="1">
      <c r="A14" s="124"/>
      <c r="B14" s="153" t="s">
        <v>107</v>
      </c>
      <c r="C14" s="145">
        <v>26200</v>
      </c>
      <c r="D14" s="146" t="s">
        <v>91</v>
      </c>
      <c r="E14" s="146" t="s">
        <v>102</v>
      </c>
      <c r="F14" s="147">
        <v>1</v>
      </c>
      <c r="G14" s="146" t="s">
        <v>103</v>
      </c>
      <c r="H14" s="146" t="s">
        <v>102</v>
      </c>
      <c r="I14" s="147">
        <v>10</v>
      </c>
      <c r="J14" s="146" t="s">
        <v>104</v>
      </c>
      <c r="K14" s="148" t="s">
        <v>102</v>
      </c>
      <c r="L14" s="148">
        <v>1.08</v>
      </c>
      <c r="M14" s="149" t="s">
        <v>105</v>
      </c>
      <c r="N14" s="150">
        <f>C14*F14*I14*L14</f>
        <v>282960</v>
      </c>
      <c r="O14" s="151" t="s">
        <v>91</v>
      </c>
      <c r="P14" s="154" t="s">
        <v>108</v>
      </c>
    </row>
    <row r="15" spans="1:16" ht="15" customHeight="1">
      <c r="A15" s="124"/>
      <c r="B15" s="153" t="s">
        <v>109</v>
      </c>
      <c r="C15" s="145">
        <v>8310</v>
      </c>
      <c r="D15" s="146" t="s">
        <v>91</v>
      </c>
      <c r="E15" s="146" t="s">
        <v>102</v>
      </c>
      <c r="F15" s="147">
        <v>2</v>
      </c>
      <c r="G15" s="146" t="s">
        <v>103</v>
      </c>
      <c r="H15" s="146" t="s">
        <v>102</v>
      </c>
      <c r="I15" s="147">
        <v>21</v>
      </c>
      <c r="J15" s="146" t="s">
        <v>104</v>
      </c>
      <c r="K15" s="148" t="s">
        <v>102</v>
      </c>
      <c r="L15" s="148">
        <v>1.08</v>
      </c>
      <c r="M15" s="149" t="s">
        <v>105</v>
      </c>
      <c r="N15" s="150">
        <f>C15*F15*I15*L15</f>
        <v>376941.60000000003</v>
      </c>
      <c r="O15" s="151" t="s">
        <v>91</v>
      </c>
      <c r="P15" s="155" t="s">
        <v>110</v>
      </c>
    </row>
    <row r="16" spans="1:16" ht="15" customHeight="1">
      <c r="A16" s="124"/>
      <c r="B16" s="153"/>
      <c r="C16" s="156"/>
      <c r="D16" s="157"/>
      <c r="E16" s="157"/>
      <c r="F16" s="157"/>
      <c r="G16" s="157"/>
      <c r="H16" s="157"/>
      <c r="I16" s="157"/>
      <c r="J16" s="157"/>
      <c r="K16" s="146"/>
      <c r="L16" s="146"/>
      <c r="M16" s="158"/>
      <c r="N16" s="159"/>
      <c r="O16" s="160"/>
      <c r="P16" s="161"/>
    </row>
    <row r="17" spans="1:16" ht="15" customHeight="1">
      <c r="A17" s="124"/>
      <c r="B17" s="162" t="s">
        <v>111</v>
      </c>
      <c r="C17" s="163"/>
      <c r="D17" s="163"/>
      <c r="E17" s="163"/>
      <c r="F17" s="163"/>
      <c r="G17" s="163"/>
      <c r="H17" s="163"/>
      <c r="I17" s="163"/>
      <c r="J17" s="163"/>
      <c r="K17" s="163"/>
      <c r="L17" s="163"/>
      <c r="M17" s="163"/>
      <c r="N17" s="164">
        <f>SUM(N19:N23)</f>
        <v>902942.4000000001</v>
      </c>
      <c r="O17" s="130" t="s">
        <v>91</v>
      </c>
      <c r="P17" s="165"/>
    </row>
    <row r="18" spans="1:16" ht="15" customHeight="1">
      <c r="A18" s="124"/>
      <c r="B18" s="132" t="s">
        <v>97</v>
      </c>
      <c r="C18" s="133" t="s">
        <v>98</v>
      </c>
      <c r="D18" s="134"/>
      <c r="E18" s="135"/>
      <c r="F18" s="136" t="s">
        <v>112</v>
      </c>
      <c r="G18" s="136"/>
      <c r="H18" s="137"/>
      <c r="I18" s="138" t="s">
        <v>113</v>
      </c>
      <c r="J18" s="138"/>
      <c r="K18" s="139"/>
      <c r="L18" s="139" t="s">
        <v>114</v>
      </c>
      <c r="M18" s="140"/>
      <c r="N18" s="166"/>
      <c r="O18" s="142"/>
      <c r="P18" s="131"/>
    </row>
    <row r="19" spans="1:16" ht="15" customHeight="1">
      <c r="A19" s="124"/>
      <c r="B19" s="144" t="s">
        <v>115</v>
      </c>
      <c r="C19" s="167">
        <v>780</v>
      </c>
      <c r="D19" s="148" t="s">
        <v>91</v>
      </c>
      <c r="E19" s="148" t="s">
        <v>102</v>
      </c>
      <c r="F19" s="168">
        <v>1</v>
      </c>
      <c r="G19" s="148" t="s">
        <v>116</v>
      </c>
      <c r="H19" s="148" t="s">
        <v>102</v>
      </c>
      <c r="I19" s="168">
        <v>2</v>
      </c>
      <c r="J19" s="148" t="s">
        <v>117</v>
      </c>
      <c r="K19" s="148" t="s">
        <v>118</v>
      </c>
      <c r="L19" s="148">
        <v>1.08</v>
      </c>
      <c r="M19" s="169" t="s">
        <v>119</v>
      </c>
      <c r="N19" s="150">
        <f>C19*F19*I19*L19</f>
        <v>1684.8000000000002</v>
      </c>
      <c r="O19" s="151" t="s">
        <v>91</v>
      </c>
      <c r="P19" s="170"/>
    </row>
    <row r="20" spans="1:16" ht="15" customHeight="1">
      <c r="A20" s="124"/>
      <c r="B20" s="153"/>
      <c r="C20" s="167"/>
      <c r="D20" s="148" t="s">
        <v>91</v>
      </c>
      <c r="E20" s="148" t="s">
        <v>118</v>
      </c>
      <c r="F20" s="168"/>
      <c r="G20" s="148" t="s">
        <v>103</v>
      </c>
      <c r="H20" s="148" t="s">
        <v>118</v>
      </c>
      <c r="I20" s="168"/>
      <c r="J20" s="148" t="s">
        <v>104</v>
      </c>
      <c r="K20" s="148" t="s">
        <v>118</v>
      </c>
      <c r="L20" s="148">
        <v>1.08</v>
      </c>
      <c r="M20" s="169" t="s">
        <v>119</v>
      </c>
      <c r="N20" s="150">
        <f>C20*F20*I20*L20</f>
        <v>0</v>
      </c>
      <c r="O20" s="160" t="s">
        <v>91</v>
      </c>
      <c r="P20" s="155"/>
    </row>
    <row r="21" spans="1:16" ht="15" customHeight="1">
      <c r="A21" s="124"/>
      <c r="B21" s="171"/>
      <c r="C21" s="172"/>
      <c r="D21" s="148" t="s">
        <v>91</v>
      </c>
      <c r="E21" s="148" t="s">
        <v>118</v>
      </c>
      <c r="F21" s="148"/>
      <c r="G21" s="148" t="s">
        <v>120</v>
      </c>
      <c r="H21" s="148" t="s">
        <v>118</v>
      </c>
      <c r="I21" s="148"/>
      <c r="J21" s="148" t="s">
        <v>120</v>
      </c>
      <c r="K21" s="148" t="s">
        <v>118</v>
      </c>
      <c r="L21" s="148">
        <v>1.08</v>
      </c>
      <c r="M21" s="169" t="s">
        <v>119</v>
      </c>
      <c r="N21" s="150">
        <f>C21*F21*I21*L21</f>
        <v>0</v>
      </c>
      <c r="O21" s="173" t="s">
        <v>91</v>
      </c>
      <c r="P21" s="174"/>
    </row>
    <row r="22" spans="1:16" ht="15" customHeight="1">
      <c r="A22" s="124"/>
      <c r="B22" s="171" t="s">
        <v>121</v>
      </c>
      <c r="C22" s="175"/>
      <c r="D22" s="176" t="s">
        <v>91</v>
      </c>
      <c r="E22" s="148" t="s">
        <v>118</v>
      </c>
      <c r="F22" s="176"/>
      <c r="G22" s="176" t="s">
        <v>120</v>
      </c>
      <c r="H22" s="148" t="s">
        <v>118</v>
      </c>
      <c r="I22" s="176"/>
      <c r="J22" s="176" t="s">
        <v>120</v>
      </c>
      <c r="K22" s="148" t="s">
        <v>118</v>
      </c>
      <c r="L22" s="148">
        <v>1.08</v>
      </c>
      <c r="M22" s="177" t="s">
        <v>119</v>
      </c>
      <c r="N22" s="178">
        <f>C22*F22*I22*L22</f>
        <v>0</v>
      </c>
      <c r="O22" s="173" t="s">
        <v>91</v>
      </c>
      <c r="P22" s="174"/>
    </row>
    <row r="23" spans="1:16" ht="15" customHeight="1">
      <c r="A23" s="124"/>
      <c r="B23" s="171" t="s">
        <v>122</v>
      </c>
      <c r="C23" s="175"/>
      <c r="D23" s="176"/>
      <c r="E23" s="148"/>
      <c r="F23" s="176"/>
      <c r="G23" s="176"/>
      <c r="H23" s="148"/>
      <c r="I23" s="176"/>
      <c r="J23" s="176"/>
      <c r="K23" s="148"/>
      <c r="L23" s="176"/>
      <c r="M23" s="177"/>
      <c r="N23" s="178">
        <f>N11-24</f>
        <v>901257.6000000001</v>
      </c>
      <c r="O23" s="173" t="s">
        <v>91</v>
      </c>
      <c r="P23" s="179" t="s">
        <v>123</v>
      </c>
    </row>
    <row r="24" spans="1:16" ht="15" customHeight="1">
      <c r="A24" s="124"/>
      <c r="B24" s="180"/>
      <c r="C24" s="181"/>
      <c r="D24" s="181"/>
      <c r="E24" s="181"/>
      <c r="F24" s="181"/>
      <c r="G24" s="181"/>
      <c r="H24" s="181"/>
      <c r="I24" s="181"/>
      <c r="J24" s="181"/>
      <c r="K24" s="181"/>
      <c r="L24" s="181"/>
      <c r="M24" s="182"/>
      <c r="N24" s="183"/>
      <c r="O24" s="184"/>
      <c r="P24" s="185"/>
    </row>
    <row r="25" spans="1:16" ht="16.5" customHeight="1">
      <c r="A25" s="186" t="s">
        <v>124</v>
      </c>
      <c r="B25" s="187"/>
      <c r="C25" s="188"/>
      <c r="D25" s="189"/>
      <c r="E25" s="190"/>
      <c r="F25" s="190"/>
      <c r="G25" s="190"/>
      <c r="H25" s="190"/>
      <c r="I25" s="190"/>
      <c r="J25" s="190"/>
      <c r="K25" s="190"/>
      <c r="L25" s="190"/>
      <c r="M25" s="191"/>
      <c r="N25" s="192">
        <f>N27+N33+N38+N41+N49</f>
        <v>1137456</v>
      </c>
      <c r="O25" s="193" t="s">
        <v>91</v>
      </c>
      <c r="P25" s="194"/>
    </row>
    <row r="26" spans="1:16" ht="15" customHeight="1">
      <c r="A26" s="195"/>
      <c r="B26" s="196" t="s">
        <v>97</v>
      </c>
      <c r="C26" s="197" t="s">
        <v>98</v>
      </c>
      <c r="D26" s="198"/>
      <c r="E26" s="199"/>
      <c r="F26" s="200" t="s">
        <v>112</v>
      </c>
      <c r="G26" s="200"/>
      <c r="H26" s="201"/>
      <c r="I26" s="202" t="s">
        <v>113</v>
      </c>
      <c r="J26" s="202"/>
      <c r="K26" s="203"/>
      <c r="L26" s="203" t="s">
        <v>114</v>
      </c>
      <c r="M26" s="204"/>
      <c r="N26" s="205"/>
      <c r="O26" s="206"/>
      <c r="P26" s="207"/>
    </row>
    <row r="27" spans="1:16" ht="15" customHeight="1">
      <c r="A27" s="195"/>
      <c r="B27" s="208" t="s">
        <v>125</v>
      </c>
      <c r="C27" s="209"/>
      <c r="D27" s="210"/>
      <c r="E27" s="210"/>
      <c r="F27" s="210"/>
      <c r="G27" s="210"/>
      <c r="H27" s="210"/>
      <c r="I27" s="210"/>
      <c r="J27" s="210"/>
      <c r="K27" s="210"/>
      <c r="L27" s="210"/>
      <c r="M27" s="211"/>
      <c r="N27" s="212">
        <f>SUM(N28:N31)</f>
        <v>609876</v>
      </c>
      <c r="O27" s="213" t="s">
        <v>91</v>
      </c>
      <c r="P27" s="214"/>
    </row>
    <row r="28" spans="1:16" ht="15" customHeight="1">
      <c r="A28" s="195"/>
      <c r="B28" s="215" t="s">
        <v>126</v>
      </c>
      <c r="C28" s="167">
        <v>45300</v>
      </c>
      <c r="D28" s="148" t="s">
        <v>91</v>
      </c>
      <c r="E28" s="148" t="s">
        <v>118</v>
      </c>
      <c r="F28" s="168">
        <v>1</v>
      </c>
      <c r="G28" s="148" t="s">
        <v>116</v>
      </c>
      <c r="H28" s="148" t="s">
        <v>118</v>
      </c>
      <c r="I28" s="168">
        <v>3</v>
      </c>
      <c r="J28" s="148" t="s">
        <v>127</v>
      </c>
      <c r="K28" s="148" t="s">
        <v>118</v>
      </c>
      <c r="L28" s="148">
        <v>1.08</v>
      </c>
      <c r="M28" s="169" t="s">
        <v>119</v>
      </c>
      <c r="N28" s="150">
        <f>C28*F28*I28*L28</f>
        <v>146772</v>
      </c>
      <c r="O28" s="151" t="s">
        <v>91</v>
      </c>
      <c r="P28" s="216"/>
    </row>
    <row r="29" spans="1:16" ht="15" customHeight="1">
      <c r="A29" s="195"/>
      <c r="B29" s="215" t="s">
        <v>128</v>
      </c>
      <c r="C29" s="167">
        <v>8000</v>
      </c>
      <c r="D29" s="148" t="s">
        <v>91</v>
      </c>
      <c r="E29" s="148" t="s">
        <v>118</v>
      </c>
      <c r="F29" s="168">
        <v>3</v>
      </c>
      <c r="G29" s="148" t="s">
        <v>129</v>
      </c>
      <c r="H29" s="148" t="s">
        <v>118</v>
      </c>
      <c r="I29" s="168">
        <v>6</v>
      </c>
      <c r="J29" s="148" t="s">
        <v>130</v>
      </c>
      <c r="K29" s="148" t="s">
        <v>118</v>
      </c>
      <c r="L29" s="148">
        <v>1</v>
      </c>
      <c r="M29" s="169" t="s">
        <v>119</v>
      </c>
      <c r="N29" s="150">
        <f>C29*F29*I29*L29</f>
        <v>144000</v>
      </c>
      <c r="O29" s="160" t="s">
        <v>91</v>
      </c>
      <c r="P29" s="216" t="s">
        <v>131</v>
      </c>
    </row>
    <row r="30" spans="1:16" ht="15" customHeight="1">
      <c r="A30" s="195"/>
      <c r="B30" s="215" t="s">
        <v>132</v>
      </c>
      <c r="C30" s="167">
        <v>32000</v>
      </c>
      <c r="D30" s="148" t="s">
        <v>91</v>
      </c>
      <c r="E30" s="148" t="s">
        <v>118</v>
      </c>
      <c r="F30" s="168">
        <v>3</v>
      </c>
      <c r="G30" s="148" t="s">
        <v>129</v>
      </c>
      <c r="H30" s="148" t="s">
        <v>118</v>
      </c>
      <c r="I30" s="168">
        <v>3</v>
      </c>
      <c r="J30" s="148" t="s">
        <v>127</v>
      </c>
      <c r="K30" s="148" t="s">
        <v>118</v>
      </c>
      <c r="L30" s="148">
        <v>1</v>
      </c>
      <c r="M30" s="169" t="s">
        <v>119</v>
      </c>
      <c r="N30" s="150">
        <f>C30*F30*I30*L30</f>
        <v>288000</v>
      </c>
      <c r="O30" s="173" t="s">
        <v>91</v>
      </c>
      <c r="P30" s="216" t="s">
        <v>133</v>
      </c>
    </row>
    <row r="31" spans="1:16" ht="15" customHeight="1">
      <c r="A31" s="195"/>
      <c r="B31" s="217" t="s">
        <v>134</v>
      </c>
      <c r="C31" s="218">
        <v>240</v>
      </c>
      <c r="D31" s="176" t="s">
        <v>91</v>
      </c>
      <c r="E31" s="148" t="s">
        <v>118</v>
      </c>
      <c r="F31" s="219">
        <v>3</v>
      </c>
      <c r="G31" s="176" t="s">
        <v>116</v>
      </c>
      <c r="H31" s="148" t="s">
        <v>118</v>
      </c>
      <c r="I31" s="219">
        <v>40</v>
      </c>
      <c r="J31" s="176" t="s">
        <v>117</v>
      </c>
      <c r="K31" s="148" t="s">
        <v>118</v>
      </c>
      <c r="L31" s="148">
        <v>1.08</v>
      </c>
      <c r="M31" s="177" t="s">
        <v>119</v>
      </c>
      <c r="N31" s="178">
        <f>C31*F31*I31*L31</f>
        <v>31104.000000000004</v>
      </c>
      <c r="O31" s="173" t="s">
        <v>91</v>
      </c>
      <c r="P31" s="216" t="s">
        <v>135</v>
      </c>
    </row>
    <row r="32" spans="1:16" ht="15" customHeight="1">
      <c r="A32" s="195"/>
      <c r="B32" s="217"/>
      <c r="C32" s="220"/>
      <c r="D32" s="221"/>
      <c r="E32" s="222"/>
      <c r="F32" s="221"/>
      <c r="G32" s="221"/>
      <c r="H32" s="222"/>
      <c r="I32" s="221"/>
      <c r="J32" s="221"/>
      <c r="K32" s="222"/>
      <c r="L32" s="221"/>
      <c r="M32" s="223"/>
      <c r="N32" s="224"/>
      <c r="O32" s="225"/>
      <c r="P32" s="226"/>
    </row>
    <row r="33" spans="1:16" ht="15" customHeight="1">
      <c r="A33" s="195"/>
      <c r="B33" s="227" t="s">
        <v>136</v>
      </c>
      <c r="C33" s="209"/>
      <c r="D33" s="210"/>
      <c r="E33" s="210"/>
      <c r="F33" s="210"/>
      <c r="G33" s="210"/>
      <c r="H33" s="210"/>
      <c r="I33" s="210"/>
      <c r="J33" s="210"/>
      <c r="K33" s="210"/>
      <c r="L33" s="210"/>
      <c r="M33" s="211"/>
      <c r="N33" s="212">
        <f>SUM(N34:N36)</f>
        <v>278800</v>
      </c>
      <c r="O33" s="213" t="s">
        <v>91</v>
      </c>
      <c r="P33" s="228"/>
    </row>
    <row r="34" spans="1:16" ht="15" customHeight="1">
      <c r="A34" s="195"/>
      <c r="B34" s="217" t="s">
        <v>137</v>
      </c>
      <c r="C34" s="167">
        <v>80</v>
      </c>
      <c r="D34" s="148" t="s">
        <v>91</v>
      </c>
      <c r="E34" s="148" t="s">
        <v>118</v>
      </c>
      <c r="F34" s="168">
        <v>1</v>
      </c>
      <c r="G34" s="148" t="s">
        <v>116</v>
      </c>
      <c r="H34" s="148" t="s">
        <v>118</v>
      </c>
      <c r="I34" s="168">
        <v>1000</v>
      </c>
      <c r="J34" s="148" t="s">
        <v>117</v>
      </c>
      <c r="K34" s="148" t="s">
        <v>118</v>
      </c>
      <c r="L34" s="148">
        <v>1.08</v>
      </c>
      <c r="M34" s="169" t="s">
        <v>119</v>
      </c>
      <c r="N34" s="150">
        <f>C34*F34*I34*L34</f>
        <v>86400</v>
      </c>
      <c r="O34" s="151" t="s">
        <v>91</v>
      </c>
      <c r="P34" s="216" t="s">
        <v>138</v>
      </c>
    </row>
    <row r="35" spans="1:16" ht="15" customHeight="1">
      <c r="A35" s="195"/>
      <c r="B35" s="217" t="s">
        <v>139</v>
      </c>
      <c r="C35" s="167">
        <v>15</v>
      </c>
      <c r="D35" s="148" t="s">
        <v>91</v>
      </c>
      <c r="E35" s="148" t="s">
        <v>118</v>
      </c>
      <c r="F35" s="168">
        <v>2</v>
      </c>
      <c r="G35" s="148" t="s">
        <v>116</v>
      </c>
      <c r="H35" s="148" t="s">
        <v>118</v>
      </c>
      <c r="I35" s="168">
        <v>1000</v>
      </c>
      <c r="J35" s="148" t="s">
        <v>140</v>
      </c>
      <c r="K35" s="148" t="s">
        <v>118</v>
      </c>
      <c r="L35" s="148">
        <v>1.08</v>
      </c>
      <c r="M35" s="169" t="s">
        <v>119</v>
      </c>
      <c r="N35" s="150">
        <f>C35*F35*I35*L35</f>
        <v>32400.000000000004</v>
      </c>
      <c r="O35" s="151" t="s">
        <v>91</v>
      </c>
      <c r="P35" s="216" t="s">
        <v>141</v>
      </c>
    </row>
    <row r="36" spans="1:16" ht="15" customHeight="1">
      <c r="A36" s="195"/>
      <c r="B36" s="217" t="s">
        <v>142</v>
      </c>
      <c r="C36" s="167">
        <v>80</v>
      </c>
      <c r="D36" s="148" t="s">
        <v>91</v>
      </c>
      <c r="E36" s="148" t="s">
        <v>118</v>
      </c>
      <c r="F36" s="168">
        <v>2</v>
      </c>
      <c r="G36" s="148" t="s">
        <v>127</v>
      </c>
      <c r="H36" s="148" t="s">
        <v>118</v>
      </c>
      <c r="I36" s="168">
        <v>1000</v>
      </c>
      <c r="J36" s="148" t="s">
        <v>117</v>
      </c>
      <c r="K36" s="148" t="s">
        <v>118</v>
      </c>
      <c r="L36" s="148">
        <v>1</v>
      </c>
      <c r="M36" s="169" t="s">
        <v>119</v>
      </c>
      <c r="N36" s="150">
        <f>C36*F36*I36*L36</f>
        <v>160000</v>
      </c>
      <c r="O36" s="160" t="s">
        <v>91</v>
      </c>
      <c r="P36" s="216" t="s">
        <v>143</v>
      </c>
    </row>
    <row r="37" spans="1:16" ht="16.5" customHeight="1">
      <c r="A37" s="195"/>
      <c r="B37" s="217"/>
      <c r="C37" s="220"/>
      <c r="D37" s="221"/>
      <c r="E37" s="222"/>
      <c r="F37" s="221"/>
      <c r="G37" s="221"/>
      <c r="H37" s="222"/>
      <c r="I37" s="221"/>
      <c r="J37" s="221"/>
      <c r="K37" s="222"/>
      <c r="L37" s="221"/>
      <c r="M37" s="223"/>
      <c r="N37" s="224"/>
      <c r="O37" s="225"/>
      <c r="P37" s="226"/>
    </row>
    <row r="38" spans="1:16" ht="15" customHeight="1">
      <c r="A38" s="195"/>
      <c r="B38" s="227" t="s">
        <v>144</v>
      </c>
      <c r="C38" s="209"/>
      <c r="D38" s="210"/>
      <c r="E38" s="210"/>
      <c r="F38" s="210"/>
      <c r="G38" s="210"/>
      <c r="H38" s="210"/>
      <c r="I38" s="210"/>
      <c r="J38" s="210"/>
      <c r="K38" s="210"/>
      <c r="L38" s="210"/>
      <c r="M38" s="211"/>
      <c r="N38" s="212">
        <f>SUM(N39:N39)</f>
        <v>16000</v>
      </c>
      <c r="O38" s="213" t="s">
        <v>91</v>
      </c>
      <c r="P38" s="228"/>
    </row>
    <row r="39" spans="1:16" ht="15" customHeight="1">
      <c r="A39" s="195"/>
      <c r="B39" s="215" t="s">
        <v>128</v>
      </c>
      <c r="C39" s="229">
        <v>8000</v>
      </c>
      <c r="D39" s="148" t="s">
        <v>91</v>
      </c>
      <c r="E39" s="148" t="s">
        <v>118</v>
      </c>
      <c r="F39" s="230">
        <v>2</v>
      </c>
      <c r="G39" s="148" t="s">
        <v>103</v>
      </c>
      <c r="H39" s="148" t="s">
        <v>118</v>
      </c>
      <c r="I39" s="230">
        <v>1</v>
      </c>
      <c r="J39" s="148" t="s">
        <v>130</v>
      </c>
      <c r="K39" s="148" t="s">
        <v>118</v>
      </c>
      <c r="L39" s="148">
        <v>1</v>
      </c>
      <c r="M39" s="169" t="s">
        <v>119</v>
      </c>
      <c r="N39" s="150">
        <f>C39*F39*I39*L39</f>
        <v>16000</v>
      </c>
      <c r="O39" s="151" t="s">
        <v>91</v>
      </c>
      <c r="P39" s="231" t="s">
        <v>145</v>
      </c>
    </row>
    <row r="40" spans="1:16" ht="15" customHeight="1">
      <c r="A40" s="195"/>
      <c r="B40" s="217"/>
      <c r="C40" s="220"/>
      <c r="D40" s="221"/>
      <c r="E40" s="222"/>
      <c r="F40" s="221"/>
      <c r="G40" s="221"/>
      <c r="H40" s="222"/>
      <c r="I40" s="221"/>
      <c r="J40" s="221"/>
      <c r="K40" s="222"/>
      <c r="L40" s="221"/>
      <c r="M40" s="223"/>
      <c r="N40" s="224"/>
      <c r="O40" s="225"/>
      <c r="P40" s="226"/>
    </row>
    <row r="41" spans="1:16" ht="15" customHeight="1">
      <c r="A41" s="195"/>
      <c r="B41" s="227" t="s">
        <v>146</v>
      </c>
      <c r="C41" s="209"/>
      <c r="D41" s="210"/>
      <c r="E41" s="210"/>
      <c r="F41" s="210"/>
      <c r="G41" s="210"/>
      <c r="H41" s="210"/>
      <c r="I41" s="210"/>
      <c r="J41" s="210"/>
      <c r="K41" s="210"/>
      <c r="L41" s="210"/>
      <c r="M41" s="211"/>
      <c r="N41" s="212">
        <f>SUM(N42:N47)</f>
        <v>143424</v>
      </c>
      <c r="O41" s="213" t="s">
        <v>91</v>
      </c>
      <c r="P41" s="228"/>
    </row>
    <row r="42" spans="1:16" ht="13.5">
      <c r="A42" s="195"/>
      <c r="B42" s="215" t="s">
        <v>147</v>
      </c>
      <c r="C42" s="167">
        <v>20000</v>
      </c>
      <c r="D42" s="148" t="s">
        <v>91</v>
      </c>
      <c r="E42" s="148" t="s">
        <v>118</v>
      </c>
      <c r="F42" s="168">
        <v>1</v>
      </c>
      <c r="G42" s="148" t="s">
        <v>116</v>
      </c>
      <c r="H42" s="148" t="s">
        <v>118</v>
      </c>
      <c r="I42" s="168">
        <v>1</v>
      </c>
      <c r="J42" s="148" t="s">
        <v>148</v>
      </c>
      <c r="K42" s="148" t="s">
        <v>118</v>
      </c>
      <c r="L42" s="148">
        <v>1.08</v>
      </c>
      <c r="M42" s="169" t="s">
        <v>119</v>
      </c>
      <c r="N42" s="150">
        <f aca="true" t="shared" si="0" ref="N42:N47">C42*F42*I42*L42</f>
        <v>21600</v>
      </c>
      <c r="O42" s="160" t="s">
        <v>91</v>
      </c>
      <c r="P42" s="231"/>
    </row>
    <row r="43" spans="1:16" ht="13.5">
      <c r="A43" s="195"/>
      <c r="B43" s="215" t="s">
        <v>149</v>
      </c>
      <c r="C43" s="167">
        <v>31800</v>
      </c>
      <c r="D43" s="148" t="s">
        <v>91</v>
      </c>
      <c r="E43" s="148" t="s">
        <v>118</v>
      </c>
      <c r="F43" s="168">
        <v>1</v>
      </c>
      <c r="G43" s="148" t="s">
        <v>116</v>
      </c>
      <c r="H43" s="148" t="s">
        <v>118</v>
      </c>
      <c r="I43" s="168">
        <v>1</v>
      </c>
      <c r="J43" s="148" t="s">
        <v>127</v>
      </c>
      <c r="K43" s="148" t="s">
        <v>118</v>
      </c>
      <c r="L43" s="148">
        <v>1.08</v>
      </c>
      <c r="M43" s="169" t="s">
        <v>119</v>
      </c>
      <c r="N43" s="150">
        <f t="shared" si="0"/>
        <v>34344</v>
      </c>
      <c r="O43" s="173" t="s">
        <v>91</v>
      </c>
      <c r="P43" s="232"/>
    </row>
    <row r="44" spans="1:16" ht="13.5">
      <c r="A44" s="195"/>
      <c r="B44" s="217" t="s">
        <v>150</v>
      </c>
      <c r="C44" s="218">
        <v>8000</v>
      </c>
      <c r="D44" s="176" t="s">
        <v>91</v>
      </c>
      <c r="E44" s="148" t="s">
        <v>118</v>
      </c>
      <c r="F44" s="219">
        <v>3</v>
      </c>
      <c r="G44" s="176" t="s">
        <v>103</v>
      </c>
      <c r="H44" s="148" t="s">
        <v>118</v>
      </c>
      <c r="I44" s="219">
        <v>1</v>
      </c>
      <c r="J44" s="176" t="s">
        <v>127</v>
      </c>
      <c r="K44" s="148" t="s">
        <v>118</v>
      </c>
      <c r="L44" s="148">
        <v>1.08</v>
      </c>
      <c r="M44" s="177" t="s">
        <v>119</v>
      </c>
      <c r="N44" s="178">
        <f t="shared" si="0"/>
        <v>25920</v>
      </c>
      <c r="O44" s="173" t="s">
        <v>91</v>
      </c>
      <c r="P44" s="231"/>
    </row>
    <row r="45" spans="1:16" ht="13.5">
      <c r="A45" s="195"/>
      <c r="B45" s="215" t="s">
        <v>151</v>
      </c>
      <c r="C45" s="167">
        <v>10000</v>
      </c>
      <c r="D45" s="148" t="s">
        <v>91</v>
      </c>
      <c r="E45" s="148" t="s">
        <v>118</v>
      </c>
      <c r="F45" s="168">
        <v>1</v>
      </c>
      <c r="G45" s="148" t="s">
        <v>127</v>
      </c>
      <c r="H45" s="148" t="s">
        <v>118</v>
      </c>
      <c r="I45" s="168">
        <v>1</v>
      </c>
      <c r="J45" s="148" t="s">
        <v>127</v>
      </c>
      <c r="K45" s="148" t="s">
        <v>118</v>
      </c>
      <c r="L45" s="148">
        <v>1.08</v>
      </c>
      <c r="M45" s="169" t="s">
        <v>119</v>
      </c>
      <c r="N45" s="150">
        <f t="shared" si="0"/>
        <v>10800</v>
      </c>
      <c r="O45" s="160" t="s">
        <v>91</v>
      </c>
      <c r="P45" s="216"/>
    </row>
    <row r="46" spans="1:16" ht="13.5">
      <c r="A46" s="195"/>
      <c r="B46" s="215" t="s">
        <v>152</v>
      </c>
      <c r="C46" s="167">
        <v>20000</v>
      </c>
      <c r="D46" s="148" t="s">
        <v>91</v>
      </c>
      <c r="E46" s="148" t="s">
        <v>118</v>
      </c>
      <c r="F46" s="168">
        <v>1</v>
      </c>
      <c r="G46" s="148" t="s">
        <v>116</v>
      </c>
      <c r="H46" s="148" t="s">
        <v>118</v>
      </c>
      <c r="I46" s="168">
        <v>1</v>
      </c>
      <c r="J46" s="148" t="s">
        <v>127</v>
      </c>
      <c r="K46" s="148" t="s">
        <v>118</v>
      </c>
      <c r="L46" s="148">
        <v>1.08</v>
      </c>
      <c r="M46" s="169" t="s">
        <v>119</v>
      </c>
      <c r="N46" s="150">
        <f t="shared" si="0"/>
        <v>21600</v>
      </c>
      <c r="O46" s="173" t="s">
        <v>91</v>
      </c>
      <c r="P46" s="232"/>
    </row>
    <row r="47" spans="1:16" ht="13.5">
      <c r="A47" s="195"/>
      <c r="B47" s="217" t="s">
        <v>153</v>
      </c>
      <c r="C47" s="218">
        <v>300</v>
      </c>
      <c r="D47" s="176" t="s">
        <v>91</v>
      </c>
      <c r="E47" s="148" t="s">
        <v>118</v>
      </c>
      <c r="F47" s="219">
        <v>1</v>
      </c>
      <c r="G47" s="176" t="s">
        <v>116</v>
      </c>
      <c r="H47" s="148" t="s">
        <v>118</v>
      </c>
      <c r="I47" s="219">
        <v>90</v>
      </c>
      <c r="J47" s="176" t="s">
        <v>117</v>
      </c>
      <c r="K47" s="148" t="s">
        <v>118</v>
      </c>
      <c r="L47" s="148">
        <v>1.08</v>
      </c>
      <c r="M47" s="177" t="s">
        <v>119</v>
      </c>
      <c r="N47" s="178">
        <f t="shared" si="0"/>
        <v>29160.000000000004</v>
      </c>
      <c r="O47" s="173" t="s">
        <v>91</v>
      </c>
      <c r="P47" s="231"/>
    </row>
    <row r="48" spans="1:16" ht="13.5">
      <c r="A48" s="195"/>
      <c r="B48" s="215"/>
      <c r="C48" s="167"/>
      <c r="D48" s="148"/>
      <c r="E48" s="148"/>
      <c r="F48" s="168"/>
      <c r="G48" s="148"/>
      <c r="H48" s="148"/>
      <c r="I48" s="168"/>
      <c r="J48" s="148"/>
      <c r="K48" s="148"/>
      <c r="L48" s="148"/>
      <c r="M48" s="169"/>
      <c r="N48" s="233"/>
      <c r="O48" s="160"/>
      <c r="P48" s="231"/>
    </row>
    <row r="49" spans="1:16" ht="13.5">
      <c r="A49" s="195"/>
      <c r="B49" s="234" t="s">
        <v>154</v>
      </c>
      <c r="C49" s="235"/>
      <c r="D49" s="236"/>
      <c r="E49" s="237"/>
      <c r="F49" s="236"/>
      <c r="G49" s="236"/>
      <c r="H49" s="237"/>
      <c r="I49" s="236"/>
      <c r="J49" s="236"/>
      <c r="K49" s="237"/>
      <c r="L49" s="236"/>
      <c r="M49" s="238"/>
      <c r="N49" s="239">
        <f>SUM(N50:N52)</f>
        <v>89356</v>
      </c>
      <c r="O49" s="240" t="s">
        <v>91</v>
      </c>
      <c r="P49" s="241"/>
    </row>
    <row r="50" spans="1:16" ht="13.5">
      <c r="A50" s="195"/>
      <c r="B50" s="215" t="s">
        <v>126</v>
      </c>
      <c r="C50" s="167">
        <v>45700</v>
      </c>
      <c r="D50" s="148" t="s">
        <v>91</v>
      </c>
      <c r="E50" s="148" t="s">
        <v>118</v>
      </c>
      <c r="F50" s="168">
        <v>1</v>
      </c>
      <c r="G50" s="148" t="s">
        <v>116</v>
      </c>
      <c r="H50" s="148" t="s">
        <v>118</v>
      </c>
      <c r="I50" s="168">
        <v>1</v>
      </c>
      <c r="J50" s="148" t="s">
        <v>127</v>
      </c>
      <c r="K50" s="148" t="s">
        <v>118</v>
      </c>
      <c r="L50" s="148">
        <v>1.08</v>
      </c>
      <c r="M50" s="169" t="s">
        <v>119</v>
      </c>
      <c r="N50" s="150">
        <f>C50*F50*I50*L50</f>
        <v>49356</v>
      </c>
      <c r="O50" s="151" t="s">
        <v>91</v>
      </c>
      <c r="P50" s="232"/>
    </row>
    <row r="51" spans="1:16" ht="15" customHeight="1">
      <c r="A51" s="195"/>
      <c r="B51" s="215" t="s">
        <v>128</v>
      </c>
      <c r="C51" s="167">
        <v>8000</v>
      </c>
      <c r="D51" s="148" t="s">
        <v>91</v>
      </c>
      <c r="E51" s="148" t="s">
        <v>118</v>
      </c>
      <c r="F51" s="168">
        <v>1</v>
      </c>
      <c r="G51" s="148" t="s">
        <v>129</v>
      </c>
      <c r="H51" s="148" t="s">
        <v>118</v>
      </c>
      <c r="I51" s="168">
        <v>1</v>
      </c>
      <c r="J51" s="148" t="s">
        <v>130</v>
      </c>
      <c r="K51" s="148" t="s">
        <v>118</v>
      </c>
      <c r="L51" s="148">
        <v>1</v>
      </c>
      <c r="M51" s="169" t="s">
        <v>119</v>
      </c>
      <c r="N51" s="150">
        <f>C51*F51*I51*L51</f>
        <v>8000</v>
      </c>
      <c r="O51" s="160" t="s">
        <v>91</v>
      </c>
      <c r="P51" s="216"/>
    </row>
    <row r="52" spans="1:16" ht="15" customHeight="1">
      <c r="A52" s="195"/>
      <c r="B52" s="215" t="s">
        <v>132</v>
      </c>
      <c r="C52" s="167">
        <v>32000</v>
      </c>
      <c r="D52" s="148" t="s">
        <v>91</v>
      </c>
      <c r="E52" s="148" t="s">
        <v>118</v>
      </c>
      <c r="F52" s="168">
        <v>1</v>
      </c>
      <c r="G52" s="148" t="s">
        <v>129</v>
      </c>
      <c r="H52" s="148" t="s">
        <v>118</v>
      </c>
      <c r="I52" s="168">
        <v>1</v>
      </c>
      <c r="J52" s="148" t="s">
        <v>127</v>
      </c>
      <c r="K52" s="148" t="s">
        <v>118</v>
      </c>
      <c r="L52" s="148">
        <v>1</v>
      </c>
      <c r="M52" s="169" t="s">
        <v>119</v>
      </c>
      <c r="N52" s="150">
        <f>C52*F52*I52*L52</f>
        <v>32000</v>
      </c>
      <c r="O52" s="173" t="s">
        <v>91</v>
      </c>
      <c r="P52" s="216" t="s">
        <v>133</v>
      </c>
    </row>
    <row r="53" spans="1:16" ht="13.5">
      <c r="A53" s="195"/>
      <c r="B53" s="217"/>
      <c r="C53" s="175"/>
      <c r="D53" s="176"/>
      <c r="E53" s="148"/>
      <c r="F53" s="176"/>
      <c r="G53" s="176"/>
      <c r="H53" s="148"/>
      <c r="I53" s="176"/>
      <c r="J53" s="176"/>
      <c r="K53" s="148"/>
      <c r="L53" s="176"/>
      <c r="M53" s="177"/>
      <c r="N53" s="242"/>
      <c r="O53" s="173"/>
      <c r="P53" s="232"/>
    </row>
    <row r="54" spans="1:16" ht="13.5">
      <c r="A54" s="195"/>
      <c r="B54" s="217"/>
      <c r="C54" s="175"/>
      <c r="D54" s="176"/>
      <c r="E54" s="148"/>
      <c r="F54" s="176"/>
      <c r="G54" s="176"/>
      <c r="H54" s="148"/>
      <c r="I54" s="176"/>
      <c r="J54" s="176"/>
      <c r="K54" s="148"/>
      <c r="L54" s="176"/>
      <c r="M54" s="177"/>
      <c r="N54" s="242"/>
      <c r="O54" s="173"/>
      <c r="P54" s="232"/>
    </row>
    <row r="55" spans="1:16" ht="13.5">
      <c r="A55" s="243"/>
      <c r="B55" s="244"/>
      <c r="C55" s="220"/>
      <c r="D55" s="245"/>
      <c r="E55" s="246"/>
      <c r="F55" s="245"/>
      <c r="G55" s="245"/>
      <c r="H55" s="246"/>
      <c r="I55" s="245"/>
      <c r="J55" s="245"/>
      <c r="K55" s="246"/>
      <c r="L55" s="245"/>
      <c r="M55" s="247"/>
      <c r="N55" s="224"/>
      <c r="O55" s="248"/>
      <c r="P55" s="249"/>
    </row>
    <row r="56" spans="1:16" ht="16.5" customHeight="1">
      <c r="A56" s="250" t="s">
        <v>155</v>
      </c>
      <c r="B56" s="251"/>
      <c r="C56" s="252"/>
      <c r="D56" s="253"/>
      <c r="E56" s="254"/>
      <c r="F56" s="254"/>
      <c r="G56" s="254"/>
      <c r="H56" s="254"/>
      <c r="I56" s="254"/>
      <c r="J56" s="254"/>
      <c r="K56" s="254"/>
      <c r="L56" s="254"/>
      <c r="M56" s="255"/>
      <c r="N56" s="256">
        <f>SUM(N58:N59)</f>
        <v>58320</v>
      </c>
      <c r="O56" s="257" t="s">
        <v>91</v>
      </c>
      <c r="P56" s="258"/>
    </row>
    <row r="57" spans="1:16" ht="15" customHeight="1">
      <c r="A57" s="124"/>
      <c r="B57" s="259" t="s">
        <v>156</v>
      </c>
      <c r="C57" s="134"/>
      <c r="D57" s="134"/>
      <c r="E57" s="134"/>
      <c r="F57" s="134"/>
      <c r="G57" s="134"/>
      <c r="H57" s="134"/>
      <c r="I57" s="134"/>
      <c r="J57" s="134"/>
      <c r="K57" s="139"/>
      <c r="L57" s="139"/>
      <c r="M57" s="140"/>
      <c r="N57" s="166"/>
      <c r="O57" s="142"/>
      <c r="P57" s="131"/>
    </row>
    <row r="58" spans="1:16" ht="15" customHeight="1">
      <c r="A58" s="124"/>
      <c r="B58" s="260" t="s">
        <v>157</v>
      </c>
      <c r="C58" s="261"/>
      <c r="D58" s="261"/>
      <c r="E58" s="261"/>
      <c r="F58" s="261"/>
      <c r="G58" s="261"/>
      <c r="H58" s="261"/>
      <c r="I58" s="261"/>
      <c r="J58" s="262"/>
      <c r="K58" s="263"/>
      <c r="L58" s="263" t="s">
        <v>158</v>
      </c>
      <c r="M58" s="264" t="s">
        <v>119</v>
      </c>
      <c r="N58" s="265">
        <v>58320</v>
      </c>
      <c r="O58" s="266" t="s">
        <v>91</v>
      </c>
      <c r="P58" s="267" t="s">
        <v>159</v>
      </c>
    </row>
    <row r="59" spans="1:16" ht="15" customHeight="1">
      <c r="A59" s="268"/>
      <c r="B59" s="269"/>
      <c r="C59" s="270"/>
      <c r="D59" s="270"/>
      <c r="E59" s="270"/>
      <c r="F59" s="270"/>
      <c r="G59" s="270"/>
      <c r="H59" s="270"/>
      <c r="I59" s="270"/>
      <c r="J59" s="271"/>
      <c r="K59" s="272"/>
      <c r="L59" s="272" t="s">
        <v>158</v>
      </c>
      <c r="M59" s="273" t="s">
        <v>119</v>
      </c>
      <c r="N59" s="274"/>
      <c r="O59" s="275" t="s">
        <v>91</v>
      </c>
      <c r="P59" s="276"/>
    </row>
    <row r="60" spans="1:16" s="279" customFormat="1" ht="28.5" customHeight="1">
      <c r="A60" s="277" t="s">
        <v>160</v>
      </c>
      <c r="B60" s="278"/>
      <c r="C60" s="278"/>
      <c r="D60" s="278"/>
      <c r="E60" s="278"/>
      <c r="F60" s="278"/>
      <c r="G60" s="278"/>
      <c r="H60" s="278"/>
      <c r="I60" s="278"/>
      <c r="J60" s="278"/>
      <c r="K60" s="278"/>
      <c r="L60" s="278"/>
      <c r="M60" s="278"/>
      <c r="N60" s="278"/>
      <c r="O60" s="278"/>
      <c r="P60" s="278"/>
    </row>
    <row r="61" spans="1:16" s="279" customFormat="1" ht="16.5" customHeight="1">
      <c r="A61" s="280"/>
      <c r="B61" s="2"/>
      <c r="C61" s="280"/>
      <c r="D61" s="280"/>
      <c r="E61" s="280"/>
      <c r="F61" s="280"/>
      <c r="G61" s="280"/>
      <c r="H61" s="280"/>
      <c r="I61" s="280"/>
      <c r="J61" s="280"/>
      <c r="K61" s="280"/>
      <c r="L61" s="280"/>
      <c r="M61" s="280"/>
      <c r="N61" s="280"/>
      <c r="O61" s="280"/>
      <c r="P61" s="280"/>
    </row>
    <row r="62" spans="1:16" s="279" customFormat="1" ht="16.5" customHeight="1">
      <c r="A62" s="26" t="s">
        <v>161</v>
      </c>
      <c r="B62" s="2" t="s">
        <v>162</v>
      </c>
      <c r="C62" s="280"/>
      <c r="D62" s="280"/>
      <c r="E62" s="280"/>
      <c r="F62" s="280"/>
      <c r="G62" s="280"/>
      <c r="H62" s="280"/>
      <c r="I62" s="280"/>
      <c r="J62" s="280"/>
      <c r="K62" s="280"/>
      <c r="L62" s="280"/>
      <c r="M62" s="280"/>
      <c r="N62" s="280"/>
      <c r="O62" s="280"/>
      <c r="P62" s="280"/>
    </row>
    <row r="63" spans="1:16" ht="15" customHeight="1">
      <c r="A63" s="281" t="s">
        <v>163</v>
      </c>
      <c r="B63" s="2" t="s">
        <v>164</v>
      </c>
      <c r="C63" s="280"/>
      <c r="D63" s="280"/>
      <c r="E63" s="280"/>
      <c r="F63" s="280"/>
      <c r="G63" s="280"/>
      <c r="H63" s="280"/>
      <c r="I63" s="280"/>
      <c r="J63" s="280"/>
      <c r="K63" s="280"/>
      <c r="L63" s="280"/>
      <c r="M63" s="280"/>
      <c r="N63" s="280"/>
      <c r="O63" s="280"/>
      <c r="P63" s="280"/>
    </row>
    <row r="64" spans="1:15" ht="15" customHeight="1">
      <c r="A64" s="114"/>
      <c r="B64" s="2" t="s">
        <v>165</v>
      </c>
      <c r="O64" s="95"/>
    </row>
    <row r="65" spans="1:15" ht="13.5">
      <c r="A65" s="95"/>
      <c r="O65" s="95"/>
    </row>
    <row r="66" spans="1:15" ht="13.5">
      <c r="A66" s="95"/>
      <c r="O66" s="95"/>
    </row>
    <row r="67" spans="1:15" ht="13.5">
      <c r="A67" s="95"/>
      <c r="O67" s="95"/>
    </row>
    <row r="68" spans="1:15" ht="13.5">
      <c r="A68" s="95"/>
      <c r="O68" s="95"/>
    </row>
    <row r="69" spans="1:15" ht="13.5">
      <c r="A69" s="95"/>
      <c r="O69" s="95"/>
    </row>
    <row r="70" spans="1:15" ht="13.5">
      <c r="A70" s="95"/>
      <c r="O70" s="95"/>
    </row>
    <row r="71" spans="1:15" ht="13.5">
      <c r="A71" s="95"/>
      <c r="O71" s="95"/>
    </row>
    <row r="72" spans="1:15" ht="13.5">
      <c r="A72" s="95"/>
      <c r="O72" s="95"/>
    </row>
    <row r="73" spans="1:15" ht="13.5">
      <c r="A73" s="95"/>
      <c r="O73" s="95"/>
    </row>
    <row r="74" spans="1:15" ht="13.5">
      <c r="A74" s="95"/>
      <c r="O74" s="95"/>
    </row>
    <row r="75" spans="1:15" ht="13.5">
      <c r="A75" s="95"/>
      <c r="O75" s="95"/>
    </row>
    <row r="76" spans="1:15" ht="13.5">
      <c r="A76" s="95"/>
      <c r="O76" s="95"/>
    </row>
    <row r="77" spans="1:15" ht="13.5">
      <c r="A77" s="95"/>
      <c r="O77" s="95"/>
    </row>
    <row r="78" spans="1:15" ht="13.5">
      <c r="A78" s="95"/>
      <c r="O78" s="95"/>
    </row>
    <row r="79" spans="1:15" ht="13.5">
      <c r="A79" s="95"/>
      <c r="O79" s="95"/>
    </row>
    <row r="80" spans="1:15" ht="13.5">
      <c r="A80" s="95"/>
      <c r="O80" s="95"/>
    </row>
    <row r="81" spans="1:15" ht="13.5">
      <c r="A81" s="95"/>
      <c r="O81" s="95"/>
    </row>
    <row r="82" spans="1:15" ht="13.5">
      <c r="A82" s="95"/>
      <c r="O82" s="95"/>
    </row>
    <row r="83" spans="1:15" ht="13.5">
      <c r="A83" s="95"/>
      <c r="O83" s="95"/>
    </row>
    <row r="84" spans="1:15" ht="13.5">
      <c r="A84" s="95"/>
      <c r="O84" s="95"/>
    </row>
    <row r="85" spans="1:15" ht="13.5">
      <c r="A85" s="95"/>
      <c r="O85" s="95"/>
    </row>
    <row r="86" spans="1:15" ht="13.5">
      <c r="A86" s="95"/>
      <c r="O86" s="95"/>
    </row>
    <row r="87" spans="1:15" ht="13.5">
      <c r="A87" s="95"/>
      <c r="O87" s="95"/>
    </row>
    <row r="88" spans="1:15" ht="13.5">
      <c r="A88" s="95"/>
      <c r="O88" s="95"/>
    </row>
    <row r="89" spans="1:15" ht="13.5">
      <c r="A89" s="95"/>
      <c r="O89" s="95"/>
    </row>
    <row r="90" spans="1:15" ht="13.5">
      <c r="A90" s="95"/>
      <c r="O90" s="95"/>
    </row>
    <row r="91" spans="1:15" ht="13.5">
      <c r="A91" s="95"/>
      <c r="O91" s="95"/>
    </row>
    <row r="92" spans="1:15" ht="13.5">
      <c r="A92" s="95"/>
      <c r="O92" s="95"/>
    </row>
    <row r="93" spans="1:15" ht="13.5">
      <c r="A93" s="95"/>
      <c r="O93" s="95"/>
    </row>
    <row r="94" spans="1:15" ht="13.5">
      <c r="A94" s="95"/>
      <c r="O94" s="95"/>
    </row>
    <row r="95" spans="1:15" ht="13.5">
      <c r="A95" s="95"/>
      <c r="O95" s="95"/>
    </row>
    <row r="96" spans="1:15" ht="13.5">
      <c r="A96" s="95"/>
      <c r="O96" s="95"/>
    </row>
    <row r="97" spans="1:15" ht="13.5">
      <c r="A97" s="95"/>
      <c r="O97" s="95"/>
    </row>
    <row r="98" spans="1:15" ht="13.5">
      <c r="A98" s="95"/>
      <c r="O98" s="95"/>
    </row>
    <row r="99" spans="1:15" ht="13.5">
      <c r="A99" s="95"/>
      <c r="O99" s="95"/>
    </row>
    <row r="100" spans="1:15" ht="13.5">
      <c r="A100" s="95"/>
      <c r="O100" s="95"/>
    </row>
    <row r="101" spans="1:15" ht="13.5">
      <c r="A101" s="95"/>
      <c r="O101" s="95"/>
    </row>
    <row r="102" spans="1:15" ht="13.5">
      <c r="A102" s="95"/>
      <c r="O102" s="95"/>
    </row>
    <row r="103" spans="1:15" ht="13.5">
      <c r="A103" s="95"/>
      <c r="O103" s="95"/>
    </row>
    <row r="104" spans="1:15" ht="13.5">
      <c r="A104" s="95"/>
      <c r="O104" s="95"/>
    </row>
    <row r="105" spans="1:15" ht="13.5">
      <c r="A105" s="95"/>
      <c r="O105" s="95"/>
    </row>
    <row r="106" spans="1:15" ht="13.5">
      <c r="A106" s="95"/>
      <c r="O106" s="95"/>
    </row>
    <row r="107" spans="1:15" ht="13.5">
      <c r="A107" s="95"/>
      <c r="O107" s="95"/>
    </row>
    <row r="108" spans="1:15" ht="13.5">
      <c r="A108" s="95"/>
      <c r="O108" s="95"/>
    </row>
    <row r="109" spans="1:15" ht="13.5">
      <c r="A109" s="95"/>
      <c r="O109" s="95"/>
    </row>
    <row r="110" spans="1:15" ht="13.5">
      <c r="A110" s="95"/>
      <c r="O110" s="95"/>
    </row>
    <row r="111" spans="1:15" ht="13.5">
      <c r="A111" s="95"/>
      <c r="O111" s="95"/>
    </row>
    <row r="112" spans="1:15" ht="13.5">
      <c r="A112" s="95"/>
      <c r="O112" s="95"/>
    </row>
    <row r="113" spans="1:15" ht="13.5">
      <c r="A113" s="95"/>
      <c r="O113" s="95"/>
    </row>
    <row r="114" spans="1:15" ht="13.5">
      <c r="A114" s="95"/>
      <c r="O114" s="95"/>
    </row>
    <row r="115" spans="1:15" ht="13.5">
      <c r="A115" s="95"/>
      <c r="O115" s="95"/>
    </row>
    <row r="116" spans="1:15" ht="13.5">
      <c r="A116" s="95"/>
      <c r="O116" s="95"/>
    </row>
    <row r="117" spans="1:15" ht="13.5">
      <c r="A117" s="95"/>
      <c r="O117" s="95"/>
    </row>
    <row r="118" spans="1:15" ht="13.5">
      <c r="A118" s="95"/>
      <c r="O118" s="95"/>
    </row>
    <row r="119" spans="1:15" ht="13.5">
      <c r="A119" s="95"/>
      <c r="O119" s="95"/>
    </row>
    <row r="120" spans="1:15" ht="13.5">
      <c r="A120" s="95"/>
      <c r="O120" s="95"/>
    </row>
    <row r="121" spans="1:15" ht="13.5">
      <c r="A121" s="95"/>
      <c r="O121" s="95"/>
    </row>
    <row r="122" spans="1:15" ht="13.5">
      <c r="A122" s="95"/>
      <c r="O122" s="95"/>
    </row>
    <row r="123" spans="1:15" ht="13.5">
      <c r="A123" s="95"/>
      <c r="O123" s="95"/>
    </row>
    <row r="124" spans="1:15" ht="13.5">
      <c r="A124" s="95"/>
      <c r="O124" s="95"/>
    </row>
    <row r="125" spans="1:15" ht="13.5">
      <c r="A125" s="95"/>
      <c r="O125" s="95"/>
    </row>
    <row r="126" spans="1:15" ht="13.5">
      <c r="A126" s="95"/>
      <c r="O126" s="95"/>
    </row>
    <row r="127" spans="1:15" ht="13.5">
      <c r="A127" s="95"/>
      <c r="O127" s="95"/>
    </row>
    <row r="128" spans="1:15" ht="13.5">
      <c r="A128" s="95"/>
      <c r="O128" s="95"/>
    </row>
    <row r="129" spans="1:15" ht="13.5">
      <c r="A129" s="95"/>
      <c r="O129" s="95"/>
    </row>
    <row r="130" spans="1:15" ht="13.5">
      <c r="A130" s="95"/>
      <c r="O130" s="95"/>
    </row>
    <row r="131" spans="1:15" ht="13.5">
      <c r="A131" s="95"/>
      <c r="O131" s="95"/>
    </row>
    <row r="132" spans="1:15" ht="13.5">
      <c r="A132" s="95"/>
      <c r="O132" s="95"/>
    </row>
    <row r="133" spans="1:15" ht="13.5">
      <c r="A133" s="95"/>
      <c r="O133" s="95"/>
    </row>
    <row r="134" spans="1:15" ht="13.5">
      <c r="A134" s="95"/>
      <c r="O134" s="95"/>
    </row>
    <row r="135" spans="1:15" ht="13.5">
      <c r="A135" s="95"/>
      <c r="O135" s="95"/>
    </row>
    <row r="136" spans="1:15" ht="13.5">
      <c r="A136" s="95"/>
      <c r="O136" s="95"/>
    </row>
    <row r="137" spans="1:15" ht="13.5">
      <c r="A137" s="95"/>
      <c r="O137" s="95"/>
    </row>
    <row r="138" spans="1:15" ht="13.5">
      <c r="A138" s="95"/>
      <c r="O138" s="95"/>
    </row>
    <row r="139" spans="1:15" ht="13.5">
      <c r="A139" s="95"/>
      <c r="O139" s="95"/>
    </row>
    <row r="140" spans="1:15" ht="13.5">
      <c r="A140" s="95"/>
      <c r="O140" s="95"/>
    </row>
    <row r="141" spans="1:15" ht="13.5">
      <c r="A141" s="95"/>
      <c r="O141" s="95"/>
    </row>
    <row r="142" spans="1:15" ht="13.5">
      <c r="A142" s="95"/>
      <c r="O142" s="95"/>
    </row>
    <row r="143" spans="1:15" ht="13.5">
      <c r="A143" s="95"/>
      <c r="O143" s="95"/>
    </row>
    <row r="144" spans="1:15" ht="13.5">
      <c r="A144" s="95"/>
      <c r="O144" s="95"/>
    </row>
    <row r="145" spans="1:15" ht="13.5">
      <c r="A145" s="95"/>
      <c r="O145" s="95"/>
    </row>
    <row r="146" spans="1:15" ht="13.5">
      <c r="A146" s="95"/>
      <c r="O146" s="95"/>
    </row>
    <row r="147" spans="1:15" ht="13.5">
      <c r="A147" s="95"/>
      <c r="O147" s="95"/>
    </row>
    <row r="148" spans="1:15" ht="13.5">
      <c r="A148" s="95"/>
      <c r="O148" s="95"/>
    </row>
    <row r="149" spans="1:15" ht="13.5">
      <c r="A149" s="95"/>
      <c r="O149" s="95"/>
    </row>
    <row r="150" spans="1:15" ht="13.5">
      <c r="A150" s="95"/>
      <c r="O150" s="95"/>
    </row>
    <row r="151" spans="1:15" ht="13.5">
      <c r="A151" s="95"/>
      <c r="O151" s="95"/>
    </row>
    <row r="152" spans="1:15" ht="13.5">
      <c r="A152" s="95"/>
      <c r="O152" s="95"/>
    </row>
    <row r="153" spans="1:15" ht="13.5">
      <c r="A153" s="95"/>
      <c r="O153" s="95"/>
    </row>
    <row r="154" spans="1:15" ht="13.5">
      <c r="A154" s="95"/>
      <c r="O154" s="95"/>
    </row>
    <row r="155" spans="1:15" ht="13.5">
      <c r="A155" s="95"/>
      <c r="O155" s="95"/>
    </row>
    <row r="156" spans="1:15" ht="13.5">
      <c r="A156" s="95"/>
      <c r="O156" s="95"/>
    </row>
    <row r="157" spans="1:15" ht="13.5">
      <c r="A157" s="95"/>
      <c r="O157" s="95"/>
    </row>
    <row r="158" spans="1:15" ht="13.5">
      <c r="A158" s="95"/>
      <c r="O158" s="95"/>
    </row>
    <row r="159" spans="1:15" ht="13.5">
      <c r="A159" s="95"/>
      <c r="O159" s="95"/>
    </row>
    <row r="160" spans="1:15" ht="13.5">
      <c r="A160" s="95"/>
      <c r="O160" s="95"/>
    </row>
  </sheetData>
  <sheetProtection/>
  <mergeCells count="21">
    <mergeCell ref="B57:J57"/>
    <mergeCell ref="B58:J58"/>
    <mergeCell ref="B59:J59"/>
    <mergeCell ref="C18:D18"/>
    <mergeCell ref="F18:G18"/>
    <mergeCell ref="I18:J18"/>
    <mergeCell ref="C26:D26"/>
    <mergeCell ref="F26:G26"/>
    <mergeCell ref="I26:J26"/>
    <mergeCell ref="G7:J7"/>
    <mergeCell ref="K7:L7"/>
    <mergeCell ref="A9:O9"/>
    <mergeCell ref="C12:D12"/>
    <mergeCell ref="F12:G12"/>
    <mergeCell ref="I12:J12"/>
    <mergeCell ref="A3:P3"/>
    <mergeCell ref="A4:P4"/>
    <mergeCell ref="A5:B5"/>
    <mergeCell ref="C5:P5"/>
    <mergeCell ref="A6:B6"/>
    <mergeCell ref="C6:P6"/>
  </mergeCells>
  <dataValidations count="1">
    <dataValidation type="list" allowBlank="1" showInputMessage="1" showErrorMessage="1" sqref="A63:A64">
      <formula1>"●"</formula1>
    </dataValidation>
  </dataValidations>
  <printOptions/>
  <pageMargins left="0.7" right="0.7" top="0.75" bottom="0.75" header="0.3" footer="0.3"/>
  <pageSetup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P31"/>
  <sheetViews>
    <sheetView zoomScalePageLayoutView="0" workbookViewId="0" topLeftCell="A1">
      <selection activeCell="D21" sqref="D21"/>
    </sheetView>
  </sheetViews>
  <sheetFormatPr defaultColWidth="9.140625" defaultRowHeight="15.75" customHeight="1"/>
  <cols>
    <col min="1" max="1" width="6.421875" style="285" customWidth="1"/>
    <col min="2" max="2" width="33.57421875" style="285" customWidth="1"/>
    <col min="3" max="3" width="8.28125" style="285" bestFit="1" customWidth="1"/>
    <col min="4" max="6" width="9.00390625" style="285" customWidth="1"/>
    <col min="7" max="8" width="8.28125" style="285" bestFit="1" customWidth="1"/>
    <col min="9" max="9" width="25.7109375" style="285" customWidth="1"/>
    <col min="10" max="16384" width="9.00390625" style="285" customWidth="1"/>
  </cols>
  <sheetData>
    <row r="1" ht="24" customHeight="1">
      <c r="I1" s="286" t="s">
        <v>169</v>
      </c>
    </row>
    <row r="2" spans="1:9" ht="15.75" customHeight="1">
      <c r="A2" s="287"/>
      <c r="B2" s="287"/>
      <c r="C2" s="287"/>
      <c r="D2" s="287"/>
      <c r="E2" s="287"/>
      <c r="F2" s="287"/>
      <c r="G2" s="287"/>
      <c r="H2" s="287"/>
      <c r="I2" s="288"/>
    </row>
    <row r="3" spans="1:9" ht="15.75" customHeight="1">
      <c r="A3" s="289" t="s">
        <v>170</v>
      </c>
      <c r="B3" s="289"/>
      <c r="C3" s="289"/>
      <c r="D3" s="289"/>
      <c r="E3" s="289"/>
      <c r="F3" s="289"/>
      <c r="G3" s="289"/>
      <c r="H3" s="289"/>
      <c r="I3" s="289"/>
    </row>
    <row r="4" ht="15.75" customHeight="1" thickBot="1"/>
    <row r="5" spans="1:9" ht="32.25" customHeight="1">
      <c r="A5" s="290" t="s">
        <v>171</v>
      </c>
      <c r="B5" s="291"/>
      <c r="C5" s="291"/>
      <c r="D5" s="291"/>
      <c r="E5" s="291"/>
      <c r="F5" s="291"/>
      <c r="G5" s="292"/>
      <c r="H5" s="292"/>
      <c r="I5" s="293"/>
    </row>
    <row r="6" spans="1:9" ht="32.25" customHeight="1" thickBot="1">
      <c r="A6" s="294" t="s">
        <v>172</v>
      </c>
      <c r="B6" s="295"/>
      <c r="C6" s="295"/>
      <c r="D6" s="295"/>
      <c r="E6" s="295"/>
      <c r="F6" s="295"/>
      <c r="G6" s="296"/>
      <c r="H6" s="296"/>
      <c r="I6" s="297"/>
    </row>
    <row r="7" ht="15.75" customHeight="1" thickBot="1"/>
    <row r="8" spans="1:9" ht="15.75" customHeight="1">
      <c r="A8" s="298" t="s">
        <v>173</v>
      </c>
      <c r="B8" s="299"/>
      <c r="C8" s="300" t="s">
        <v>174</v>
      </c>
      <c r="D8" s="299"/>
      <c r="E8" s="299"/>
      <c r="F8" s="299"/>
      <c r="G8" s="299"/>
      <c r="H8" s="299"/>
      <c r="I8" s="301" t="s">
        <v>175</v>
      </c>
    </row>
    <row r="9" spans="1:9" ht="34.5" thickBot="1">
      <c r="A9" s="302"/>
      <c r="B9" s="303"/>
      <c r="C9" s="304" t="s">
        <v>176</v>
      </c>
      <c r="D9" s="305" t="s">
        <v>177</v>
      </c>
      <c r="E9" s="306" t="s">
        <v>178</v>
      </c>
      <c r="F9" s="306" t="s">
        <v>179</v>
      </c>
      <c r="G9" s="304" t="s">
        <v>180</v>
      </c>
      <c r="H9" s="304" t="s">
        <v>181</v>
      </c>
      <c r="I9" s="307"/>
    </row>
    <row r="10" spans="1:9" ht="15.75" customHeight="1">
      <c r="A10" s="308"/>
      <c r="B10" s="309"/>
      <c r="C10" s="310"/>
      <c r="D10" s="310"/>
      <c r="E10" s="310"/>
      <c r="F10" s="310"/>
      <c r="G10" s="310"/>
      <c r="H10" s="310"/>
      <c r="I10" s="311"/>
    </row>
    <row r="11" spans="1:9" ht="15.75" customHeight="1">
      <c r="A11" s="312"/>
      <c r="B11" s="313"/>
      <c r="C11" s="314"/>
      <c r="D11" s="314"/>
      <c r="E11" s="314"/>
      <c r="F11" s="314"/>
      <c r="G11" s="314"/>
      <c r="H11" s="314"/>
      <c r="I11" s="315"/>
    </row>
    <row r="12" spans="1:9" ht="15.75" customHeight="1">
      <c r="A12" s="312"/>
      <c r="B12" s="313"/>
      <c r="C12" s="314"/>
      <c r="D12" s="314"/>
      <c r="E12" s="314"/>
      <c r="F12" s="314"/>
      <c r="G12" s="314"/>
      <c r="H12" s="314"/>
      <c r="I12" s="315"/>
    </row>
    <row r="13" spans="1:9" ht="15.75" customHeight="1">
      <c r="A13" s="312"/>
      <c r="B13" s="313"/>
      <c r="C13" s="316"/>
      <c r="D13" s="316"/>
      <c r="E13" s="316"/>
      <c r="F13" s="316"/>
      <c r="G13" s="316"/>
      <c r="H13" s="316"/>
      <c r="I13" s="315"/>
    </row>
    <row r="14" spans="1:9" ht="15.75" customHeight="1">
      <c r="A14" s="312"/>
      <c r="B14" s="313"/>
      <c r="C14" s="316"/>
      <c r="D14" s="316"/>
      <c r="E14" s="316"/>
      <c r="F14" s="316"/>
      <c r="G14" s="316"/>
      <c r="H14" s="316"/>
      <c r="I14" s="315"/>
    </row>
    <row r="15" spans="1:9" ht="15.75" customHeight="1">
      <c r="A15" s="312"/>
      <c r="B15" s="313"/>
      <c r="C15" s="316"/>
      <c r="D15" s="316"/>
      <c r="E15" s="316"/>
      <c r="F15" s="316"/>
      <c r="G15" s="316"/>
      <c r="H15" s="316"/>
      <c r="I15" s="315"/>
    </row>
    <row r="16" spans="1:9" ht="15.75" customHeight="1">
      <c r="A16" s="312"/>
      <c r="B16" s="313"/>
      <c r="C16" s="316"/>
      <c r="D16" s="316"/>
      <c r="E16" s="316"/>
      <c r="F16" s="316"/>
      <c r="G16" s="316"/>
      <c r="H16" s="316"/>
      <c r="I16" s="315"/>
    </row>
    <row r="17" spans="1:9" ht="15.75" customHeight="1">
      <c r="A17" s="312"/>
      <c r="B17" s="313"/>
      <c r="C17" s="316"/>
      <c r="D17" s="316"/>
      <c r="E17" s="316"/>
      <c r="F17" s="316"/>
      <c r="G17" s="316"/>
      <c r="H17" s="316"/>
      <c r="I17" s="315"/>
    </row>
    <row r="18" spans="1:9" ht="15.75" customHeight="1">
      <c r="A18" s="312"/>
      <c r="B18" s="313"/>
      <c r="C18" s="316"/>
      <c r="D18" s="316"/>
      <c r="E18" s="316"/>
      <c r="F18" s="316"/>
      <c r="G18" s="316"/>
      <c r="H18" s="316"/>
      <c r="I18" s="315"/>
    </row>
    <row r="19" spans="1:9" ht="15.75" customHeight="1">
      <c r="A19" s="312"/>
      <c r="B19" s="313"/>
      <c r="C19" s="316"/>
      <c r="D19" s="316"/>
      <c r="E19" s="316"/>
      <c r="F19" s="316"/>
      <c r="G19" s="316"/>
      <c r="H19" s="316"/>
      <c r="I19" s="315"/>
    </row>
    <row r="20" spans="1:9" ht="15.75" customHeight="1">
      <c r="A20" s="312"/>
      <c r="B20" s="313"/>
      <c r="C20" s="316"/>
      <c r="D20" s="316"/>
      <c r="E20" s="316"/>
      <c r="F20" s="316"/>
      <c r="G20" s="316"/>
      <c r="H20" s="316"/>
      <c r="I20" s="315"/>
    </row>
    <row r="21" spans="1:9" ht="15.75" customHeight="1">
      <c r="A21" s="312"/>
      <c r="B21" s="313"/>
      <c r="C21" s="316"/>
      <c r="D21" s="316"/>
      <c r="E21" s="316"/>
      <c r="F21" s="316"/>
      <c r="G21" s="316"/>
      <c r="H21" s="316"/>
      <c r="I21" s="315"/>
    </row>
    <row r="22" spans="1:9" ht="15.75" customHeight="1">
      <c r="A22" s="312"/>
      <c r="B22" s="313"/>
      <c r="C22" s="316"/>
      <c r="D22" s="316"/>
      <c r="E22" s="316"/>
      <c r="F22" s="316"/>
      <c r="G22" s="316"/>
      <c r="H22" s="316"/>
      <c r="I22" s="315"/>
    </row>
    <row r="23" spans="1:16" ht="15.75" customHeight="1">
      <c r="A23" s="312"/>
      <c r="B23" s="313"/>
      <c r="C23" s="316"/>
      <c r="D23" s="316"/>
      <c r="E23" s="316"/>
      <c r="F23" s="316"/>
      <c r="G23" s="316"/>
      <c r="H23" s="316"/>
      <c r="I23" s="315"/>
      <c r="P23" s="317"/>
    </row>
    <row r="24" spans="1:9" ht="15.75" customHeight="1">
      <c r="A24" s="312"/>
      <c r="B24" s="313"/>
      <c r="C24" s="314"/>
      <c r="D24" s="314"/>
      <c r="E24" s="314"/>
      <c r="F24" s="314"/>
      <c r="G24" s="314"/>
      <c r="H24" s="314"/>
      <c r="I24" s="315"/>
    </row>
    <row r="25" spans="1:9" ht="15.75" customHeight="1">
      <c r="A25" s="312"/>
      <c r="B25" s="313"/>
      <c r="C25" s="314"/>
      <c r="D25" s="314"/>
      <c r="E25" s="314"/>
      <c r="F25" s="314"/>
      <c r="G25" s="314"/>
      <c r="H25" s="314"/>
      <c r="I25" s="315"/>
    </row>
    <row r="26" spans="1:9" ht="15.75" customHeight="1">
      <c r="A26" s="312"/>
      <c r="B26" s="313"/>
      <c r="C26" s="314"/>
      <c r="D26" s="314"/>
      <c r="E26" s="314"/>
      <c r="F26" s="314"/>
      <c r="G26" s="314"/>
      <c r="H26" s="314"/>
      <c r="I26" s="315"/>
    </row>
    <row r="27" spans="1:9" ht="15.75" customHeight="1">
      <c r="A27" s="312"/>
      <c r="B27" s="313"/>
      <c r="C27" s="314"/>
      <c r="D27" s="314"/>
      <c r="E27" s="314"/>
      <c r="F27" s="314"/>
      <c r="G27" s="314"/>
      <c r="H27" s="314"/>
      <c r="I27" s="315"/>
    </row>
    <row r="28" spans="1:9" ht="15.75" customHeight="1">
      <c r="A28" s="318"/>
      <c r="B28" s="319"/>
      <c r="C28" s="320"/>
      <c r="D28" s="320"/>
      <c r="E28" s="320"/>
      <c r="F28" s="320"/>
      <c r="G28" s="320"/>
      <c r="H28" s="320"/>
      <c r="I28" s="315"/>
    </row>
    <row r="29" spans="1:9" ht="15.75" customHeight="1">
      <c r="A29" s="318"/>
      <c r="B29" s="319"/>
      <c r="C29" s="320"/>
      <c r="D29" s="320"/>
      <c r="E29" s="320"/>
      <c r="F29" s="320"/>
      <c r="G29" s="320"/>
      <c r="H29" s="320"/>
      <c r="I29" s="315"/>
    </row>
    <row r="30" spans="1:9" ht="15.75" customHeight="1">
      <c r="A30" s="318"/>
      <c r="B30" s="319"/>
      <c r="C30" s="320"/>
      <c r="D30" s="320"/>
      <c r="E30" s="320"/>
      <c r="F30" s="320"/>
      <c r="G30" s="320"/>
      <c r="H30" s="320"/>
      <c r="I30" s="315"/>
    </row>
    <row r="31" spans="1:9" ht="15.75" customHeight="1" thickBot="1">
      <c r="A31" s="321" t="s">
        <v>182</v>
      </c>
      <c r="B31" s="322"/>
      <c r="C31" s="323">
        <f aca="true" t="shared" si="0" ref="C31:H31">SUM(C10:C30)</f>
        <v>0</v>
      </c>
      <c r="D31" s="323">
        <f t="shared" si="0"/>
        <v>0</v>
      </c>
      <c r="E31" s="323">
        <f t="shared" si="0"/>
        <v>0</v>
      </c>
      <c r="F31" s="323">
        <f t="shared" si="0"/>
        <v>0</v>
      </c>
      <c r="G31" s="323">
        <f t="shared" si="0"/>
        <v>0</v>
      </c>
      <c r="H31" s="323">
        <f t="shared" si="0"/>
        <v>0</v>
      </c>
      <c r="I31" s="324"/>
    </row>
  </sheetData>
  <sheetProtection/>
  <mergeCells count="8">
    <mergeCell ref="A31:B31"/>
    <mergeCell ref="A2:H2"/>
    <mergeCell ref="A3:I3"/>
    <mergeCell ref="B5:H5"/>
    <mergeCell ref="B6:H6"/>
    <mergeCell ref="A8:B9"/>
    <mergeCell ref="C8:H8"/>
    <mergeCell ref="I8:I9"/>
  </mergeCells>
  <printOptions/>
  <pageMargins left="0.7086614173228347" right="0.7086614173228347" top="0.6" bottom="0.7480314960629921"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P31"/>
  <sheetViews>
    <sheetView zoomScalePageLayoutView="0" workbookViewId="0" topLeftCell="A7">
      <selection activeCell="B5" sqref="B5:H5"/>
    </sheetView>
  </sheetViews>
  <sheetFormatPr defaultColWidth="9.140625" defaultRowHeight="15.75" customHeight="1"/>
  <cols>
    <col min="1" max="1" width="6.421875" style="285" customWidth="1"/>
    <col min="2" max="2" width="33.57421875" style="285" customWidth="1"/>
    <col min="3" max="3" width="8.28125" style="285" bestFit="1" customWidth="1"/>
    <col min="4" max="6" width="9.00390625" style="285" customWidth="1"/>
    <col min="7" max="8" width="8.28125" style="285" bestFit="1" customWidth="1"/>
    <col min="9" max="9" width="25.7109375" style="285" customWidth="1"/>
    <col min="10" max="16384" width="9.00390625" style="285" customWidth="1"/>
  </cols>
  <sheetData>
    <row r="1" ht="24" customHeight="1">
      <c r="I1" s="286" t="s">
        <v>169</v>
      </c>
    </row>
    <row r="2" spans="1:9" ht="15.75" customHeight="1">
      <c r="A2" s="287"/>
      <c r="B2" s="287"/>
      <c r="C2" s="287"/>
      <c r="D2" s="287"/>
      <c r="E2" s="287"/>
      <c r="F2" s="287"/>
      <c r="G2" s="287"/>
      <c r="H2" s="287"/>
      <c r="I2" s="288"/>
    </row>
    <row r="3" spans="1:9" ht="15.75" customHeight="1">
      <c r="A3" s="289" t="s">
        <v>170</v>
      </c>
      <c r="B3" s="289"/>
      <c r="C3" s="289"/>
      <c r="D3" s="289"/>
      <c r="E3" s="289"/>
      <c r="F3" s="289"/>
      <c r="G3" s="289"/>
      <c r="H3" s="289"/>
      <c r="I3" s="289"/>
    </row>
    <row r="4" ht="15.75" customHeight="1" thickBot="1"/>
    <row r="5" spans="1:9" ht="32.25" customHeight="1">
      <c r="A5" s="290" t="s">
        <v>171</v>
      </c>
      <c r="B5" s="291" t="s">
        <v>86</v>
      </c>
      <c r="C5" s="291"/>
      <c r="D5" s="291"/>
      <c r="E5" s="291"/>
      <c r="F5" s="291"/>
      <c r="G5" s="292"/>
      <c r="H5" s="292"/>
      <c r="I5" s="293"/>
    </row>
    <row r="6" spans="1:9" ht="32.25" customHeight="1" thickBot="1">
      <c r="A6" s="294" t="s">
        <v>172</v>
      </c>
      <c r="B6" s="295" t="s">
        <v>88</v>
      </c>
      <c r="C6" s="295"/>
      <c r="D6" s="295"/>
      <c r="E6" s="295"/>
      <c r="F6" s="295"/>
      <c r="G6" s="296"/>
      <c r="H6" s="296"/>
      <c r="I6" s="297"/>
    </row>
    <row r="7" ht="15.75" customHeight="1" thickBot="1"/>
    <row r="8" spans="1:9" ht="15.75" customHeight="1">
      <c r="A8" s="298" t="s">
        <v>173</v>
      </c>
      <c r="B8" s="299"/>
      <c r="C8" s="300" t="s">
        <v>174</v>
      </c>
      <c r="D8" s="299"/>
      <c r="E8" s="299"/>
      <c r="F8" s="299"/>
      <c r="G8" s="299"/>
      <c r="H8" s="299"/>
      <c r="I8" s="301" t="s">
        <v>175</v>
      </c>
    </row>
    <row r="9" spans="1:9" ht="34.5" thickBot="1">
      <c r="A9" s="302"/>
      <c r="B9" s="303"/>
      <c r="C9" s="304" t="s">
        <v>176</v>
      </c>
      <c r="D9" s="305" t="s">
        <v>177</v>
      </c>
      <c r="E9" s="306" t="s">
        <v>178</v>
      </c>
      <c r="F9" s="306" t="s">
        <v>179</v>
      </c>
      <c r="G9" s="304" t="s">
        <v>180</v>
      </c>
      <c r="H9" s="304" t="s">
        <v>181</v>
      </c>
      <c r="I9" s="307"/>
    </row>
    <row r="10" spans="1:9" ht="15.75" customHeight="1">
      <c r="A10" s="308">
        <v>1</v>
      </c>
      <c r="B10" s="309" t="s">
        <v>183</v>
      </c>
      <c r="C10" s="310">
        <v>1</v>
      </c>
      <c r="D10" s="310"/>
      <c r="E10" s="310"/>
      <c r="F10" s="310"/>
      <c r="G10" s="310"/>
      <c r="H10" s="310"/>
      <c r="I10" s="311"/>
    </row>
    <row r="11" spans="1:9" ht="15.75" customHeight="1">
      <c r="A11" s="312"/>
      <c r="B11" s="313"/>
      <c r="C11" s="314"/>
      <c r="D11" s="314"/>
      <c r="E11" s="314"/>
      <c r="F11" s="314"/>
      <c r="G11" s="314"/>
      <c r="H11" s="314"/>
      <c r="I11" s="315"/>
    </row>
    <row r="12" spans="1:9" ht="15.75" customHeight="1">
      <c r="A12" s="312"/>
      <c r="B12" s="313"/>
      <c r="C12" s="314"/>
      <c r="D12" s="314"/>
      <c r="E12" s="314"/>
      <c r="F12" s="314"/>
      <c r="G12" s="314"/>
      <c r="H12" s="314"/>
      <c r="I12" s="315"/>
    </row>
    <row r="13" spans="1:9" ht="15.75" customHeight="1">
      <c r="A13" s="312">
        <v>2</v>
      </c>
      <c r="B13" s="313" t="s">
        <v>184</v>
      </c>
      <c r="C13" s="316"/>
      <c r="D13" s="316"/>
      <c r="E13" s="316"/>
      <c r="F13" s="316"/>
      <c r="G13" s="316"/>
      <c r="H13" s="316"/>
      <c r="I13" s="315"/>
    </row>
    <row r="14" spans="1:9" ht="15.75" customHeight="1">
      <c r="A14" s="312"/>
      <c r="B14" s="313" t="s">
        <v>185</v>
      </c>
      <c r="C14" s="316">
        <v>2</v>
      </c>
      <c r="D14" s="316"/>
      <c r="E14" s="316"/>
      <c r="F14" s="316"/>
      <c r="G14" s="316">
        <v>3</v>
      </c>
      <c r="H14" s="316">
        <v>8</v>
      </c>
      <c r="I14" s="315"/>
    </row>
    <row r="15" spans="1:9" ht="15.75" customHeight="1">
      <c r="A15" s="312"/>
      <c r="B15" s="313" t="s">
        <v>186</v>
      </c>
      <c r="C15" s="316"/>
      <c r="D15" s="316"/>
      <c r="E15" s="316"/>
      <c r="F15" s="316"/>
      <c r="G15" s="316">
        <v>1</v>
      </c>
      <c r="H15" s="316">
        <v>6</v>
      </c>
      <c r="I15" s="315"/>
    </row>
    <row r="16" spans="1:9" ht="15.75" customHeight="1">
      <c r="A16" s="312"/>
      <c r="B16" s="313" t="s">
        <v>187</v>
      </c>
      <c r="C16" s="316"/>
      <c r="D16" s="316"/>
      <c r="E16" s="316"/>
      <c r="F16" s="316"/>
      <c r="G16" s="316">
        <v>1</v>
      </c>
      <c r="H16" s="316">
        <v>4</v>
      </c>
      <c r="I16" s="315"/>
    </row>
    <row r="17" spans="1:9" ht="15.75" customHeight="1">
      <c r="A17" s="312"/>
      <c r="B17" s="313" t="s">
        <v>188</v>
      </c>
      <c r="C17" s="316"/>
      <c r="D17" s="316"/>
      <c r="E17" s="316"/>
      <c r="F17" s="316"/>
      <c r="G17" s="316">
        <v>1</v>
      </c>
      <c r="H17" s="316">
        <v>8</v>
      </c>
      <c r="I17" s="315"/>
    </row>
    <row r="18" spans="1:9" ht="15.75" customHeight="1">
      <c r="A18" s="312"/>
      <c r="B18" s="313" t="s">
        <v>189</v>
      </c>
      <c r="C18" s="316">
        <v>1</v>
      </c>
      <c r="D18" s="316"/>
      <c r="E18" s="316"/>
      <c r="F18" s="316"/>
      <c r="G18" s="316">
        <v>2</v>
      </c>
      <c r="H18" s="316">
        <v>8</v>
      </c>
      <c r="I18" s="315"/>
    </row>
    <row r="19" spans="1:9" ht="15.75" customHeight="1">
      <c r="A19" s="312"/>
      <c r="B19" s="313"/>
      <c r="C19" s="316"/>
      <c r="D19" s="316"/>
      <c r="E19" s="316"/>
      <c r="F19" s="316"/>
      <c r="G19" s="316"/>
      <c r="H19" s="316"/>
      <c r="I19" s="315"/>
    </row>
    <row r="20" spans="1:9" ht="15.75" customHeight="1">
      <c r="A20" s="312"/>
      <c r="B20" s="313"/>
      <c r="C20" s="316"/>
      <c r="D20" s="316"/>
      <c r="E20" s="316"/>
      <c r="F20" s="316"/>
      <c r="G20" s="316"/>
      <c r="H20" s="316"/>
      <c r="I20" s="315"/>
    </row>
    <row r="21" spans="1:9" ht="15.75" customHeight="1">
      <c r="A21" s="312"/>
      <c r="B21" s="313"/>
      <c r="C21" s="316"/>
      <c r="D21" s="316"/>
      <c r="E21" s="316"/>
      <c r="F21" s="316"/>
      <c r="G21" s="316"/>
      <c r="H21" s="316"/>
      <c r="I21" s="315"/>
    </row>
    <row r="22" spans="1:9" ht="15.75" customHeight="1">
      <c r="A22" s="312"/>
      <c r="B22" s="313"/>
      <c r="C22" s="316"/>
      <c r="D22" s="316"/>
      <c r="E22" s="316"/>
      <c r="F22" s="316"/>
      <c r="G22" s="316"/>
      <c r="H22" s="316"/>
      <c r="I22" s="315"/>
    </row>
    <row r="23" spans="1:16" ht="15.75" customHeight="1">
      <c r="A23" s="312">
        <v>3</v>
      </c>
      <c r="B23" s="313" t="s">
        <v>190</v>
      </c>
      <c r="C23" s="316">
        <v>1</v>
      </c>
      <c r="D23" s="316"/>
      <c r="E23" s="316"/>
      <c r="F23" s="316"/>
      <c r="G23" s="316">
        <v>2</v>
      </c>
      <c r="H23" s="316">
        <v>8</v>
      </c>
      <c r="I23" s="315"/>
      <c r="P23" s="317"/>
    </row>
    <row r="24" spans="1:9" ht="15.75" customHeight="1">
      <c r="A24" s="312"/>
      <c r="B24" s="313"/>
      <c r="C24" s="314"/>
      <c r="D24" s="314"/>
      <c r="E24" s="314"/>
      <c r="F24" s="314"/>
      <c r="G24" s="314"/>
      <c r="H24" s="314"/>
      <c r="I24" s="315"/>
    </row>
    <row r="25" spans="1:9" ht="15.75" customHeight="1">
      <c r="A25" s="312"/>
      <c r="B25" s="313"/>
      <c r="C25" s="314"/>
      <c r="D25" s="314"/>
      <c r="E25" s="314"/>
      <c r="F25" s="314"/>
      <c r="G25" s="314"/>
      <c r="H25" s="314"/>
      <c r="I25" s="315"/>
    </row>
    <row r="26" spans="1:9" ht="15.75" customHeight="1">
      <c r="A26" s="312"/>
      <c r="B26" s="313"/>
      <c r="C26" s="314"/>
      <c r="D26" s="314"/>
      <c r="E26" s="314"/>
      <c r="F26" s="314"/>
      <c r="G26" s="314"/>
      <c r="H26" s="314"/>
      <c r="I26" s="315"/>
    </row>
    <row r="27" spans="1:9" ht="15.75" customHeight="1">
      <c r="A27" s="312"/>
      <c r="B27" s="313"/>
      <c r="C27" s="314"/>
      <c r="D27" s="314"/>
      <c r="E27" s="314"/>
      <c r="F27" s="314"/>
      <c r="G27" s="314"/>
      <c r="H27" s="314"/>
      <c r="I27" s="315"/>
    </row>
    <row r="28" spans="1:9" ht="15.75" customHeight="1">
      <c r="A28" s="318"/>
      <c r="B28" s="319"/>
      <c r="C28" s="320"/>
      <c r="D28" s="320"/>
      <c r="E28" s="320"/>
      <c r="F28" s="320"/>
      <c r="G28" s="320"/>
      <c r="H28" s="320"/>
      <c r="I28" s="315"/>
    </row>
    <row r="29" spans="1:9" ht="15.75" customHeight="1">
      <c r="A29" s="318"/>
      <c r="B29" s="319"/>
      <c r="C29" s="320"/>
      <c r="D29" s="320"/>
      <c r="E29" s="320"/>
      <c r="F29" s="320"/>
      <c r="G29" s="320"/>
      <c r="H29" s="320"/>
      <c r="I29" s="315"/>
    </row>
    <row r="30" spans="1:9" ht="15.75" customHeight="1">
      <c r="A30" s="318"/>
      <c r="B30" s="319"/>
      <c r="C30" s="320"/>
      <c r="D30" s="320"/>
      <c r="E30" s="320"/>
      <c r="F30" s="320"/>
      <c r="G30" s="320"/>
      <c r="H30" s="320"/>
      <c r="I30" s="315"/>
    </row>
    <row r="31" spans="1:9" ht="15.75" customHeight="1" thickBot="1">
      <c r="A31" s="321" t="s">
        <v>182</v>
      </c>
      <c r="B31" s="322"/>
      <c r="C31" s="323">
        <f aca="true" t="shared" si="0" ref="C31:H31">SUM(C10:C30)</f>
        <v>5</v>
      </c>
      <c r="D31" s="323">
        <f t="shared" si="0"/>
        <v>0</v>
      </c>
      <c r="E31" s="323">
        <f t="shared" si="0"/>
        <v>0</v>
      </c>
      <c r="F31" s="323">
        <f t="shared" si="0"/>
        <v>0</v>
      </c>
      <c r="G31" s="323">
        <f t="shared" si="0"/>
        <v>10</v>
      </c>
      <c r="H31" s="323">
        <f t="shared" si="0"/>
        <v>42</v>
      </c>
      <c r="I31" s="324"/>
    </row>
  </sheetData>
  <sheetProtection/>
  <mergeCells count="8">
    <mergeCell ref="A31:B31"/>
    <mergeCell ref="A2:H2"/>
    <mergeCell ref="A3:I3"/>
    <mergeCell ref="B5:H5"/>
    <mergeCell ref="B6:H6"/>
    <mergeCell ref="A8:B9"/>
    <mergeCell ref="C8:H8"/>
    <mergeCell ref="I8:I9"/>
  </mergeCells>
  <printOptions/>
  <pageMargins left="0.7086614173228347" right="0.7086614173228347" top="0.6"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2014-03-25T07:59:23Z</cp:lastPrinted>
  <dcterms:created xsi:type="dcterms:W3CDTF">2011-01-31T02:19:43Z</dcterms:created>
  <dcterms:modified xsi:type="dcterms:W3CDTF">2014-03-25T08:01:20Z</dcterms:modified>
  <cp:category/>
  <cp:version/>
  <cp:contentType/>
  <cp:contentStatus/>
</cp:coreProperties>
</file>