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3"/>
  </bookViews>
  <sheets>
    <sheet name="様式２（１）記載例" sheetId="1" r:id="rId1"/>
    <sheet name="様式２（２）記載例" sheetId="2" r:id="rId2"/>
    <sheet name="様式２（１）" sheetId="3" r:id="rId3"/>
    <sheet name="様式２（２）" sheetId="4" r:id="rId4"/>
  </sheets>
  <definedNames>
    <definedName name="_xlnm.Print_Area" localSheetId="2">'様式２（１）'!$A$1:$P$62</definedName>
    <definedName name="_xlnm.Print_Area" localSheetId="0">'様式２（１）記載例'!$A$1:$P$63</definedName>
    <definedName name="_xlnm.Print_Titles" localSheetId="2">'様式２（１）'!$3:$9</definedName>
    <definedName name="_xlnm.Print_Titles" localSheetId="0">'様式２（１）記載例'!$3:$9</definedName>
  </definedNames>
  <calcPr fullCalcOnLoad="1"/>
</workbook>
</file>

<file path=xl/sharedStrings.xml><?xml version="1.0" encoding="utf-8"?>
<sst xmlns="http://schemas.openxmlformats.org/spreadsheetml/2006/main" count="561" uniqueCount="104">
  <si>
    <t>（消費税を含む）</t>
  </si>
  <si>
    <t>積　　　　　　　　　算　　　　　　　　　内　　　　　　　　　訳</t>
  </si>
  <si>
    <t>備考（使用目的・根拠等）</t>
  </si>
  <si>
    <t>　（１）人件費</t>
  </si>
  <si>
    <t>↓名称</t>
  </si>
  <si>
    <t>↓単価（税抜）</t>
  </si>
  <si>
    <t>↓数量①</t>
  </si>
  <si>
    <t>↓数量②</t>
  </si>
  <si>
    <t>↓消費税</t>
  </si>
  <si>
    <t>円</t>
  </si>
  <si>
    <t>=</t>
  </si>
  <si>
    <t>人</t>
  </si>
  <si>
    <t>回</t>
  </si>
  <si>
    <t>日</t>
  </si>
  <si>
    <t>↓数量（人）</t>
  </si>
  <si>
    <t>↓数量（日）</t>
  </si>
  <si>
    <t>１式</t>
  </si>
  <si>
    <t>↓委託内容（取組のうち、業務委託を行う範囲を明記してください）</t>
  </si>
  <si>
    <t>提案団体名</t>
  </si>
  <si>
    <t>提案名</t>
  </si>
  <si>
    <t>　　参考見積書</t>
  </si>
  <si>
    <t>×</t>
  </si>
  <si>
    <t>式</t>
  </si>
  <si>
    <t>　（２）人件費以外の経費</t>
  </si>
  <si>
    <t>共通経費</t>
  </si>
  <si>
    <t>個別事業経費</t>
  </si>
  <si>
    <t>業務委託費（他の団体へ再委託を行う経費）</t>
  </si>
  <si>
    <t>見積合計</t>
  </si>
  <si>
    <t>○○○○事業</t>
  </si>
  <si>
    <t>　会場借上費</t>
  </si>
  <si>
    <t>　有識者謝金</t>
  </si>
  <si>
    <t>　有識者旅費</t>
  </si>
  <si>
    <t>　会議資料印刷費</t>
  </si>
  <si>
    <t>人</t>
  </si>
  <si>
    <t>部</t>
  </si>
  <si>
    <t>　郵送費</t>
  </si>
  <si>
    <t>別添見積書参考</t>
  </si>
  <si>
    <t>　諸経費</t>
  </si>
  <si>
    <t>人件費×100/100</t>
  </si>
  <si>
    <t>報告書印刷製本費</t>
  </si>
  <si>
    <t>○○○協議会</t>
  </si>
  <si>
    <t>　統括業務実施者（主任技師）</t>
  </si>
  <si>
    <t>　一般業務実施者（技術員）</t>
  </si>
  <si>
    <t>　事務補助者（事務補助職員）</t>
  </si>
  <si>
    <t>８円×１０枚＝80円</t>
  </si>
  <si>
    <t>送付＋返送＝２式</t>
  </si>
  <si>
    <t xml:space="preserve"> </t>
  </si>
  <si>
    <t>時間</t>
  </si>
  <si>
    <t>東京～○○　1泊2日</t>
  </si>
  <si>
    <t>○○○の設営に関する業務（（株）○○○○に委託）</t>
  </si>
  <si>
    <t>8円×30枚＝240円　3回＝3式</t>
  </si>
  <si>
    <t>　封筒</t>
  </si>
  <si>
    <t>枚</t>
  </si>
  <si>
    <t>送付＋返信＝２式</t>
  </si>
  <si>
    <t>　アンケート調査票印刷費</t>
  </si>
  <si>
    <t>大学教授級</t>
  </si>
  <si>
    <t>大学教授級　3回×2時間＝4時間</t>
  </si>
  <si>
    <t>団体名</t>
  </si>
  <si>
    <t>事業名</t>
  </si>
  <si>
    <t>調査項目</t>
  </si>
  <si>
    <t>備考</t>
  </si>
  <si>
    <t>技師（Ａ）</t>
  </si>
  <si>
    <t>技師（Ｂ）</t>
  </si>
  <si>
    <t>技師（Ｃ）</t>
  </si>
  <si>
    <t>計</t>
  </si>
  <si>
    <t>必要人日数（人・日）</t>
  </si>
  <si>
    <t>主任技師
（総括業務実施者）</t>
  </si>
  <si>
    <t>技術員
（一般業務実施者）</t>
  </si>
  <si>
    <t>事務補助
（事務補助者）</t>
  </si>
  <si>
    <t>事業準備・打合せ</t>
  </si>
  <si>
    <t>個別事業の実施</t>
  </si>
  <si>
    <t>報告業務（報告書作成等）</t>
  </si>
  <si>
    <t>　制作費</t>
  </si>
  <si>
    <t>　必要機材賃貸料</t>
  </si>
  <si>
    <t>　直接人件費（会場運営）</t>
  </si>
  <si>
    <t>　運搬費</t>
  </si>
  <si>
    <t>　広報資料印刷費</t>
  </si>
  <si>
    <t>組</t>
  </si>
  <si>
    <t>　HP作成費</t>
  </si>
  <si>
    <t>124人工</t>
  </si>
  <si>
    <t>64人工</t>
  </si>
  <si>
    <t>21人工</t>
  </si>
  <si>
    <t>平成25年度　「広域的地域間共助」推進のためのモデル事業　参考見積書（人工計算書）</t>
  </si>
  <si>
    <t>①　活動計画作成のための○○会議</t>
  </si>
  <si>
    <t>②　活動計画作成のための○○アンケート事業費</t>
  </si>
  <si>
    <t>③　活動計画作成のための有識者へのヒアリング</t>
  </si>
  <si>
    <t>④　活動計画に位置付ける事業（例：防災訓練）の検証</t>
  </si>
  <si>
    <t>大学教授級　1回×2時間＝2時間</t>
  </si>
  <si>
    <t>　①　活動計画作成のための○○会議</t>
  </si>
  <si>
    <t>　②　活動計画作成のための○○アンケート事業費</t>
  </si>
  <si>
    <t>　③　活動計画作成のための有識者へのヒアリング</t>
  </si>
  <si>
    <t>　④　活動計画に位置付ける事業の検証</t>
  </si>
  <si>
    <t>⑤　活動計画推進のための事業（例：フォーラムの開催）</t>
  </si>
  <si>
    <t>　⑤　活動計画推進のための事業</t>
  </si>
  <si>
    <t>平成25年度　「広域的地域間共助推進事業」</t>
  </si>
  <si>
    <t>×</t>
  </si>
  <si>
    <t>=</t>
  </si>
  <si>
    <t>×</t>
  </si>
  <si>
    <t>=</t>
  </si>
  <si>
    <t>・・</t>
  </si>
  <si>
    <t>　</t>
  </si>
  <si>
    <t>様式２－１</t>
  </si>
  <si>
    <t>様式2-2</t>
  </si>
  <si>
    <t>※併せて、貴団体の給与規定、謝金規定、旅費規程を添付してください。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</si>
</sst>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12"/>
      <name val="HGｺﾞｼｯｸM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8"/>
      <color indexed="8"/>
      <name val="HGｺﾞｼｯｸM"/>
      <family val="3"/>
    </font>
    <font>
      <sz val="11"/>
      <color indexed="10"/>
      <name val="HGｺﾞｼｯｸM"/>
      <family val="3"/>
    </font>
    <font>
      <sz val="8"/>
      <color indexed="10"/>
      <name val="HGｺﾞｼｯｸM"/>
      <family val="3"/>
    </font>
    <font>
      <sz val="8"/>
      <name val="HGｺﾞｼｯｸM"/>
      <family val="3"/>
    </font>
    <font>
      <sz val="14"/>
      <name val="HGｺﾞｼｯｸM"/>
      <family val="3"/>
    </font>
    <font>
      <sz val="14"/>
      <color indexed="10"/>
      <name val="HGｺﾞｼｯｸM"/>
      <family val="3"/>
    </font>
    <font>
      <sz val="9"/>
      <name val="HGｺﾞｼｯｸM"/>
      <family val="3"/>
    </font>
    <font>
      <sz val="9"/>
      <color indexed="10"/>
      <name val="HGｺﾞｼｯｸM"/>
      <family val="3"/>
    </font>
    <font>
      <sz val="10"/>
      <color indexed="10"/>
      <name val="HGｺﾞｼｯｸM"/>
      <family val="3"/>
    </font>
    <font>
      <b/>
      <sz val="14"/>
      <color indexed="10"/>
      <name val="HGｺﾞｼｯｸM"/>
      <family val="3"/>
    </font>
    <font>
      <sz val="10"/>
      <color rgb="FFFF0000"/>
      <name val="HGｺﾞｼｯｸM"/>
      <family val="3"/>
    </font>
    <font>
      <sz val="11"/>
      <color rgb="FFFF0000"/>
      <name val="HGｺﾞｼｯｸM"/>
      <family val="3"/>
    </font>
    <font>
      <sz val="8"/>
      <color rgb="FFFF0000"/>
      <name val="HGｺﾞｼｯｸM"/>
      <family val="3"/>
    </font>
    <font>
      <b/>
      <sz val="14"/>
      <color rgb="FFFF0000"/>
      <name val="HG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4" borderId="0" applyNumberFormat="0" applyBorder="0" applyAlignment="0" applyProtection="0"/>
  </cellStyleXfs>
  <cellXfs count="228">
    <xf numFmtId="0" fontId="0" fillId="0" borderId="0" xfId="0" applyAlignment="1">
      <alignment vertical="top" wrapText="1"/>
    </xf>
    <xf numFmtId="0" fontId="20" fillId="0" borderId="0" xfId="61" applyFont="1" applyFill="1" applyAlignment="1">
      <alignment vertical="center"/>
      <protection/>
    </xf>
    <xf numFmtId="0" fontId="37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right" vertical="center"/>
    </xf>
    <xf numFmtId="0" fontId="20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38" fillId="0" borderId="0" xfId="61" applyFont="1" applyFill="1" applyAlignment="1">
      <alignment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0" fillId="0" borderId="12" xfId="61" applyFont="1" applyFill="1" applyBorder="1" applyAlignment="1">
      <alignment horizontal="center" vertical="center"/>
      <protection/>
    </xf>
    <xf numFmtId="0" fontId="25" fillId="14" borderId="13" xfId="61" applyFont="1" applyFill="1" applyBorder="1" applyAlignment="1">
      <alignment vertical="center"/>
      <protection/>
    </xf>
    <xf numFmtId="0" fontId="38" fillId="14" borderId="14" xfId="61" applyFont="1" applyFill="1" applyBorder="1" applyAlignment="1">
      <alignment vertical="center"/>
      <protection/>
    </xf>
    <xf numFmtId="3" fontId="25" fillId="14" borderId="14" xfId="61" applyNumberFormat="1" applyFont="1" applyFill="1" applyBorder="1" applyAlignment="1">
      <alignment vertical="center"/>
      <protection/>
    </xf>
    <xf numFmtId="38" fontId="25" fillId="14" borderId="14" xfId="48" applyFont="1" applyFill="1" applyBorder="1" applyAlignment="1">
      <alignment vertical="center"/>
    </xf>
    <xf numFmtId="0" fontId="25" fillId="14" borderId="14" xfId="61" applyFont="1" applyFill="1" applyBorder="1" applyAlignment="1">
      <alignment vertical="center"/>
      <protection/>
    </xf>
    <xf numFmtId="0" fontId="25" fillId="14" borderId="14" xfId="61" applyFont="1" applyFill="1" applyBorder="1" applyAlignment="1">
      <alignment horizontal="center" vertical="center"/>
      <protection/>
    </xf>
    <xf numFmtId="38" fontId="25" fillId="14" borderId="14" xfId="48" applyFont="1" applyFill="1" applyBorder="1" applyAlignment="1">
      <alignment horizontal="right" vertical="center"/>
    </xf>
    <xf numFmtId="0" fontId="25" fillId="14" borderId="15" xfId="61" applyFont="1" applyFill="1" applyBorder="1" applyAlignment="1">
      <alignment horizontal="center" vertical="center"/>
      <protection/>
    </xf>
    <xf numFmtId="0" fontId="25" fillId="14" borderId="16" xfId="61" applyFont="1" applyFill="1" applyBorder="1" applyAlignment="1">
      <alignment vertical="center"/>
      <protection/>
    </xf>
    <xf numFmtId="0" fontId="26" fillId="0" borderId="17" xfId="61" applyFont="1" applyFill="1" applyBorder="1" applyAlignment="1">
      <alignment vertical="center"/>
      <protection/>
    </xf>
    <xf numFmtId="0" fontId="38" fillId="0" borderId="13" xfId="61" applyFont="1" applyFill="1" applyBorder="1" applyAlignment="1">
      <alignment vertical="center"/>
      <protection/>
    </xf>
    <xf numFmtId="0" fontId="26" fillId="0" borderId="14" xfId="61" applyFont="1" applyFill="1" applyBorder="1" applyAlignment="1">
      <alignment vertical="center"/>
      <protection/>
    </xf>
    <xf numFmtId="38" fontId="26" fillId="0" borderId="14" xfId="48" applyFont="1" applyFill="1" applyBorder="1" applyAlignment="1">
      <alignment vertical="center"/>
    </xf>
    <xf numFmtId="0" fontId="26" fillId="0" borderId="14" xfId="61" applyFont="1" applyFill="1" applyBorder="1" applyAlignment="1">
      <alignment horizontal="center" vertical="center"/>
      <protection/>
    </xf>
    <xf numFmtId="38" fontId="26" fillId="21" borderId="14" xfId="61" applyNumberFormat="1" applyFont="1" applyFill="1" applyBorder="1" applyAlignment="1">
      <alignment horizontal="right" vertical="center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6" fillId="0" borderId="12" xfId="61" applyFont="1" applyFill="1" applyBorder="1" applyAlignment="1">
      <alignment vertical="center"/>
      <protection/>
    </xf>
    <xf numFmtId="0" fontId="39" fillId="0" borderId="18" xfId="61" applyFont="1" applyFill="1" applyBorder="1" applyAlignment="1">
      <alignment horizontal="center" vertical="center" shrinkToFit="1"/>
      <protection/>
    </xf>
    <xf numFmtId="0" fontId="26" fillId="0" borderId="10" xfId="61" applyFont="1" applyFill="1" applyBorder="1" applyAlignment="1">
      <alignment vertical="center" shrinkToFit="1"/>
      <protection/>
    </xf>
    <xf numFmtId="38" fontId="27" fillId="0" borderId="10" xfId="48" applyFont="1" applyFill="1" applyBorder="1" applyAlignment="1">
      <alignment vertical="center" shrinkToFit="1"/>
    </xf>
    <xf numFmtId="38" fontId="27" fillId="0" borderId="10" xfId="48" applyFont="1" applyFill="1" applyBorder="1" applyAlignment="1">
      <alignment horizontal="center" vertical="center" shrinkToFit="1"/>
    </xf>
    <xf numFmtId="0" fontId="26" fillId="0" borderId="10" xfId="61" applyFont="1" applyFill="1" applyBorder="1" applyAlignment="1">
      <alignment horizontal="center" vertical="center"/>
      <protection/>
    </xf>
    <xf numFmtId="38" fontId="26" fillId="0" borderId="19" xfId="48" applyFont="1" applyFill="1" applyBorder="1" applyAlignment="1">
      <alignment horizontal="right" vertical="center"/>
    </xf>
    <xf numFmtId="0" fontId="26" fillId="0" borderId="20" xfId="61" applyFont="1" applyFill="1" applyBorder="1" applyAlignment="1">
      <alignment horizontal="center" vertical="center"/>
      <protection/>
    </xf>
    <xf numFmtId="0" fontId="26" fillId="0" borderId="16" xfId="61" applyFont="1" applyFill="1" applyBorder="1" applyAlignment="1">
      <alignment vertical="center"/>
      <protection/>
    </xf>
    <xf numFmtId="0" fontId="38" fillId="0" borderId="21" xfId="61" applyFont="1" applyFill="1" applyBorder="1" applyAlignment="1">
      <alignment horizontal="left" vertical="center"/>
      <protection/>
    </xf>
    <xf numFmtId="38" fontId="28" fillId="0" borderId="22" xfId="48" applyFont="1" applyFill="1" applyBorder="1" applyAlignment="1">
      <alignment vertical="center" shrinkToFit="1"/>
    </xf>
    <xf numFmtId="0" fontId="26" fillId="0" borderId="22" xfId="61" applyFont="1" applyFill="1" applyBorder="1" applyAlignment="1">
      <alignment vertical="center"/>
      <protection/>
    </xf>
    <xf numFmtId="0" fontId="28" fillId="0" borderId="22" xfId="61" applyFont="1" applyFill="1" applyBorder="1" applyAlignment="1">
      <alignment vertical="center"/>
      <protection/>
    </xf>
    <xf numFmtId="0" fontId="20" fillId="0" borderId="22" xfId="61" applyFont="1" applyFill="1" applyBorder="1">
      <alignment/>
      <protection/>
    </xf>
    <xf numFmtId="0" fontId="26" fillId="0" borderId="22" xfId="61" applyFont="1" applyFill="1" applyBorder="1" applyAlignment="1">
      <alignment horizontal="center" vertical="center"/>
      <protection/>
    </xf>
    <xf numFmtId="38" fontId="20" fillId="21" borderId="23" xfId="48" applyFont="1" applyFill="1" applyBorder="1" applyAlignment="1">
      <alignment horizontal="right"/>
    </xf>
    <xf numFmtId="0" fontId="26" fillId="0" borderId="24" xfId="61" applyFont="1" applyFill="1" applyBorder="1" applyAlignment="1">
      <alignment horizontal="center" vertical="center"/>
      <protection/>
    </xf>
    <xf numFmtId="0" fontId="29" fillId="0" borderId="25" xfId="61" applyFont="1" applyFill="1" applyBorder="1" applyAlignment="1">
      <alignment vertical="center"/>
      <protection/>
    </xf>
    <xf numFmtId="0" fontId="38" fillId="0" borderId="26" xfId="61" applyFont="1" applyFill="1" applyBorder="1" applyAlignment="1">
      <alignment horizontal="left" vertical="center"/>
      <protection/>
    </xf>
    <xf numFmtId="0" fontId="29" fillId="0" borderId="27" xfId="61" applyFont="1" applyFill="1" applyBorder="1" applyAlignment="1">
      <alignment vertical="center"/>
      <protection/>
    </xf>
    <xf numFmtId="0" fontId="29" fillId="0" borderId="28" xfId="61" applyFont="1" applyFill="1" applyBorder="1" applyAlignment="1">
      <alignment vertical="center"/>
      <protection/>
    </xf>
    <xf numFmtId="38" fontId="26" fillId="0" borderId="29" xfId="48" applyFont="1" applyFill="1" applyBorder="1" applyAlignment="1">
      <alignment vertical="center"/>
    </xf>
    <xf numFmtId="0" fontId="26" fillId="0" borderId="29" xfId="61" applyFont="1" applyFill="1" applyBorder="1" applyAlignment="1">
      <alignment vertical="center"/>
      <protection/>
    </xf>
    <xf numFmtId="0" fontId="26" fillId="0" borderId="29" xfId="61" applyFont="1" applyFill="1" applyBorder="1" applyAlignment="1">
      <alignment horizontal="center" vertical="center"/>
      <protection/>
    </xf>
    <xf numFmtId="38" fontId="26" fillId="0" borderId="23" xfId="48" applyFont="1" applyFill="1" applyBorder="1" applyAlignment="1">
      <alignment horizontal="right" vertical="center" shrinkToFit="1"/>
    </xf>
    <xf numFmtId="0" fontId="26" fillId="0" borderId="30" xfId="61" applyFont="1" applyFill="1" applyBorder="1" applyAlignment="1">
      <alignment horizontal="center" vertical="center"/>
      <protection/>
    </xf>
    <xf numFmtId="0" fontId="26" fillId="0" borderId="28" xfId="61" applyFont="1" applyFill="1" applyBorder="1" applyAlignment="1">
      <alignment vertical="center"/>
      <protection/>
    </xf>
    <xf numFmtId="0" fontId="38" fillId="0" borderId="13" xfId="61" applyFont="1" applyFill="1" applyBorder="1" applyAlignment="1">
      <alignment vertical="center" wrapText="1"/>
      <protection/>
    </xf>
    <xf numFmtId="0" fontId="26" fillId="0" borderId="14" xfId="61" applyFont="1" applyFill="1" applyBorder="1" applyAlignment="1">
      <alignment vertical="center" wrapText="1"/>
      <protection/>
    </xf>
    <xf numFmtId="38" fontId="26" fillId="21" borderId="14" xfId="48" applyFont="1" applyFill="1" applyBorder="1" applyAlignment="1">
      <alignment horizontal="right" vertical="center" shrinkToFit="1"/>
    </xf>
    <xf numFmtId="0" fontId="27" fillId="0" borderId="25" xfId="61" applyFont="1" applyFill="1" applyBorder="1" applyAlignment="1">
      <alignment vertical="center" wrapText="1"/>
      <protection/>
    </xf>
    <xf numFmtId="38" fontId="26" fillId="0" borderId="19" xfId="48" applyFont="1" applyFill="1" applyBorder="1" applyAlignment="1">
      <alignment horizontal="right" vertical="center" shrinkToFit="1"/>
    </xf>
    <xf numFmtId="38" fontId="28" fillId="0" borderId="22" xfId="48" applyFont="1" applyFill="1" applyBorder="1" applyAlignment="1">
      <alignment/>
    </xf>
    <xf numFmtId="0" fontId="28" fillId="0" borderId="22" xfId="61" applyFont="1" applyFill="1" applyBorder="1">
      <alignment/>
      <protection/>
    </xf>
    <xf numFmtId="0" fontId="20" fillId="0" borderId="22" xfId="61" applyFont="1" applyFill="1" applyBorder="1" applyAlignment="1">
      <alignment horizontal="center"/>
      <protection/>
    </xf>
    <xf numFmtId="0" fontId="27" fillId="0" borderId="25" xfId="61" applyFont="1" applyFill="1" applyBorder="1" applyAlignment="1">
      <alignment vertical="center"/>
      <protection/>
    </xf>
    <xf numFmtId="0" fontId="38" fillId="0" borderId="31" xfId="61" applyFont="1" applyFill="1" applyBorder="1" applyAlignment="1">
      <alignment horizontal="left" vertical="center"/>
      <protection/>
    </xf>
    <xf numFmtId="38" fontId="20" fillId="0" borderId="22" xfId="48" applyFont="1" applyFill="1" applyBorder="1" applyAlignment="1">
      <alignment/>
    </xf>
    <xf numFmtId="0" fontId="26" fillId="0" borderId="32" xfId="61" applyFont="1" applyFill="1" applyBorder="1" applyAlignment="1">
      <alignment horizontal="center" vertical="center"/>
      <protection/>
    </xf>
    <xf numFmtId="0" fontId="27" fillId="0" borderId="33" xfId="61" applyFont="1" applyFill="1" applyBorder="1" applyAlignment="1">
      <alignment vertical="center"/>
      <protection/>
    </xf>
    <xf numFmtId="38" fontId="20" fillId="0" borderId="29" xfId="48" applyFont="1" applyFill="1" applyBorder="1" applyAlignment="1">
      <alignment/>
    </xf>
    <xf numFmtId="0" fontId="20" fillId="0" borderId="29" xfId="61" applyFont="1" applyFill="1" applyBorder="1">
      <alignment/>
      <protection/>
    </xf>
    <xf numFmtId="0" fontId="20" fillId="0" borderId="29" xfId="61" applyFont="1" applyFill="1" applyBorder="1" applyAlignment="1">
      <alignment horizontal="center"/>
      <protection/>
    </xf>
    <xf numFmtId="38" fontId="20" fillId="21" borderId="34" xfId="48" applyFont="1" applyFill="1" applyBorder="1" applyAlignment="1">
      <alignment horizontal="right"/>
    </xf>
    <xf numFmtId="0" fontId="39" fillId="0" borderId="33" xfId="61" applyFont="1" applyFill="1" applyBorder="1" applyAlignment="1">
      <alignment vertical="center"/>
      <protection/>
    </xf>
    <xf numFmtId="0" fontId="38" fillId="0" borderId="35" xfId="61" applyFont="1" applyFill="1" applyBorder="1" applyAlignment="1">
      <alignment horizontal="left" vertical="center"/>
      <protection/>
    </xf>
    <xf numFmtId="0" fontId="26" fillId="0" borderId="36" xfId="61" applyFont="1" applyFill="1" applyBorder="1" applyAlignment="1">
      <alignment vertical="center"/>
      <protection/>
    </xf>
    <xf numFmtId="0" fontId="26" fillId="0" borderId="36" xfId="61" applyFont="1" applyFill="1" applyBorder="1" applyAlignment="1">
      <alignment horizontal="center" vertical="center"/>
      <protection/>
    </xf>
    <xf numFmtId="38" fontId="26" fillId="0" borderId="37" xfId="48" applyFont="1" applyFill="1" applyBorder="1" applyAlignment="1">
      <alignment horizontal="right" vertical="center" shrinkToFit="1"/>
    </xf>
    <xf numFmtId="0" fontId="26" fillId="0" borderId="38" xfId="61" applyFont="1" applyFill="1" applyBorder="1" applyAlignment="1">
      <alignment horizontal="center" vertical="center"/>
      <protection/>
    </xf>
    <xf numFmtId="0" fontId="26" fillId="0" borderId="39" xfId="61" applyFont="1" applyFill="1" applyBorder="1" applyAlignment="1">
      <alignment vertical="center"/>
      <protection/>
    </xf>
    <xf numFmtId="0" fontId="25" fillId="10" borderId="13" xfId="61" applyFont="1" applyFill="1" applyBorder="1" applyAlignment="1">
      <alignment vertical="center"/>
      <protection/>
    </xf>
    <xf numFmtId="0" fontId="38" fillId="10" borderId="14" xfId="61" applyFont="1" applyFill="1" applyBorder="1" applyAlignment="1">
      <alignment vertical="center"/>
      <protection/>
    </xf>
    <xf numFmtId="3" fontId="25" fillId="10" borderId="14" xfId="61" applyNumberFormat="1" applyFont="1" applyFill="1" applyBorder="1" applyAlignment="1">
      <alignment vertical="center"/>
      <protection/>
    </xf>
    <xf numFmtId="38" fontId="25" fillId="10" borderId="14" xfId="48" applyFont="1" applyFill="1" applyBorder="1" applyAlignment="1">
      <alignment vertical="center"/>
    </xf>
    <xf numFmtId="0" fontId="25" fillId="10" borderId="14" xfId="61" applyFont="1" applyFill="1" applyBorder="1" applyAlignment="1">
      <alignment vertical="center"/>
      <protection/>
    </xf>
    <xf numFmtId="0" fontId="25" fillId="10" borderId="14" xfId="61" applyFont="1" applyFill="1" applyBorder="1" applyAlignment="1">
      <alignment horizontal="center" vertical="center"/>
      <protection/>
    </xf>
    <xf numFmtId="38" fontId="25" fillId="10" borderId="14" xfId="48" applyFont="1" applyFill="1" applyBorder="1" applyAlignment="1">
      <alignment horizontal="right" vertical="center"/>
    </xf>
    <xf numFmtId="0" fontId="25" fillId="10" borderId="15" xfId="61" applyFont="1" applyFill="1" applyBorder="1" applyAlignment="1">
      <alignment horizontal="center" vertical="center"/>
      <protection/>
    </xf>
    <xf numFmtId="0" fontId="25" fillId="10" borderId="16" xfId="61" applyFont="1" applyFill="1" applyBorder="1" applyAlignment="1">
      <alignment vertical="center"/>
      <protection/>
    </xf>
    <xf numFmtId="0" fontId="26" fillId="0" borderId="40" xfId="62" applyFont="1" applyFill="1" applyBorder="1">
      <alignment/>
      <protection/>
    </xf>
    <xf numFmtId="0" fontId="39" fillId="0" borderId="18" xfId="62" applyFont="1" applyFill="1" applyBorder="1" applyAlignment="1">
      <alignment horizontal="center" shrinkToFit="1"/>
      <protection/>
    </xf>
    <xf numFmtId="0" fontId="26" fillId="0" borderId="10" xfId="62" applyFont="1" applyFill="1" applyBorder="1" applyAlignment="1">
      <alignment shrinkToFit="1"/>
      <protection/>
    </xf>
    <xf numFmtId="38" fontId="27" fillId="0" borderId="10" xfId="48" applyFont="1" applyFill="1" applyBorder="1" applyAlignment="1">
      <alignment shrinkToFit="1"/>
    </xf>
    <xf numFmtId="38" fontId="27" fillId="0" borderId="10" xfId="48" applyFont="1" applyFill="1" applyBorder="1" applyAlignment="1">
      <alignment horizontal="center" shrinkToFit="1"/>
    </xf>
    <xf numFmtId="0" fontId="26" fillId="0" borderId="10" xfId="62" applyFont="1" applyFill="1" applyBorder="1" applyAlignment="1">
      <alignment horizontal="center"/>
      <protection/>
    </xf>
    <xf numFmtId="38" fontId="26" fillId="0" borderId="19" xfId="48" applyFont="1" applyFill="1" applyBorder="1" applyAlignment="1">
      <alignment horizontal="right"/>
    </xf>
    <xf numFmtId="0" fontId="26" fillId="0" borderId="20" xfId="62" applyFont="1" applyFill="1" applyBorder="1" applyAlignment="1">
      <alignment horizontal="center"/>
      <protection/>
    </xf>
    <xf numFmtId="0" fontId="26" fillId="0" borderId="12" xfId="62" applyFont="1" applyFill="1" applyBorder="1">
      <alignment/>
      <protection/>
    </xf>
    <xf numFmtId="0" fontId="38" fillId="4" borderId="21" xfId="61" applyFont="1" applyFill="1" applyBorder="1" applyAlignment="1">
      <alignment horizontal="left"/>
      <protection/>
    </xf>
    <xf numFmtId="38" fontId="26" fillId="4" borderId="22" xfId="48" applyFont="1" applyFill="1" applyBorder="1" applyAlignment="1">
      <alignment/>
    </xf>
    <xf numFmtId="0" fontId="26" fillId="4" borderId="22" xfId="61" applyFont="1" applyFill="1" applyBorder="1">
      <alignment/>
      <protection/>
    </xf>
    <xf numFmtId="0" fontId="26" fillId="4" borderId="22" xfId="61" applyFont="1" applyFill="1" applyBorder="1" applyAlignment="1">
      <alignment horizontal="center"/>
      <protection/>
    </xf>
    <xf numFmtId="38" fontId="26" fillId="4" borderId="23" xfId="48" applyFont="1" applyFill="1" applyBorder="1" applyAlignment="1">
      <alignment horizontal="right"/>
    </xf>
    <xf numFmtId="0" fontId="20" fillId="4" borderId="24" xfId="61" applyFont="1" applyFill="1" applyBorder="1" applyAlignment="1">
      <alignment horizontal="center"/>
      <protection/>
    </xf>
    <xf numFmtId="0" fontId="27" fillId="4" borderId="25" xfId="61" applyFont="1" applyFill="1" applyBorder="1">
      <alignment/>
      <protection/>
    </xf>
    <xf numFmtId="0" fontId="38" fillId="0" borderId="21" xfId="61" applyFont="1" applyFill="1" applyBorder="1" applyAlignment="1">
      <alignment horizontal="left"/>
      <protection/>
    </xf>
    <xf numFmtId="0" fontId="29" fillId="0" borderId="28" xfId="61" applyFont="1" applyFill="1" applyBorder="1">
      <alignment/>
      <protection/>
    </xf>
    <xf numFmtId="0" fontId="38" fillId="0" borderId="26" xfId="61" applyFont="1" applyFill="1" applyBorder="1" applyAlignment="1">
      <alignment horizontal="left"/>
      <protection/>
    </xf>
    <xf numFmtId="38" fontId="28" fillId="0" borderId="29" xfId="48" applyFont="1" applyFill="1" applyBorder="1" applyAlignment="1">
      <alignment/>
    </xf>
    <xf numFmtId="0" fontId="28" fillId="0" borderId="29" xfId="61" applyFont="1" applyFill="1" applyBorder="1">
      <alignment/>
      <protection/>
    </xf>
    <xf numFmtId="38" fontId="26" fillId="0" borderId="29" xfId="48" applyFont="1" applyFill="1" applyBorder="1" applyAlignment="1">
      <alignment/>
    </xf>
    <xf numFmtId="0" fontId="26" fillId="0" borderId="29" xfId="61" applyFont="1" applyFill="1" applyBorder="1">
      <alignment/>
      <protection/>
    </xf>
    <xf numFmtId="0" fontId="26" fillId="0" borderId="22" xfId="61" applyFont="1" applyFill="1" applyBorder="1">
      <alignment/>
      <protection/>
    </xf>
    <xf numFmtId="0" fontId="26" fillId="0" borderId="29" xfId="61" applyFont="1" applyFill="1" applyBorder="1" applyAlignment="1">
      <alignment horizontal="center"/>
      <protection/>
    </xf>
    <xf numFmtId="38" fontId="26" fillId="0" borderId="34" xfId="48" applyFont="1" applyFill="1" applyBorder="1" applyAlignment="1">
      <alignment horizontal="right"/>
    </xf>
    <xf numFmtId="0" fontId="26" fillId="0" borderId="30" xfId="61" applyFont="1" applyFill="1" applyBorder="1">
      <alignment/>
      <protection/>
    </xf>
    <xf numFmtId="0" fontId="27" fillId="0" borderId="28" xfId="61" applyFont="1" applyFill="1" applyBorder="1">
      <alignment/>
      <protection/>
    </xf>
    <xf numFmtId="0" fontId="38" fillId="4" borderId="26" xfId="61" applyFont="1" applyFill="1" applyBorder="1" applyAlignment="1">
      <alignment horizontal="left"/>
      <protection/>
    </xf>
    <xf numFmtId="0" fontId="27" fillId="4" borderId="28" xfId="61" applyFont="1" applyFill="1" applyBorder="1">
      <alignment/>
      <protection/>
    </xf>
    <xf numFmtId="38" fontId="38" fillId="0" borderId="22" xfId="48" applyFont="1" applyFill="1" applyBorder="1" applyAlignment="1">
      <alignment/>
    </xf>
    <xf numFmtId="0" fontId="38" fillId="0" borderId="22" xfId="61" applyFont="1" applyFill="1" applyBorder="1">
      <alignment/>
      <protection/>
    </xf>
    <xf numFmtId="0" fontId="39" fillId="0" borderId="28" xfId="61" applyFont="1" applyFill="1" applyBorder="1">
      <alignment/>
      <protection/>
    </xf>
    <xf numFmtId="0" fontId="30" fillId="0" borderId="28" xfId="61" applyFont="1" applyFill="1" applyBorder="1">
      <alignment/>
      <protection/>
    </xf>
    <xf numFmtId="38" fontId="20" fillId="0" borderId="23" xfId="48" applyFont="1" applyFill="1" applyBorder="1" applyAlignment="1">
      <alignment horizontal="right"/>
    </xf>
    <xf numFmtId="0" fontId="38" fillId="24" borderId="26" xfId="61" applyFont="1" applyFill="1" applyBorder="1" applyAlignment="1">
      <alignment horizontal="left"/>
      <protection/>
    </xf>
    <xf numFmtId="38" fontId="20" fillId="24" borderId="29" xfId="48" applyFont="1" applyFill="1" applyBorder="1" applyAlignment="1">
      <alignment/>
    </xf>
    <xf numFmtId="0" fontId="20" fillId="24" borderId="29" xfId="61" applyFont="1" applyFill="1" applyBorder="1">
      <alignment/>
      <protection/>
    </xf>
    <xf numFmtId="0" fontId="20" fillId="24" borderId="22" xfId="61" applyFont="1" applyFill="1" applyBorder="1">
      <alignment/>
      <protection/>
    </xf>
    <xf numFmtId="0" fontId="20" fillId="24" borderId="29" xfId="61" applyFont="1" applyFill="1" applyBorder="1" applyAlignment="1">
      <alignment horizontal="center"/>
      <protection/>
    </xf>
    <xf numFmtId="38" fontId="26" fillId="24" borderId="23" xfId="48" applyFont="1" applyFill="1" applyBorder="1" applyAlignment="1">
      <alignment horizontal="right"/>
    </xf>
    <xf numFmtId="0" fontId="20" fillId="24" borderId="24" xfId="61" applyFont="1" applyFill="1" applyBorder="1" applyAlignment="1">
      <alignment horizontal="center"/>
      <protection/>
    </xf>
    <xf numFmtId="0" fontId="30" fillId="24" borderId="28" xfId="61" applyFont="1" applyFill="1" applyBorder="1">
      <alignment/>
      <protection/>
    </xf>
    <xf numFmtId="38" fontId="20" fillId="0" borderId="34" xfId="48" applyFont="1" applyFill="1" applyBorder="1" applyAlignment="1">
      <alignment horizontal="right"/>
    </xf>
    <xf numFmtId="0" fontId="26" fillId="0" borderId="41" xfId="62" applyFont="1" applyFill="1" applyBorder="1">
      <alignment/>
      <protection/>
    </xf>
    <xf numFmtId="0" fontId="38" fillId="0" borderId="26" xfId="62" applyFont="1" applyFill="1" applyBorder="1" applyAlignment="1">
      <alignment horizontal="left"/>
      <protection/>
    </xf>
    <xf numFmtId="0" fontId="26" fillId="0" borderId="29" xfId="62" applyFont="1" applyFill="1" applyBorder="1">
      <alignment/>
      <protection/>
    </xf>
    <xf numFmtId="0" fontId="26" fillId="0" borderId="22" xfId="62" applyFont="1" applyFill="1" applyBorder="1">
      <alignment/>
      <protection/>
    </xf>
    <xf numFmtId="0" fontId="26" fillId="0" borderId="29" xfId="62" applyFont="1" applyFill="1" applyBorder="1" applyAlignment="1">
      <alignment horizontal="center"/>
      <protection/>
    </xf>
    <xf numFmtId="0" fontId="26" fillId="0" borderId="30" xfId="62" applyFont="1" applyFill="1" applyBorder="1">
      <alignment/>
      <protection/>
    </xf>
    <xf numFmtId="0" fontId="27" fillId="0" borderId="39" xfId="62" applyFont="1" applyFill="1" applyBorder="1">
      <alignment/>
      <protection/>
    </xf>
    <xf numFmtId="0" fontId="25" fillId="25" borderId="13" xfId="61" applyFont="1" applyFill="1" applyBorder="1" applyAlignment="1">
      <alignment vertical="center"/>
      <protection/>
    </xf>
    <xf numFmtId="0" fontId="38" fillId="25" borderId="14" xfId="61" applyFont="1" applyFill="1" applyBorder="1" applyAlignment="1">
      <alignment vertical="center"/>
      <protection/>
    </xf>
    <xf numFmtId="3" fontId="20" fillId="25" borderId="14" xfId="61" applyNumberFormat="1" applyFont="1" applyFill="1" applyBorder="1" applyAlignment="1">
      <alignment vertical="center"/>
      <protection/>
    </xf>
    <xf numFmtId="38" fontId="20" fillId="25" borderId="14" xfId="48" applyFont="1" applyFill="1" applyBorder="1" applyAlignment="1">
      <alignment vertical="center"/>
    </xf>
    <xf numFmtId="0" fontId="20" fillId="25" borderId="14" xfId="61" applyFont="1" applyFill="1" applyBorder="1" applyAlignment="1">
      <alignment vertical="center"/>
      <protection/>
    </xf>
    <xf numFmtId="0" fontId="20" fillId="25" borderId="14" xfId="61" applyFont="1" applyFill="1" applyBorder="1" applyAlignment="1">
      <alignment horizontal="center" vertical="center"/>
      <protection/>
    </xf>
    <xf numFmtId="38" fontId="25" fillId="25" borderId="14" xfId="48" applyFont="1" applyFill="1" applyBorder="1" applyAlignment="1">
      <alignment horizontal="right" vertical="center"/>
    </xf>
    <xf numFmtId="0" fontId="25" fillId="25" borderId="15" xfId="61" applyFont="1" applyFill="1" applyBorder="1" applyAlignment="1">
      <alignment horizontal="center" vertical="center"/>
      <protection/>
    </xf>
    <xf numFmtId="0" fontId="20" fillId="25" borderId="16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38" fontId="20" fillId="0" borderId="17" xfId="48" applyFont="1" applyFill="1" applyBorder="1" applyAlignment="1">
      <alignment horizontal="right" vertical="center" shrinkToFit="1"/>
    </xf>
    <xf numFmtId="0" fontId="20" fillId="0" borderId="42" xfId="61" applyFont="1" applyFill="1" applyBorder="1" applyAlignment="1">
      <alignment horizontal="center" vertical="center"/>
      <protection/>
    </xf>
    <xf numFmtId="0" fontId="29" fillId="0" borderId="16" xfId="61" applyFont="1" applyFill="1" applyBorder="1" applyAlignment="1">
      <alignment vertical="center" wrapText="1"/>
      <protection/>
    </xf>
    <xf numFmtId="0" fontId="20" fillId="0" borderId="43" xfId="61" applyFont="1" applyFill="1" applyBorder="1" applyAlignment="1">
      <alignment vertical="center"/>
      <protection/>
    </xf>
    <xf numFmtId="0" fontId="20" fillId="0" borderId="36" xfId="61" applyFont="1" applyFill="1" applyBorder="1" applyAlignment="1">
      <alignment vertical="center"/>
      <protection/>
    </xf>
    <xf numFmtId="0" fontId="20" fillId="0" borderId="36" xfId="61" applyFont="1" applyFill="1" applyBorder="1" applyAlignment="1">
      <alignment horizontal="center" vertical="center"/>
      <protection/>
    </xf>
    <xf numFmtId="38" fontId="20" fillId="0" borderId="37" xfId="48" applyFont="1" applyFill="1" applyBorder="1" applyAlignment="1">
      <alignment horizontal="right" vertical="center" shrinkToFit="1"/>
    </xf>
    <xf numFmtId="0" fontId="20" fillId="0" borderId="38" xfId="61" applyFont="1" applyFill="1" applyBorder="1" applyAlignment="1">
      <alignment horizontal="center" vertical="center"/>
      <protection/>
    </xf>
    <xf numFmtId="0" fontId="29" fillId="0" borderId="39" xfId="61" applyFont="1" applyFill="1" applyBorder="1" applyAlignment="1">
      <alignment vertical="center" wrapText="1"/>
      <protection/>
    </xf>
    <xf numFmtId="0" fontId="20" fillId="0" borderId="0" xfId="60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176" fontId="34" fillId="0" borderId="41" xfId="48" applyNumberFormat="1" applyFont="1" applyFill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34" fillId="0" borderId="49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176" fontId="34" fillId="0" borderId="12" xfId="48" applyNumberFormat="1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176" fontId="34" fillId="0" borderId="12" xfId="48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76" fontId="33" fillId="0" borderId="12" xfId="48" applyNumberFormat="1" applyFont="1" applyBorder="1" applyAlignment="1">
      <alignment vertical="center"/>
    </xf>
    <xf numFmtId="176" fontId="33" fillId="0" borderId="46" xfId="48" applyNumberFormat="1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7" fillId="0" borderId="19" xfId="61" applyFont="1" applyFill="1" applyBorder="1" applyAlignment="1">
      <alignment horizontal="left" vertical="center" shrinkToFit="1"/>
      <protection/>
    </xf>
    <xf numFmtId="0" fontId="27" fillId="0" borderId="10" xfId="61" applyFont="1" applyFill="1" applyBorder="1" applyAlignment="1">
      <alignment horizontal="left" vertical="center" shrinkToFit="1"/>
      <protection/>
    </xf>
    <xf numFmtId="0" fontId="28" fillId="0" borderId="13" xfId="61" applyFont="1" applyFill="1" applyBorder="1" applyAlignment="1">
      <alignment horizontal="left" vertical="center" wrapText="1"/>
      <protection/>
    </xf>
    <xf numFmtId="0" fontId="28" fillId="0" borderId="14" xfId="61" applyFont="1" applyFill="1" applyBorder="1" applyAlignment="1">
      <alignment horizontal="left" vertical="center"/>
      <protection/>
    </xf>
    <xf numFmtId="0" fontId="28" fillId="0" borderId="54" xfId="61" applyFont="1" applyFill="1" applyBorder="1" applyAlignment="1">
      <alignment horizontal="left" vertical="center"/>
      <protection/>
    </xf>
    <xf numFmtId="0" fontId="20" fillId="0" borderId="37" xfId="61" applyFont="1" applyFill="1" applyBorder="1" applyAlignment="1">
      <alignment horizontal="left" vertical="center" wrapText="1"/>
      <protection/>
    </xf>
    <xf numFmtId="0" fontId="20" fillId="0" borderId="36" xfId="61" applyFont="1" applyFill="1" applyBorder="1" applyAlignment="1">
      <alignment horizontal="left" vertical="center"/>
      <protection/>
    </xf>
    <xf numFmtId="0" fontId="20" fillId="0" borderId="55" xfId="61" applyFont="1" applyFill="1" applyBorder="1" applyAlignment="1">
      <alignment horizontal="left" vertical="center"/>
      <protection/>
    </xf>
    <xf numFmtId="0" fontId="27" fillId="0" borderId="56" xfId="61" applyFont="1" applyFill="1" applyBorder="1" applyAlignment="1">
      <alignment horizontal="left" vertical="center" shrinkToFit="1"/>
      <protection/>
    </xf>
    <xf numFmtId="38" fontId="27" fillId="0" borderId="10" xfId="48" applyFont="1" applyFill="1" applyBorder="1" applyAlignment="1">
      <alignment vertical="center" shrinkToFit="1"/>
    </xf>
    <xf numFmtId="38" fontId="27" fillId="0" borderId="10" xfId="48" applyFont="1" applyFill="1" applyBorder="1" applyAlignment="1">
      <alignment horizontal="center" vertical="center" shrinkToFit="1"/>
    </xf>
    <xf numFmtId="0" fontId="27" fillId="0" borderId="56" xfId="62" applyFont="1" applyFill="1" applyBorder="1" applyAlignment="1">
      <alignment horizontal="left" shrinkToFit="1"/>
      <protection/>
    </xf>
    <xf numFmtId="0" fontId="27" fillId="0" borderId="10" xfId="62" applyFont="1" applyFill="1" applyBorder="1" applyAlignment="1">
      <alignment horizontal="left" shrinkToFit="1"/>
      <protection/>
    </xf>
    <xf numFmtId="38" fontId="27" fillId="0" borderId="10" xfId="48" applyFont="1" applyFill="1" applyBorder="1" applyAlignment="1">
      <alignment shrinkToFit="1"/>
    </xf>
    <xf numFmtId="38" fontId="27" fillId="0" borderId="10" xfId="48" applyFont="1" applyFill="1" applyBorder="1" applyAlignment="1">
      <alignment horizontal="center" shrinkToFit="1"/>
    </xf>
    <xf numFmtId="38" fontId="23" fillId="21" borderId="11" xfId="48" applyFont="1" applyFill="1" applyBorder="1" applyAlignment="1" quotePrefix="1">
      <alignment horizontal="center" vertical="center"/>
    </xf>
    <xf numFmtId="0" fontId="23" fillId="0" borderId="11" xfId="61" applyFont="1" applyFill="1" applyBorder="1" applyAlignment="1">
      <alignment horizontal="left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31" fillId="0" borderId="12" xfId="61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59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61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40" fillId="0" borderId="14" xfId="62" applyFont="1" applyFill="1" applyBorder="1" applyAlignment="1">
      <alignment horizontal="left" vertical="top" wrapText="1"/>
      <protection/>
    </xf>
    <xf numFmtId="0" fontId="40" fillId="0" borderId="0" xfId="62" applyFont="1" applyFill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広域圏様式３" xfId="60"/>
    <cellStyle name="標準_広域圏様式３_参考見積書③" xfId="61"/>
    <cellStyle name="標準_広域圏様式３_参考見積様式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47625</xdr:rowOff>
    </xdr:from>
    <xdr:to>
      <xdr:col>15</xdr:col>
      <xdr:colOff>1419225</xdr:colOff>
      <xdr:row>0</xdr:row>
      <xdr:rowOff>342900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229725" y="47625"/>
          <a:ext cx="1095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47625</xdr:rowOff>
    </xdr:from>
    <xdr:to>
      <xdr:col>8</xdr:col>
      <xdr:colOff>1514475</xdr:colOff>
      <xdr:row>0</xdr:row>
      <xdr:rowOff>295275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39025" y="476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47625</xdr:rowOff>
    </xdr:from>
    <xdr:to>
      <xdr:col>15</xdr:col>
      <xdr:colOff>1419225</xdr:colOff>
      <xdr:row>0</xdr:row>
      <xdr:rowOff>342900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229725" y="47625"/>
          <a:ext cx="1095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47625</xdr:rowOff>
    </xdr:from>
    <xdr:to>
      <xdr:col>8</xdr:col>
      <xdr:colOff>1514475</xdr:colOff>
      <xdr:row>0</xdr:row>
      <xdr:rowOff>295275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39025" y="476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="85" zoomScaleNormal="75" zoomScaleSheetLayoutView="85" zoomScalePageLayoutView="0" workbookViewId="0" topLeftCell="A1">
      <selection activeCell="A60" sqref="A60:P63"/>
    </sheetView>
  </sheetViews>
  <sheetFormatPr defaultColWidth="10.28125" defaultRowHeight="12"/>
  <cols>
    <col min="1" max="1" width="2.7109375" style="1" customWidth="1"/>
    <col min="2" max="2" width="50.57421875" style="2" bestFit="1" customWidth="1"/>
    <col min="3" max="3" width="8.8515625" style="3" customWidth="1"/>
    <col min="4" max="12" width="5.57421875" style="3" customWidth="1"/>
    <col min="13" max="13" width="5.57421875" style="4" customWidth="1"/>
    <col min="14" max="14" width="10.140625" style="5" customWidth="1"/>
    <col min="15" max="15" width="5.57421875" style="1" customWidth="1"/>
    <col min="16" max="16" width="26.140625" style="1" bestFit="1" customWidth="1"/>
    <col min="17" max="17" width="16.8515625" style="1" bestFit="1" customWidth="1"/>
    <col min="18" max="16384" width="10.28125" style="1" customWidth="1"/>
  </cols>
  <sheetData>
    <row r="1" ht="27.75" customHeight="1">
      <c r="P1" s="6" t="s">
        <v>101</v>
      </c>
    </row>
    <row r="3" spans="1:16" ht="21">
      <c r="A3" s="207" t="s">
        <v>94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21">
      <c r="A4" s="208" t="s">
        <v>20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30.75" customHeight="1">
      <c r="A5" s="209" t="s">
        <v>18</v>
      </c>
      <c r="B5" s="209"/>
      <c r="C5" s="210" t="s">
        <v>40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ht="30.75" customHeight="1">
      <c r="A6" s="209" t="s">
        <v>19</v>
      </c>
      <c r="B6" s="209"/>
      <c r="C6" s="210" t="s">
        <v>28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2:15" ht="30.75" customHeight="1">
      <c r="B7" s="2" t="s">
        <v>46</v>
      </c>
      <c r="C7" s="7"/>
      <c r="D7" s="7"/>
      <c r="E7" s="7"/>
      <c r="F7" s="8" t="s">
        <v>27</v>
      </c>
      <c r="G7" s="202">
        <f>N10+N25+N56</f>
        <v>8903804.6</v>
      </c>
      <c r="H7" s="202"/>
      <c r="I7" s="202"/>
      <c r="J7" s="202"/>
      <c r="K7" s="203" t="s">
        <v>9</v>
      </c>
      <c r="L7" s="203"/>
      <c r="M7" s="9" t="s">
        <v>0</v>
      </c>
      <c r="N7" s="10"/>
      <c r="O7" s="10"/>
    </row>
    <row r="8" spans="2:15" ht="6.75" customHeight="1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0"/>
      <c r="O8" s="10"/>
    </row>
    <row r="9" spans="1:16" ht="17.25" customHeight="1">
      <c r="A9" s="204" t="s">
        <v>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/>
      <c r="P9" s="13" t="s">
        <v>2</v>
      </c>
    </row>
    <row r="10" spans="1:16" ht="16.5" customHeight="1">
      <c r="A10" s="14" t="s">
        <v>24</v>
      </c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>
        <f>N11+N17</f>
        <v>7350999.6</v>
      </c>
      <c r="O10" s="21" t="s">
        <v>9</v>
      </c>
      <c r="P10" s="22"/>
    </row>
    <row r="11" spans="1:16" ht="15" customHeight="1">
      <c r="A11" s="23"/>
      <c r="B11" s="24" t="s">
        <v>3</v>
      </c>
      <c r="C11" s="25"/>
      <c r="D11" s="25"/>
      <c r="E11" s="25"/>
      <c r="F11" s="26"/>
      <c r="G11" s="25"/>
      <c r="H11" s="25"/>
      <c r="I11" s="25"/>
      <c r="J11" s="25"/>
      <c r="K11" s="25"/>
      <c r="L11" s="25"/>
      <c r="M11" s="27"/>
      <c r="N11" s="28">
        <f>SUM(N13:N15)</f>
        <v>3674680.8</v>
      </c>
      <c r="O11" s="29" t="s">
        <v>9</v>
      </c>
      <c r="P11" s="30"/>
    </row>
    <row r="12" spans="1:16" ht="15" customHeight="1">
      <c r="A12" s="23"/>
      <c r="B12" s="31" t="s">
        <v>4</v>
      </c>
      <c r="C12" s="195" t="s">
        <v>5</v>
      </c>
      <c r="D12" s="188"/>
      <c r="E12" s="32"/>
      <c r="F12" s="196" t="s">
        <v>14</v>
      </c>
      <c r="G12" s="196"/>
      <c r="H12" s="33"/>
      <c r="I12" s="197" t="s">
        <v>15</v>
      </c>
      <c r="J12" s="197"/>
      <c r="K12" s="34"/>
      <c r="L12" s="34"/>
      <c r="M12" s="35"/>
      <c r="N12" s="36"/>
      <c r="O12" s="37"/>
      <c r="P12" s="38"/>
    </row>
    <row r="13" spans="1:16" ht="15" customHeight="1">
      <c r="A13" s="23"/>
      <c r="B13" s="39" t="s">
        <v>41</v>
      </c>
      <c r="C13" s="40">
        <v>45900</v>
      </c>
      <c r="D13" s="41" t="s">
        <v>9</v>
      </c>
      <c r="E13" s="41" t="s">
        <v>21</v>
      </c>
      <c r="F13" s="42">
        <v>1</v>
      </c>
      <c r="G13" s="41" t="s">
        <v>11</v>
      </c>
      <c r="H13" s="41" t="s">
        <v>21</v>
      </c>
      <c r="I13" s="42">
        <v>21</v>
      </c>
      <c r="J13" s="41" t="s">
        <v>13</v>
      </c>
      <c r="K13" s="43" t="s">
        <v>21</v>
      </c>
      <c r="L13" s="43">
        <v>1.05</v>
      </c>
      <c r="M13" s="44" t="s">
        <v>10</v>
      </c>
      <c r="N13" s="45">
        <f>C13*F13*I13*L13</f>
        <v>1012095</v>
      </c>
      <c r="O13" s="46" t="s">
        <v>9</v>
      </c>
      <c r="P13" s="47" t="s">
        <v>81</v>
      </c>
    </row>
    <row r="14" spans="1:16" ht="15" customHeight="1">
      <c r="A14" s="23"/>
      <c r="B14" s="48" t="s">
        <v>42</v>
      </c>
      <c r="C14" s="40">
        <v>23000</v>
      </c>
      <c r="D14" s="41" t="s">
        <v>9</v>
      </c>
      <c r="E14" s="41" t="s">
        <v>21</v>
      </c>
      <c r="F14" s="42">
        <v>1</v>
      </c>
      <c r="G14" s="41" t="s">
        <v>11</v>
      </c>
      <c r="H14" s="41" t="s">
        <v>21</v>
      </c>
      <c r="I14" s="42">
        <v>64</v>
      </c>
      <c r="J14" s="41" t="s">
        <v>13</v>
      </c>
      <c r="K14" s="43" t="s">
        <v>21</v>
      </c>
      <c r="L14" s="43">
        <v>1.05</v>
      </c>
      <c r="M14" s="44" t="s">
        <v>10</v>
      </c>
      <c r="N14" s="45">
        <f>C14*F14*I14*L14</f>
        <v>1545600</v>
      </c>
      <c r="O14" s="46" t="s">
        <v>9</v>
      </c>
      <c r="P14" s="49" t="s">
        <v>80</v>
      </c>
    </row>
    <row r="15" spans="1:16" ht="15" customHeight="1">
      <c r="A15" s="23"/>
      <c r="B15" s="48" t="s">
        <v>43</v>
      </c>
      <c r="C15" s="40">
        <v>8579</v>
      </c>
      <c r="D15" s="41" t="s">
        <v>9</v>
      </c>
      <c r="E15" s="41" t="s">
        <v>21</v>
      </c>
      <c r="F15" s="42">
        <v>2</v>
      </c>
      <c r="G15" s="41" t="s">
        <v>11</v>
      </c>
      <c r="H15" s="41" t="s">
        <v>21</v>
      </c>
      <c r="I15" s="42">
        <v>62</v>
      </c>
      <c r="J15" s="41" t="s">
        <v>13</v>
      </c>
      <c r="K15" s="43" t="s">
        <v>21</v>
      </c>
      <c r="L15" s="43">
        <v>1.05</v>
      </c>
      <c r="M15" s="44" t="s">
        <v>10</v>
      </c>
      <c r="N15" s="45">
        <f>C15*F15*I15*L15</f>
        <v>1116985.8</v>
      </c>
      <c r="O15" s="46" t="s">
        <v>9</v>
      </c>
      <c r="P15" s="50" t="s">
        <v>79</v>
      </c>
    </row>
    <row r="16" spans="1:16" ht="15" customHeight="1">
      <c r="A16" s="23"/>
      <c r="B16" s="48"/>
      <c r="C16" s="51"/>
      <c r="D16" s="52"/>
      <c r="E16" s="52"/>
      <c r="F16" s="52"/>
      <c r="G16" s="52"/>
      <c r="H16" s="52"/>
      <c r="I16" s="52"/>
      <c r="J16" s="52"/>
      <c r="K16" s="41"/>
      <c r="L16" s="41"/>
      <c r="M16" s="53"/>
      <c r="N16" s="54"/>
      <c r="O16" s="55"/>
      <c r="P16" s="56"/>
    </row>
    <row r="17" spans="1:16" ht="15" customHeight="1">
      <c r="A17" s="23"/>
      <c r="B17" s="57" t="s">
        <v>23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>
        <f>SUM(N19:N23)</f>
        <v>3676318.8</v>
      </c>
      <c r="O17" s="29" t="s">
        <v>9</v>
      </c>
      <c r="P17" s="60"/>
    </row>
    <row r="18" spans="1:16" ht="15" customHeight="1">
      <c r="A18" s="23"/>
      <c r="B18" s="31" t="s">
        <v>4</v>
      </c>
      <c r="C18" s="195" t="s">
        <v>5</v>
      </c>
      <c r="D18" s="188"/>
      <c r="E18" s="32"/>
      <c r="F18" s="196" t="s">
        <v>6</v>
      </c>
      <c r="G18" s="196"/>
      <c r="H18" s="33"/>
      <c r="I18" s="197" t="s">
        <v>7</v>
      </c>
      <c r="J18" s="197"/>
      <c r="K18" s="34"/>
      <c r="L18" s="34" t="s">
        <v>8</v>
      </c>
      <c r="M18" s="35"/>
      <c r="N18" s="61"/>
      <c r="O18" s="37"/>
      <c r="P18" s="30"/>
    </row>
    <row r="19" spans="1:16" ht="15" customHeight="1">
      <c r="A19" s="23"/>
      <c r="B19" s="39" t="s">
        <v>39</v>
      </c>
      <c r="C19" s="62">
        <v>780</v>
      </c>
      <c r="D19" s="43" t="s">
        <v>9</v>
      </c>
      <c r="E19" s="43" t="s">
        <v>21</v>
      </c>
      <c r="F19" s="63">
        <v>1</v>
      </c>
      <c r="G19" s="43" t="s">
        <v>22</v>
      </c>
      <c r="H19" s="43" t="s">
        <v>21</v>
      </c>
      <c r="I19" s="63">
        <v>2</v>
      </c>
      <c r="J19" s="43" t="s">
        <v>34</v>
      </c>
      <c r="K19" s="43" t="s">
        <v>95</v>
      </c>
      <c r="L19" s="43">
        <v>1.05</v>
      </c>
      <c r="M19" s="64" t="s">
        <v>96</v>
      </c>
      <c r="N19" s="45">
        <f>C19*F19*I19*L19</f>
        <v>1638</v>
      </c>
      <c r="O19" s="46" t="s">
        <v>9</v>
      </c>
      <c r="P19" s="65"/>
    </row>
    <row r="20" spans="1:16" ht="15" customHeight="1">
      <c r="A20" s="23"/>
      <c r="B20" s="48"/>
      <c r="C20" s="62"/>
      <c r="D20" s="43" t="s">
        <v>9</v>
      </c>
      <c r="E20" s="43" t="s">
        <v>97</v>
      </c>
      <c r="F20" s="63"/>
      <c r="G20" s="43" t="s">
        <v>11</v>
      </c>
      <c r="H20" s="43" t="s">
        <v>97</v>
      </c>
      <c r="I20" s="63"/>
      <c r="J20" s="43" t="s">
        <v>13</v>
      </c>
      <c r="K20" s="43" t="s">
        <v>97</v>
      </c>
      <c r="L20" s="43">
        <v>1.05</v>
      </c>
      <c r="M20" s="64" t="s">
        <v>98</v>
      </c>
      <c r="N20" s="45">
        <f>C20*F20*I20*L20</f>
        <v>0</v>
      </c>
      <c r="O20" s="55" t="s">
        <v>9</v>
      </c>
      <c r="P20" s="50"/>
    </row>
    <row r="21" spans="1:16" ht="15" customHeight="1">
      <c r="A21" s="23"/>
      <c r="B21" s="66"/>
      <c r="C21" s="67"/>
      <c r="D21" s="43" t="s">
        <v>9</v>
      </c>
      <c r="E21" s="43" t="s">
        <v>97</v>
      </c>
      <c r="F21" s="43"/>
      <c r="G21" s="43" t="s">
        <v>99</v>
      </c>
      <c r="H21" s="43" t="s">
        <v>97</v>
      </c>
      <c r="I21" s="43"/>
      <c r="J21" s="43" t="s">
        <v>99</v>
      </c>
      <c r="K21" s="43" t="s">
        <v>97</v>
      </c>
      <c r="L21" s="43">
        <v>1.05</v>
      </c>
      <c r="M21" s="64" t="s">
        <v>98</v>
      </c>
      <c r="N21" s="45">
        <f>C21*F21*I21*L21</f>
        <v>0</v>
      </c>
      <c r="O21" s="68" t="s">
        <v>9</v>
      </c>
      <c r="P21" s="69"/>
    </row>
    <row r="22" spans="1:16" ht="15" customHeight="1">
      <c r="A22" s="23"/>
      <c r="B22" s="66" t="s">
        <v>100</v>
      </c>
      <c r="C22" s="70"/>
      <c r="D22" s="71" t="s">
        <v>9</v>
      </c>
      <c r="E22" s="43" t="s">
        <v>97</v>
      </c>
      <c r="F22" s="71"/>
      <c r="G22" s="71" t="s">
        <v>99</v>
      </c>
      <c r="H22" s="43" t="s">
        <v>97</v>
      </c>
      <c r="I22" s="71"/>
      <c r="J22" s="71" t="s">
        <v>99</v>
      </c>
      <c r="K22" s="43" t="s">
        <v>97</v>
      </c>
      <c r="L22" s="71">
        <v>1.05</v>
      </c>
      <c r="M22" s="72" t="s">
        <v>98</v>
      </c>
      <c r="N22" s="73">
        <f>C22*F22*I22*L22</f>
        <v>0</v>
      </c>
      <c r="O22" s="68" t="s">
        <v>9</v>
      </c>
      <c r="P22" s="69"/>
    </row>
    <row r="23" spans="1:16" ht="15" customHeight="1">
      <c r="A23" s="23"/>
      <c r="B23" s="66" t="s">
        <v>37</v>
      </c>
      <c r="C23" s="70"/>
      <c r="D23" s="71"/>
      <c r="E23" s="43"/>
      <c r="F23" s="71"/>
      <c r="G23" s="71"/>
      <c r="H23" s="43"/>
      <c r="I23" s="71"/>
      <c r="J23" s="71"/>
      <c r="K23" s="43"/>
      <c r="L23" s="71"/>
      <c r="M23" s="72"/>
      <c r="N23" s="73">
        <f>N11</f>
        <v>3674680.8</v>
      </c>
      <c r="O23" s="68" t="s">
        <v>9</v>
      </c>
      <c r="P23" s="74" t="s">
        <v>38</v>
      </c>
    </row>
    <row r="24" spans="1:16" ht="15" customHeight="1">
      <c r="A24" s="23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9"/>
      <c r="P24" s="80"/>
    </row>
    <row r="25" spans="1:16" ht="16.5" customHeight="1">
      <c r="A25" s="81" t="s">
        <v>25</v>
      </c>
      <c r="B25" s="82"/>
      <c r="C25" s="83"/>
      <c r="D25" s="84"/>
      <c r="E25" s="85"/>
      <c r="F25" s="85"/>
      <c r="G25" s="85"/>
      <c r="H25" s="85"/>
      <c r="I25" s="85"/>
      <c r="J25" s="85"/>
      <c r="K25" s="85"/>
      <c r="L25" s="85"/>
      <c r="M25" s="86"/>
      <c r="N25" s="87">
        <f>N27+N33+N38+N41+N49</f>
        <v>1467805</v>
      </c>
      <c r="O25" s="88" t="s">
        <v>9</v>
      </c>
      <c r="P25" s="89"/>
    </row>
    <row r="26" spans="1:16" ht="15" customHeight="1">
      <c r="A26" s="90"/>
      <c r="B26" s="91" t="s">
        <v>4</v>
      </c>
      <c r="C26" s="198" t="s">
        <v>5</v>
      </c>
      <c r="D26" s="199"/>
      <c r="E26" s="92"/>
      <c r="F26" s="200" t="s">
        <v>6</v>
      </c>
      <c r="G26" s="200"/>
      <c r="H26" s="93"/>
      <c r="I26" s="201" t="s">
        <v>7</v>
      </c>
      <c r="J26" s="201"/>
      <c r="K26" s="94"/>
      <c r="L26" s="94" t="s">
        <v>8</v>
      </c>
      <c r="M26" s="95"/>
      <c r="N26" s="96"/>
      <c r="O26" s="97"/>
      <c r="P26" s="98"/>
    </row>
    <row r="27" spans="1:16" ht="15" customHeight="1">
      <c r="A27" s="90"/>
      <c r="B27" s="99" t="s">
        <v>83</v>
      </c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3">
        <f>SUM(N28:N31)</f>
        <v>897495</v>
      </c>
      <c r="O27" s="104" t="s">
        <v>9</v>
      </c>
      <c r="P27" s="105"/>
    </row>
    <row r="28" spans="1:16" ht="15" customHeight="1">
      <c r="A28" s="90"/>
      <c r="B28" s="106" t="s">
        <v>29</v>
      </c>
      <c r="C28" s="62">
        <v>45300</v>
      </c>
      <c r="D28" s="43" t="s">
        <v>9</v>
      </c>
      <c r="E28" s="43" t="s">
        <v>97</v>
      </c>
      <c r="F28" s="63">
        <v>1</v>
      </c>
      <c r="G28" s="43" t="s">
        <v>22</v>
      </c>
      <c r="H28" s="43" t="s">
        <v>97</v>
      </c>
      <c r="I28" s="63">
        <v>3</v>
      </c>
      <c r="J28" s="43" t="s">
        <v>12</v>
      </c>
      <c r="K28" s="43" t="s">
        <v>97</v>
      </c>
      <c r="L28" s="43">
        <v>1.05</v>
      </c>
      <c r="M28" s="64" t="s">
        <v>98</v>
      </c>
      <c r="N28" s="45">
        <f>C28*F28*I28*L28</f>
        <v>142695</v>
      </c>
      <c r="O28" s="46" t="s">
        <v>9</v>
      </c>
      <c r="P28" s="107"/>
    </row>
    <row r="29" spans="1:16" ht="15" customHeight="1">
      <c r="A29" s="90"/>
      <c r="B29" s="106" t="s">
        <v>30</v>
      </c>
      <c r="C29" s="62">
        <v>8100</v>
      </c>
      <c r="D29" s="43" t="s">
        <v>9</v>
      </c>
      <c r="E29" s="43" t="s">
        <v>97</v>
      </c>
      <c r="F29" s="63">
        <v>5</v>
      </c>
      <c r="G29" s="43" t="s">
        <v>33</v>
      </c>
      <c r="H29" s="43" t="s">
        <v>97</v>
      </c>
      <c r="I29" s="63">
        <v>6</v>
      </c>
      <c r="J29" s="43" t="s">
        <v>47</v>
      </c>
      <c r="K29" s="43" t="s">
        <v>97</v>
      </c>
      <c r="L29" s="43">
        <v>1</v>
      </c>
      <c r="M29" s="64" t="s">
        <v>98</v>
      </c>
      <c r="N29" s="45">
        <f>C29*F29*I29*L29</f>
        <v>243000</v>
      </c>
      <c r="O29" s="55" t="s">
        <v>9</v>
      </c>
      <c r="P29" s="107" t="s">
        <v>56</v>
      </c>
    </row>
    <row r="30" spans="1:16" ht="15" customHeight="1">
      <c r="A30" s="90"/>
      <c r="B30" s="106" t="s">
        <v>31</v>
      </c>
      <c r="C30" s="62">
        <v>31600</v>
      </c>
      <c r="D30" s="43" t="s">
        <v>9</v>
      </c>
      <c r="E30" s="43" t="s">
        <v>97</v>
      </c>
      <c r="F30" s="63">
        <v>5</v>
      </c>
      <c r="G30" s="43" t="s">
        <v>33</v>
      </c>
      <c r="H30" s="43" t="s">
        <v>97</v>
      </c>
      <c r="I30" s="63">
        <v>3</v>
      </c>
      <c r="J30" s="43" t="s">
        <v>12</v>
      </c>
      <c r="K30" s="43" t="s">
        <v>97</v>
      </c>
      <c r="L30" s="43">
        <v>1</v>
      </c>
      <c r="M30" s="64" t="s">
        <v>98</v>
      </c>
      <c r="N30" s="45">
        <f>C30*F30*I30*L30</f>
        <v>474000</v>
      </c>
      <c r="O30" s="68" t="s">
        <v>9</v>
      </c>
      <c r="P30" s="107" t="s">
        <v>48</v>
      </c>
    </row>
    <row r="31" spans="1:16" ht="15" customHeight="1">
      <c r="A31" s="90"/>
      <c r="B31" s="108" t="s">
        <v>32</v>
      </c>
      <c r="C31" s="109">
        <v>240</v>
      </c>
      <c r="D31" s="71" t="s">
        <v>9</v>
      </c>
      <c r="E31" s="43" t="s">
        <v>97</v>
      </c>
      <c r="F31" s="110">
        <v>3</v>
      </c>
      <c r="G31" s="71" t="s">
        <v>22</v>
      </c>
      <c r="H31" s="43" t="s">
        <v>97</v>
      </c>
      <c r="I31" s="110">
        <v>50</v>
      </c>
      <c r="J31" s="71" t="s">
        <v>34</v>
      </c>
      <c r="K31" s="43" t="s">
        <v>95</v>
      </c>
      <c r="L31" s="71">
        <v>1.05</v>
      </c>
      <c r="M31" s="72" t="s">
        <v>96</v>
      </c>
      <c r="N31" s="73">
        <f>C31*F31*I31*L31</f>
        <v>37800</v>
      </c>
      <c r="O31" s="68" t="s">
        <v>9</v>
      </c>
      <c r="P31" s="107" t="s">
        <v>50</v>
      </c>
    </row>
    <row r="32" spans="1:16" ht="15" customHeight="1">
      <c r="A32" s="90"/>
      <c r="B32" s="108"/>
      <c r="C32" s="111"/>
      <c r="D32" s="112"/>
      <c r="E32" s="113"/>
      <c r="F32" s="112"/>
      <c r="G32" s="112"/>
      <c r="H32" s="113"/>
      <c r="I32" s="112"/>
      <c r="J32" s="112"/>
      <c r="K32" s="113"/>
      <c r="L32" s="112"/>
      <c r="M32" s="114"/>
      <c r="N32" s="115"/>
      <c r="O32" s="116"/>
      <c r="P32" s="117"/>
    </row>
    <row r="33" spans="1:16" ht="15" customHeight="1">
      <c r="A33" s="90"/>
      <c r="B33" s="118" t="s">
        <v>84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3">
        <f>SUM(N34:N36)</f>
        <v>275500</v>
      </c>
      <c r="O33" s="104" t="s">
        <v>9</v>
      </c>
      <c r="P33" s="119"/>
    </row>
    <row r="34" spans="1:16" ht="15" customHeight="1">
      <c r="A34" s="90"/>
      <c r="B34" s="108" t="s">
        <v>54</v>
      </c>
      <c r="C34" s="62">
        <v>80</v>
      </c>
      <c r="D34" s="43" t="s">
        <v>9</v>
      </c>
      <c r="E34" s="43" t="s">
        <v>95</v>
      </c>
      <c r="F34" s="63">
        <v>1</v>
      </c>
      <c r="G34" s="43" t="s">
        <v>22</v>
      </c>
      <c r="H34" s="43" t="s">
        <v>95</v>
      </c>
      <c r="I34" s="63">
        <v>1000</v>
      </c>
      <c r="J34" s="43" t="s">
        <v>34</v>
      </c>
      <c r="K34" s="43" t="s">
        <v>95</v>
      </c>
      <c r="L34" s="43">
        <v>1.05</v>
      </c>
      <c r="M34" s="64" t="s">
        <v>96</v>
      </c>
      <c r="N34" s="45">
        <f>C34*F34*I34*L34</f>
        <v>84000</v>
      </c>
      <c r="O34" s="46" t="s">
        <v>9</v>
      </c>
      <c r="P34" s="107" t="s">
        <v>44</v>
      </c>
    </row>
    <row r="35" spans="1:16" ht="15" customHeight="1">
      <c r="A35" s="90"/>
      <c r="B35" s="108" t="s">
        <v>51</v>
      </c>
      <c r="C35" s="62">
        <v>15</v>
      </c>
      <c r="D35" s="43" t="s">
        <v>9</v>
      </c>
      <c r="E35" s="43" t="s">
        <v>95</v>
      </c>
      <c r="F35" s="63">
        <v>2</v>
      </c>
      <c r="G35" s="43" t="s">
        <v>22</v>
      </c>
      <c r="H35" s="43" t="s">
        <v>95</v>
      </c>
      <c r="I35" s="63">
        <v>1000</v>
      </c>
      <c r="J35" s="43" t="s">
        <v>52</v>
      </c>
      <c r="K35" s="43" t="s">
        <v>95</v>
      </c>
      <c r="L35" s="43">
        <v>1.05</v>
      </c>
      <c r="M35" s="64" t="s">
        <v>96</v>
      </c>
      <c r="N35" s="45">
        <f>C35*F35*I35*L35</f>
        <v>31500</v>
      </c>
      <c r="O35" s="46" t="s">
        <v>9</v>
      </c>
      <c r="P35" s="107" t="s">
        <v>53</v>
      </c>
    </row>
    <row r="36" spans="1:16" ht="15" customHeight="1">
      <c r="A36" s="90"/>
      <c r="B36" s="108" t="s">
        <v>35</v>
      </c>
      <c r="C36" s="62">
        <v>80</v>
      </c>
      <c r="D36" s="43" t="s">
        <v>9</v>
      </c>
      <c r="E36" s="43" t="s">
        <v>95</v>
      </c>
      <c r="F36" s="63">
        <v>2</v>
      </c>
      <c r="G36" s="43" t="s">
        <v>12</v>
      </c>
      <c r="H36" s="43" t="s">
        <v>95</v>
      </c>
      <c r="I36" s="63">
        <v>1000</v>
      </c>
      <c r="J36" s="43" t="s">
        <v>34</v>
      </c>
      <c r="K36" s="43" t="s">
        <v>95</v>
      </c>
      <c r="L36" s="43">
        <v>1</v>
      </c>
      <c r="M36" s="64" t="s">
        <v>96</v>
      </c>
      <c r="N36" s="45">
        <f>C36*F36*I36*L36</f>
        <v>160000</v>
      </c>
      <c r="O36" s="55" t="s">
        <v>9</v>
      </c>
      <c r="P36" s="107" t="s">
        <v>45</v>
      </c>
    </row>
    <row r="37" spans="1:16" ht="16.5" customHeight="1">
      <c r="A37" s="90"/>
      <c r="B37" s="108"/>
      <c r="C37" s="111"/>
      <c r="D37" s="112"/>
      <c r="E37" s="113"/>
      <c r="F37" s="112"/>
      <c r="G37" s="112"/>
      <c r="H37" s="113"/>
      <c r="I37" s="112"/>
      <c r="J37" s="112"/>
      <c r="K37" s="113"/>
      <c r="L37" s="112"/>
      <c r="M37" s="114"/>
      <c r="N37" s="115"/>
      <c r="O37" s="116"/>
      <c r="P37" s="117"/>
    </row>
    <row r="38" spans="1:16" ht="15" customHeight="1">
      <c r="A38" s="90"/>
      <c r="B38" s="118" t="s">
        <v>85</v>
      </c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3">
        <f>SUM(N39:N39)</f>
        <v>40500</v>
      </c>
      <c r="O38" s="104" t="s">
        <v>9</v>
      </c>
      <c r="P38" s="119"/>
    </row>
    <row r="39" spans="1:16" ht="15" customHeight="1">
      <c r="A39" s="90"/>
      <c r="B39" s="106" t="s">
        <v>30</v>
      </c>
      <c r="C39" s="120">
        <v>8100</v>
      </c>
      <c r="D39" s="43" t="s">
        <v>9</v>
      </c>
      <c r="E39" s="43" t="s">
        <v>95</v>
      </c>
      <c r="F39" s="121">
        <v>5</v>
      </c>
      <c r="G39" s="43" t="s">
        <v>11</v>
      </c>
      <c r="H39" s="43" t="s">
        <v>95</v>
      </c>
      <c r="I39" s="121">
        <v>1</v>
      </c>
      <c r="J39" s="43" t="s">
        <v>47</v>
      </c>
      <c r="K39" s="43" t="s">
        <v>95</v>
      </c>
      <c r="L39" s="43">
        <v>1</v>
      </c>
      <c r="M39" s="64" t="s">
        <v>96</v>
      </c>
      <c r="N39" s="45">
        <f>C39*F39*I39*L39</f>
        <v>40500</v>
      </c>
      <c r="O39" s="46" t="s">
        <v>9</v>
      </c>
      <c r="P39" s="122" t="s">
        <v>55</v>
      </c>
    </row>
    <row r="40" spans="1:16" ht="15" customHeight="1">
      <c r="A40" s="90"/>
      <c r="B40" s="108"/>
      <c r="C40" s="111"/>
      <c r="D40" s="112"/>
      <c r="E40" s="113"/>
      <c r="F40" s="112"/>
      <c r="G40" s="112"/>
      <c r="H40" s="113"/>
      <c r="I40" s="112"/>
      <c r="J40" s="112"/>
      <c r="K40" s="113"/>
      <c r="L40" s="112"/>
      <c r="M40" s="114"/>
      <c r="N40" s="115"/>
      <c r="O40" s="116"/>
      <c r="P40" s="117"/>
    </row>
    <row r="41" spans="1:16" ht="15" customHeight="1">
      <c r="A41" s="90"/>
      <c r="B41" s="118" t="s">
        <v>86</v>
      </c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3">
        <f>SUM(N42:N47)</f>
        <v>159180</v>
      </c>
      <c r="O41" s="104" t="s">
        <v>9</v>
      </c>
      <c r="P41" s="119"/>
    </row>
    <row r="42" spans="1:16" ht="13.5">
      <c r="A42" s="90"/>
      <c r="B42" s="106" t="s">
        <v>72</v>
      </c>
      <c r="C42" s="62">
        <v>20000</v>
      </c>
      <c r="D42" s="43" t="s">
        <v>9</v>
      </c>
      <c r="E42" s="43" t="s">
        <v>95</v>
      </c>
      <c r="F42" s="63">
        <v>1</v>
      </c>
      <c r="G42" s="43" t="s">
        <v>22</v>
      </c>
      <c r="H42" s="43" t="s">
        <v>95</v>
      </c>
      <c r="I42" s="63">
        <v>1</v>
      </c>
      <c r="J42" s="43" t="s">
        <v>77</v>
      </c>
      <c r="K42" s="43" t="s">
        <v>95</v>
      </c>
      <c r="L42" s="43">
        <v>1.05</v>
      </c>
      <c r="M42" s="64" t="s">
        <v>96</v>
      </c>
      <c r="N42" s="45">
        <f aca="true" t="shared" si="0" ref="N42:N47">C42*F42*I42*L42</f>
        <v>21000</v>
      </c>
      <c r="O42" s="55" t="s">
        <v>9</v>
      </c>
      <c r="P42" s="122"/>
    </row>
    <row r="43" spans="1:16" ht="13.5">
      <c r="A43" s="90"/>
      <c r="B43" s="106" t="s">
        <v>73</v>
      </c>
      <c r="C43" s="62">
        <v>31600</v>
      </c>
      <c r="D43" s="43" t="s">
        <v>9</v>
      </c>
      <c r="E43" s="43" t="s">
        <v>95</v>
      </c>
      <c r="F43" s="63">
        <v>1</v>
      </c>
      <c r="G43" s="43" t="s">
        <v>22</v>
      </c>
      <c r="H43" s="43" t="s">
        <v>95</v>
      </c>
      <c r="I43" s="63">
        <v>1</v>
      </c>
      <c r="J43" s="43" t="s">
        <v>12</v>
      </c>
      <c r="K43" s="43" t="s">
        <v>95</v>
      </c>
      <c r="L43" s="71">
        <v>1.05</v>
      </c>
      <c r="M43" s="64" t="s">
        <v>96</v>
      </c>
      <c r="N43" s="45">
        <f t="shared" si="0"/>
        <v>33180</v>
      </c>
      <c r="O43" s="68" t="s">
        <v>9</v>
      </c>
      <c r="P43" s="123"/>
    </row>
    <row r="44" spans="1:16" ht="13.5">
      <c r="A44" s="90"/>
      <c r="B44" s="108" t="s">
        <v>74</v>
      </c>
      <c r="C44" s="109">
        <v>8000</v>
      </c>
      <c r="D44" s="71" t="s">
        <v>9</v>
      </c>
      <c r="E44" s="43" t="s">
        <v>95</v>
      </c>
      <c r="F44" s="110">
        <v>5</v>
      </c>
      <c r="G44" s="71" t="s">
        <v>11</v>
      </c>
      <c r="H44" s="43" t="s">
        <v>95</v>
      </c>
      <c r="I44" s="110">
        <v>1</v>
      </c>
      <c r="J44" s="71" t="s">
        <v>12</v>
      </c>
      <c r="K44" s="43" t="s">
        <v>95</v>
      </c>
      <c r="L44" s="71">
        <v>1.05</v>
      </c>
      <c r="M44" s="72" t="s">
        <v>96</v>
      </c>
      <c r="N44" s="73">
        <f t="shared" si="0"/>
        <v>42000</v>
      </c>
      <c r="O44" s="68" t="s">
        <v>9</v>
      </c>
      <c r="P44" s="122"/>
    </row>
    <row r="45" spans="1:16" ht="13.5">
      <c r="A45" s="90"/>
      <c r="B45" s="106" t="s">
        <v>75</v>
      </c>
      <c r="C45" s="62">
        <v>10000</v>
      </c>
      <c r="D45" s="43" t="s">
        <v>9</v>
      </c>
      <c r="E45" s="43" t="s">
        <v>95</v>
      </c>
      <c r="F45" s="63">
        <v>1</v>
      </c>
      <c r="G45" s="43" t="s">
        <v>12</v>
      </c>
      <c r="H45" s="43" t="s">
        <v>95</v>
      </c>
      <c r="I45" s="63">
        <v>1</v>
      </c>
      <c r="J45" s="43" t="s">
        <v>12</v>
      </c>
      <c r="K45" s="43" t="s">
        <v>95</v>
      </c>
      <c r="L45" s="43">
        <v>1.05</v>
      </c>
      <c r="M45" s="64" t="s">
        <v>96</v>
      </c>
      <c r="N45" s="45">
        <f t="shared" si="0"/>
        <v>10500</v>
      </c>
      <c r="O45" s="55" t="s">
        <v>9</v>
      </c>
      <c r="P45" s="107"/>
    </row>
    <row r="46" spans="1:16" ht="13.5">
      <c r="A46" s="90"/>
      <c r="B46" s="106" t="s">
        <v>78</v>
      </c>
      <c r="C46" s="62">
        <v>20000</v>
      </c>
      <c r="D46" s="43" t="s">
        <v>9</v>
      </c>
      <c r="E46" s="43" t="s">
        <v>95</v>
      </c>
      <c r="F46" s="63">
        <v>1</v>
      </c>
      <c r="G46" s="43" t="s">
        <v>22</v>
      </c>
      <c r="H46" s="43" t="s">
        <v>95</v>
      </c>
      <c r="I46" s="63">
        <v>1</v>
      </c>
      <c r="J46" s="43" t="s">
        <v>12</v>
      </c>
      <c r="K46" s="43" t="s">
        <v>95</v>
      </c>
      <c r="L46" s="71">
        <v>1.05</v>
      </c>
      <c r="M46" s="64" t="s">
        <v>96</v>
      </c>
      <c r="N46" s="45">
        <f t="shared" si="0"/>
        <v>21000</v>
      </c>
      <c r="O46" s="68" t="s">
        <v>9</v>
      </c>
      <c r="P46" s="123"/>
    </row>
    <row r="47" spans="1:16" ht="13.5">
      <c r="A47" s="90"/>
      <c r="B47" s="108" t="s">
        <v>76</v>
      </c>
      <c r="C47" s="109">
        <v>300</v>
      </c>
      <c r="D47" s="71" t="s">
        <v>9</v>
      </c>
      <c r="E47" s="43" t="s">
        <v>95</v>
      </c>
      <c r="F47" s="110">
        <v>1</v>
      </c>
      <c r="G47" s="71" t="s">
        <v>22</v>
      </c>
      <c r="H47" s="43" t="s">
        <v>95</v>
      </c>
      <c r="I47" s="110">
        <v>100</v>
      </c>
      <c r="J47" s="71" t="s">
        <v>34</v>
      </c>
      <c r="K47" s="43" t="s">
        <v>95</v>
      </c>
      <c r="L47" s="71">
        <v>1.05</v>
      </c>
      <c r="M47" s="72" t="s">
        <v>96</v>
      </c>
      <c r="N47" s="73">
        <f t="shared" si="0"/>
        <v>31500</v>
      </c>
      <c r="O47" s="68" t="s">
        <v>9</v>
      </c>
      <c r="P47" s="122"/>
    </row>
    <row r="48" spans="1:16" ht="13.5">
      <c r="A48" s="90"/>
      <c r="B48" s="106"/>
      <c r="C48" s="62"/>
      <c r="D48" s="43"/>
      <c r="E48" s="43"/>
      <c r="F48" s="63"/>
      <c r="G48" s="43"/>
      <c r="H48" s="43"/>
      <c r="I48" s="63"/>
      <c r="J48" s="43"/>
      <c r="K48" s="43"/>
      <c r="L48" s="43"/>
      <c r="M48" s="64"/>
      <c r="N48" s="124"/>
      <c r="O48" s="55"/>
      <c r="P48" s="122"/>
    </row>
    <row r="49" spans="1:16" ht="13.5">
      <c r="A49" s="90"/>
      <c r="B49" s="125" t="s">
        <v>92</v>
      </c>
      <c r="C49" s="126"/>
      <c r="D49" s="127"/>
      <c r="E49" s="128"/>
      <c r="F49" s="127"/>
      <c r="G49" s="127"/>
      <c r="H49" s="128"/>
      <c r="I49" s="127"/>
      <c r="J49" s="127"/>
      <c r="K49" s="128"/>
      <c r="L49" s="127"/>
      <c r="M49" s="129"/>
      <c r="N49" s="130">
        <f>SUM(N50:N50)</f>
        <v>95130</v>
      </c>
      <c r="O49" s="131" t="s">
        <v>9</v>
      </c>
      <c r="P49" s="132"/>
    </row>
    <row r="50" spans="1:16" ht="13.5">
      <c r="A50" s="90"/>
      <c r="B50" s="106" t="s">
        <v>29</v>
      </c>
      <c r="C50" s="62">
        <v>45300</v>
      </c>
      <c r="D50" s="43" t="s">
        <v>9</v>
      </c>
      <c r="E50" s="43" t="s">
        <v>95</v>
      </c>
      <c r="F50" s="63">
        <v>1</v>
      </c>
      <c r="G50" s="43" t="s">
        <v>22</v>
      </c>
      <c r="H50" s="43" t="s">
        <v>95</v>
      </c>
      <c r="I50" s="63">
        <v>2</v>
      </c>
      <c r="J50" s="43" t="s">
        <v>12</v>
      </c>
      <c r="K50" s="43" t="s">
        <v>95</v>
      </c>
      <c r="L50" s="43">
        <v>1.05</v>
      </c>
      <c r="M50" s="64" t="s">
        <v>96</v>
      </c>
      <c r="N50" s="45">
        <f>C50*F50*I50*L50</f>
        <v>95130</v>
      </c>
      <c r="O50" s="46" t="s">
        <v>9</v>
      </c>
      <c r="P50" s="123"/>
    </row>
    <row r="51" spans="1:16" ht="15" customHeight="1">
      <c r="A51" s="90"/>
      <c r="B51" s="106" t="s">
        <v>30</v>
      </c>
      <c r="C51" s="62">
        <v>8100</v>
      </c>
      <c r="D51" s="43" t="s">
        <v>9</v>
      </c>
      <c r="E51" s="43" t="s">
        <v>95</v>
      </c>
      <c r="F51" s="63">
        <v>1</v>
      </c>
      <c r="G51" s="43" t="s">
        <v>33</v>
      </c>
      <c r="H51" s="43" t="s">
        <v>95</v>
      </c>
      <c r="I51" s="63">
        <v>2</v>
      </c>
      <c r="J51" s="43" t="s">
        <v>47</v>
      </c>
      <c r="K51" s="43" t="s">
        <v>95</v>
      </c>
      <c r="L51" s="43">
        <v>1</v>
      </c>
      <c r="M51" s="64" t="s">
        <v>96</v>
      </c>
      <c r="N51" s="45">
        <f>C51*F51*I51*L51</f>
        <v>16200</v>
      </c>
      <c r="O51" s="55" t="s">
        <v>9</v>
      </c>
      <c r="P51" s="107" t="s">
        <v>87</v>
      </c>
    </row>
    <row r="52" spans="1:16" ht="15" customHeight="1">
      <c r="A52" s="90"/>
      <c r="B52" s="106" t="s">
        <v>31</v>
      </c>
      <c r="C52" s="62">
        <v>31600</v>
      </c>
      <c r="D52" s="43" t="s">
        <v>9</v>
      </c>
      <c r="E52" s="43" t="s">
        <v>95</v>
      </c>
      <c r="F52" s="63">
        <v>1</v>
      </c>
      <c r="G52" s="43" t="s">
        <v>33</v>
      </c>
      <c r="H52" s="43" t="s">
        <v>95</v>
      </c>
      <c r="I52" s="63">
        <v>3</v>
      </c>
      <c r="J52" s="43" t="s">
        <v>12</v>
      </c>
      <c r="K52" s="43" t="s">
        <v>95</v>
      </c>
      <c r="L52" s="43">
        <v>1</v>
      </c>
      <c r="M52" s="64" t="s">
        <v>96</v>
      </c>
      <c r="N52" s="45">
        <f>C52*F52*I52*L52</f>
        <v>94800</v>
      </c>
      <c r="O52" s="68" t="s">
        <v>9</v>
      </c>
      <c r="P52" s="107" t="s">
        <v>48</v>
      </c>
    </row>
    <row r="53" spans="1:16" ht="13.5">
      <c r="A53" s="90"/>
      <c r="B53" s="108"/>
      <c r="C53" s="70"/>
      <c r="D53" s="71"/>
      <c r="E53" s="43"/>
      <c r="F53" s="71"/>
      <c r="G53" s="71"/>
      <c r="H53" s="43"/>
      <c r="I53" s="71"/>
      <c r="J53" s="71"/>
      <c r="K53" s="43"/>
      <c r="L53" s="71"/>
      <c r="M53" s="72"/>
      <c r="N53" s="133"/>
      <c r="O53" s="68"/>
      <c r="P53" s="123"/>
    </row>
    <row r="54" spans="1:16" ht="13.5">
      <c r="A54" s="90"/>
      <c r="B54" s="108"/>
      <c r="C54" s="70"/>
      <c r="D54" s="71"/>
      <c r="E54" s="43"/>
      <c r="F54" s="71"/>
      <c r="G54" s="71"/>
      <c r="H54" s="43"/>
      <c r="I54" s="71"/>
      <c r="J54" s="71"/>
      <c r="K54" s="43"/>
      <c r="L54" s="71"/>
      <c r="M54" s="72"/>
      <c r="N54" s="133"/>
      <c r="O54" s="68"/>
      <c r="P54" s="123"/>
    </row>
    <row r="55" spans="1:16" ht="13.5">
      <c r="A55" s="134"/>
      <c r="B55" s="135"/>
      <c r="C55" s="111"/>
      <c r="D55" s="136"/>
      <c r="E55" s="137"/>
      <c r="F55" s="136"/>
      <c r="G55" s="136"/>
      <c r="H55" s="137"/>
      <c r="I55" s="136"/>
      <c r="J55" s="136"/>
      <c r="K55" s="137"/>
      <c r="L55" s="136"/>
      <c r="M55" s="138"/>
      <c r="N55" s="115"/>
      <c r="O55" s="139"/>
      <c r="P55" s="140"/>
    </row>
    <row r="56" spans="1:16" ht="16.5" customHeight="1">
      <c r="A56" s="141" t="s">
        <v>26</v>
      </c>
      <c r="B56" s="142"/>
      <c r="C56" s="143"/>
      <c r="D56" s="144"/>
      <c r="E56" s="145"/>
      <c r="F56" s="145"/>
      <c r="G56" s="145"/>
      <c r="H56" s="145"/>
      <c r="I56" s="145"/>
      <c r="J56" s="145"/>
      <c r="K56" s="145"/>
      <c r="L56" s="145"/>
      <c r="M56" s="146"/>
      <c r="N56" s="147">
        <f>SUM(N58:N59)</f>
        <v>85000</v>
      </c>
      <c r="O56" s="148" t="s">
        <v>9</v>
      </c>
      <c r="P56" s="149"/>
    </row>
    <row r="57" spans="1:16" ht="15" customHeight="1">
      <c r="A57" s="23"/>
      <c r="B57" s="187" t="s">
        <v>17</v>
      </c>
      <c r="C57" s="188"/>
      <c r="D57" s="188"/>
      <c r="E57" s="188"/>
      <c r="F57" s="188"/>
      <c r="G57" s="188"/>
      <c r="H57" s="188"/>
      <c r="I57" s="188"/>
      <c r="J57" s="188"/>
      <c r="K57" s="34"/>
      <c r="L57" s="34"/>
      <c r="M57" s="35"/>
      <c r="N57" s="61"/>
      <c r="O57" s="37"/>
      <c r="P57" s="30"/>
    </row>
    <row r="58" spans="1:16" ht="15" customHeight="1">
      <c r="A58" s="23"/>
      <c r="B58" s="189" t="s">
        <v>49</v>
      </c>
      <c r="C58" s="190"/>
      <c r="D58" s="190"/>
      <c r="E58" s="190"/>
      <c r="F58" s="190"/>
      <c r="G58" s="190"/>
      <c r="H58" s="190"/>
      <c r="I58" s="190"/>
      <c r="J58" s="191"/>
      <c r="K58" s="150"/>
      <c r="L58" s="150" t="s">
        <v>16</v>
      </c>
      <c r="M58" s="151" t="s">
        <v>96</v>
      </c>
      <c r="N58" s="152">
        <v>85000</v>
      </c>
      <c r="O58" s="153" t="s">
        <v>9</v>
      </c>
      <c r="P58" s="154" t="s">
        <v>36</v>
      </c>
    </row>
    <row r="59" spans="1:16" ht="15" customHeight="1">
      <c r="A59" s="155"/>
      <c r="B59" s="192"/>
      <c r="C59" s="193"/>
      <c r="D59" s="193"/>
      <c r="E59" s="193"/>
      <c r="F59" s="193"/>
      <c r="G59" s="193"/>
      <c r="H59" s="193"/>
      <c r="I59" s="193"/>
      <c r="J59" s="194"/>
      <c r="K59" s="156"/>
      <c r="L59" s="156" t="s">
        <v>16</v>
      </c>
      <c r="M59" s="157" t="s">
        <v>96</v>
      </c>
      <c r="N59" s="158"/>
      <c r="O59" s="159" t="s">
        <v>9</v>
      </c>
      <c r="P59" s="160"/>
    </row>
    <row r="60" spans="1:16" s="161" customFormat="1" ht="13.5">
      <c r="A60" s="226" t="s">
        <v>103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</row>
    <row r="61" spans="1:16" s="161" customFormat="1" ht="33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</row>
    <row r="62" spans="1:16" ht="13.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</row>
    <row r="63" spans="1:16" ht="13.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</row>
    <row r="64" spans="1:15" ht="13.5">
      <c r="A64" s="3"/>
      <c r="O64" s="3"/>
    </row>
    <row r="65" spans="1:15" ht="13.5">
      <c r="A65" s="3"/>
      <c r="O65" s="3"/>
    </row>
    <row r="66" spans="1:15" ht="13.5">
      <c r="A66" s="3"/>
      <c r="O66" s="3"/>
    </row>
    <row r="67" spans="1:15" ht="13.5">
      <c r="A67" s="3"/>
      <c r="O67" s="3"/>
    </row>
    <row r="68" spans="1:15" ht="13.5">
      <c r="A68" s="3"/>
      <c r="O68" s="3"/>
    </row>
    <row r="69" spans="1:15" ht="13.5">
      <c r="A69" s="3"/>
      <c r="O69" s="3"/>
    </row>
    <row r="70" spans="1:15" ht="13.5">
      <c r="A70" s="3"/>
      <c r="O70" s="3"/>
    </row>
    <row r="71" spans="1:15" ht="13.5">
      <c r="A71" s="3"/>
      <c r="O71" s="3"/>
    </row>
    <row r="72" spans="1:15" ht="13.5">
      <c r="A72" s="3"/>
      <c r="O72" s="3"/>
    </row>
    <row r="73" spans="1:15" ht="13.5">
      <c r="A73" s="3"/>
      <c r="O73" s="3"/>
    </row>
    <row r="74" spans="1:15" ht="13.5">
      <c r="A74" s="3"/>
      <c r="O74" s="3"/>
    </row>
    <row r="75" spans="1:15" ht="13.5">
      <c r="A75" s="3"/>
      <c r="O75" s="3"/>
    </row>
    <row r="76" spans="1:15" ht="13.5">
      <c r="A76" s="3"/>
      <c r="O76" s="3"/>
    </row>
    <row r="77" spans="1:15" ht="13.5">
      <c r="A77" s="3"/>
      <c r="O77" s="3"/>
    </row>
    <row r="78" spans="1:15" ht="13.5">
      <c r="A78" s="3"/>
      <c r="O78" s="3"/>
    </row>
    <row r="79" spans="1:15" ht="13.5">
      <c r="A79" s="3"/>
      <c r="O79" s="3"/>
    </row>
    <row r="80" spans="1:15" ht="13.5">
      <c r="A80" s="3"/>
      <c r="O80" s="3"/>
    </row>
    <row r="81" spans="1:15" ht="13.5">
      <c r="A81" s="3"/>
      <c r="O81" s="3"/>
    </row>
    <row r="82" spans="1:15" ht="13.5">
      <c r="A82" s="3"/>
      <c r="O82" s="3"/>
    </row>
    <row r="83" spans="1:15" ht="13.5">
      <c r="A83" s="3"/>
      <c r="O83" s="3"/>
    </row>
    <row r="84" spans="1:15" ht="13.5">
      <c r="A84" s="3"/>
      <c r="O84" s="3"/>
    </row>
    <row r="85" spans="1:15" ht="13.5">
      <c r="A85" s="3"/>
      <c r="O85" s="3"/>
    </row>
    <row r="86" spans="1:15" ht="13.5">
      <c r="A86" s="3"/>
      <c r="O86" s="3"/>
    </row>
    <row r="87" spans="1:15" ht="13.5">
      <c r="A87" s="3"/>
      <c r="O87" s="3"/>
    </row>
    <row r="88" spans="1:15" ht="13.5">
      <c r="A88" s="3"/>
      <c r="O88" s="3"/>
    </row>
    <row r="89" spans="1:15" ht="13.5">
      <c r="A89" s="3"/>
      <c r="O89" s="3"/>
    </row>
    <row r="90" spans="1:15" ht="13.5">
      <c r="A90" s="3"/>
      <c r="O90" s="3"/>
    </row>
    <row r="91" spans="1:15" ht="13.5">
      <c r="A91" s="3"/>
      <c r="O91" s="3"/>
    </row>
    <row r="92" spans="1:15" ht="13.5">
      <c r="A92" s="3"/>
      <c r="O92" s="3"/>
    </row>
    <row r="93" spans="1:15" ht="13.5">
      <c r="A93" s="3"/>
      <c r="O93" s="3"/>
    </row>
    <row r="94" spans="1:15" ht="13.5">
      <c r="A94" s="3"/>
      <c r="O94" s="3"/>
    </row>
    <row r="95" spans="1:15" ht="13.5">
      <c r="A95" s="3"/>
      <c r="O95" s="3"/>
    </row>
    <row r="96" spans="1:15" ht="13.5">
      <c r="A96" s="3"/>
      <c r="O96" s="3"/>
    </row>
    <row r="97" spans="1:15" ht="13.5">
      <c r="A97" s="3"/>
      <c r="O97" s="3"/>
    </row>
    <row r="98" spans="1:15" ht="13.5">
      <c r="A98" s="3"/>
      <c r="O98" s="3"/>
    </row>
    <row r="99" spans="1:15" ht="13.5">
      <c r="A99" s="3"/>
      <c r="O99" s="3"/>
    </row>
    <row r="100" spans="1:15" ht="13.5">
      <c r="A100" s="3"/>
      <c r="O100" s="3"/>
    </row>
    <row r="101" spans="1:15" ht="13.5">
      <c r="A101" s="3"/>
      <c r="O101" s="3"/>
    </row>
    <row r="102" spans="1:15" ht="13.5">
      <c r="A102" s="3"/>
      <c r="O102" s="3"/>
    </row>
    <row r="103" spans="1:15" ht="13.5">
      <c r="A103" s="3"/>
      <c r="O103" s="3"/>
    </row>
    <row r="104" spans="1:15" ht="13.5">
      <c r="A104" s="3"/>
      <c r="O104" s="3"/>
    </row>
    <row r="105" spans="1:15" ht="13.5">
      <c r="A105" s="3"/>
      <c r="O105" s="3"/>
    </row>
    <row r="106" spans="1:15" ht="13.5">
      <c r="A106" s="3"/>
      <c r="O106" s="3"/>
    </row>
    <row r="107" spans="1:15" ht="13.5">
      <c r="A107" s="3"/>
      <c r="O107" s="3"/>
    </row>
    <row r="108" spans="1:15" ht="13.5">
      <c r="A108" s="3"/>
      <c r="O108" s="3"/>
    </row>
    <row r="109" spans="1:15" ht="13.5">
      <c r="A109" s="3"/>
      <c r="O109" s="3"/>
    </row>
    <row r="110" spans="1:15" ht="13.5">
      <c r="A110" s="3"/>
      <c r="O110" s="3"/>
    </row>
    <row r="111" spans="1:15" ht="13.5">
      <c r="A111" s="3"/>
      <c r="O111" s="3"/>
    </row>
    <row r="112" spans="1:15" ht="13.5">
      <c r="A112" s="3"/>
      <c r="O112" s="3"/>
    </row>
    <row r="113" spans="1:15" ht="13.5">
      <c r="A113" s="3"/>
      <c r="O113" s="3"/>
    </row>
    <row r="114" spans="1:15" ht="13.5">
      <c r="A114" s="3"/>
      <c r="O114" s="3"/>
    </row>
    <row r="115" spans="1:15" ht="13.5">
      <c r="A115" s="3"/>
      <c r="O115" s="3"/>
    </row>
    <row r="116" spans="1:15" ht="13.5">
      <c r="A116" s="3"/>
      <c r="O116" s="3"/>
    </row>
    <row r="117" spans="1:15" ht="13.5">
      <c r="A117" s="3"/>
      <c r="O117" s="3"/>
    </row>
    <row r="118" spans="1:15" ht="13.5">
      <c r="A118" s="3"/>
      <c r="O118" s="3"/>
    </row>
    <row r="119" spans="1:15" ht="13.5">
      <c r="A119" s="3"/>
      <c r="O119" s="3"/>
    </row>
    <row r="120" spans="1:15" ht="13.5">
      <c r="A120" s="3"/>
      <c r="O120" s="3"/>
    </row>
    <row r="121" spans="1:15" ht="13.5">
      <c r="A121" s="3"/>
      <c r="O121" s="3"/>
    </row>
    <row r="122" spans="1:15" ht="13.5">
      <c r="A122" s="3"/>
      <c r="O122" s="3"/>
    </row>
    <row r="123" spans="1:15" ht="13.5">
      <c r="A123" s="3"/>
      <c r="O123" s="3"/>
    </row>
    <row r="124" spans="1:15" ht="13.5">
      <c r="A124" s="3"/>
      <c r="O124" s="3"/>
    </row>
    <row r="125" spans="1:15" ht="13.5">
      <c r="A125" s="3"/>
      <c r="O125" s="3"/>
    </row>
    <row r="126" spans="1:15" ht="13.5">
      <c r="A126" s="3"/>
      <c r="O126" s="3"/>
    </row>
    <row r="127" spans="1:15" ht="13.5">
      <c r="A127" s="3"/>
      <c r="O127" s="3"/>
    </row>
    <row r="128" spans="1:15" ht="13.5">
      <c r="A128" s="3"/>
      <c r="O128" s="3"/>
    </row>
    <row r="129" spans="1:15" ht="13.5">
      <c r="A129" s="3"/>
      <c r="O129" s="3"/>
    </row>
    <row r="130" spans="1:15" ht="13.5">
      <c r="A130" s="3"/>
      <c r="O130" s="3"/>
    </row>
    <row r="131" spans="1:15" ht="13.5">
      <c r="A131" s="3"/>
      <c r="O131" s="3"/>
    </row>
    <row r="132" spans="1:15" ht="13.5">
      <c r="A132" s="3"/>
      <c r="O132" s="3"/>
    </row>
    <row r="133" spans="1:15" ht="13.5">
      <c r="A133" s="3"/>
      <c r="O133" s="3"/>
    </row>
    <row r="134" spans="1:15" ht="13.5">
      <c r="A134" s="3"/>
      <c r="O134" s="3"/>
    </row>
    <row r="135" spans="1:15" ht="13.5">
      <c r="A135" s="3"/>
      <c r="O135" s="3"/>
    </row>
    <row r="136" spans="1:15" ht="13.5">
      <c r="A136" s="3"/>
      <c r="O136" s="3"/>
    </row>
    <row r="137" spans="1:15" ht="13.5">
      <c r="A137" s="3"/>
      <c r="O137" s="3"/>
    </row>
    <row r="138" spans="1:15" ht="13.5">
      <c r="A138" s="3"/>
      <c r="O138" s="3"/>
    </row>
    <row r="139" spans="1:15" ht="13.5">
      <c r="A139" s="3"/>
      <c r="O139" s="3"/>
    </row>
    <row r="140" spans="1:15" ht="13.5">
      <c r="A140" s="3"/>
      <c r="O140" s="3"/>
    </row>
    <row r="141" spans="1:15" ht="13.5">
      <c r="A141" s="3"/>
      <c r="O141" s="3"/>
    </row>
    <row r="142" spans="1:15" ht="13.5">
      <c r="A142" s="3"/>
      <c r="O142" s="3"/>
    </row>
    <row r="143" spans="1:15" ht="13.5">
      <c r="A143" s="3"/>
      <c r="O143" s="3"/>
    </row>
    <row r="144" spans="1:15" ht="13.5">
      <c r="A144" s="3"/>
      <c r="O144" s="3"/>
    </row>
    <row r="145" spans="1:15" ht="13.5">
      <c r="A145" s="3"/>
      <c r="O145" s="3"/>
    </row>
    <row r="146" spans="1:15" ht="13.5">
      <c r="A146" s="3"/>
      <c r="O146" s="3"/>
    </row>
    <row r="147" spans="1:15" ht="13.5">
      <c r="A147" s="3"/>
      <c r="O147" s="3"/>
    </row>
    <row r="148" spans="1:15" ht="13.5">
      <c r="A148" s="3"/>
      <c r="O148" s="3"/>
    </row>
    <row r="149" spans="1:15" ht="13.5">
      <c r="A149" s="3"/>
      <c r="O149" s="3"/>
    </row>
    <row r="150" spans="1:15" ht="13.5">
      <c r="A150" s="3"/>
      <c r="O150" s="3"/>
    </row>
    <row r="151" spans="1:15" ht="13.5">
      <c r="A151" s="3"/>
      <c r="O151" s="3"/>
    </row>
    <row r="152" spans="1:15" ht="13.5">
      <c r="A152" s="3"/>
      <c r="O152" s="3"/>
    </row>
    <row r="153" spans="1:15" ht="13.5">
      <c r="A153" s="3"/>
      <c r="O153" s="3"/>
    </row>
    <row r="154" spans="1:15" ht="13.5">
      <c r="A154" s="3"/>
      <c r="O154" s="3"/>
    </row>
    <row r="155" spans="1:15" ht="13.5">
      <c r="A155" s="3"/>
      <c r="O155" s="3"/>
    </row>
    <row r="156" spans="1:15" ht="13.5">
      <c r="A156" s="3"/>
      <c r="O156" s="3"/>
    </row>
    <row r="157" spans="1:15" ht="13.5">
      <c r="A157" s="3"/>
      <c r="O157" s="3"/>
    </row>
    <row r="158" spans="1:15" ht="13.5">
      <c r="A158" s="3"/>
      <c r="O158" s="3"/>
    </row>
    <row r="159" spans="1:15" ht="13.5">
      <c r="A159" s="3"/>
      <c r="O159" s="3"/>
    </row>
    <row r="160" spans="1:15" ht="13.5">
      <c r="A160" s="3"/>
      <c r="O160" s="3"/>
    </row>
  </sheetData>
  <sheetProtection/>
  <mergeCells count="22">
    <mergeCell ref="A60:P63"/>
    <mergeCell ref="C12:D12"/>
    <mergeCell ref="I12:J12"/>
    <mergeCell ref="F26:G26"/>
    <mergeCell ref="C5:P5"/>
    <mergeCell ref="A4:P4"/>
    <mergeCell ref="C6:P6"/>
    <mergeCell ref="I26:J26"/>
    <mergeCell ref="B59:J59"/>
    <mergeCell ref="B57:J57"/>
    <mergeCell ref="F12:G12"/>
    <mergeCell ref="B58:J58"/>
    <mergeCell ref="C26:D26"/>
    <mergeCell ref="I18:J18"/>
    <mergeCell ref="F18:G18"/>
    <mergeCell ref="C18:D18"/>
    <mergeCell ref="A3:P3"/>
    <mergeCell ref="A9:O9"/>
    <mergeCell ref="G7:J7"/>
    <mergeCell ref="K7:L7"/>
    <mergeCell ref="A5:B5"/>
    <mergeCell ref="A6:B6"/>
  </mergeCells>
  <printOptions horizontalCentered="1"/>
  <pageMargins left="0.3937007874015748" right="0.3937007874015748" top="0.5905511811023623" bottom="0.5905511811023623" header="0.3937007874015748" footer="0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3" sqref="A3:I3"/>
    </sheetView>
  </sheetViews>
  <sheetFormatPr defaultColWidth="9.140625" defaultRowHeight="15.75" customHeight="1"/>
  <cols>
    <col min="1" max="1" width="7.28125" style="162" customWidth="1"/>
    <col min="2" max="2" width="38.421875" style="162" customWidth="1"/>
    <col min="3" max="3" width="9.421875" style="162" bestFit="1" customWidth="1"/>
    <col min="4" max="6" width="10.28125" style="162" customWidth="1"/>
    <col min="7" max="8" width="9.421875" style="162" bestFit="1" customWidth="1"/>
    <col min="9" max="9" width="29.421875" style="162" customWidth="1"/>
    <col min="10" max="16384" width="9.140625" style="162" customWidth="1"/>
  </cols>
  <sheetData>
    <row r="1" ht="24" customHeight="1">
      <c r="I1" s="163" t="s">
        <v>102</v>
      </c>
    </row>
    <row r="2" spans="1:9" ht="15.75" customHeight="1">
      <c r="A2" s="213"/>
      <c r="B2" s="213"/>
      <c r="C2" s="213"/>
      <c r="D2" s="213"/>
      <c r="E2" s="213"/>
      <c r="F2" s="213"/>
      <c r="G2" s="213"/>
      <c r="H2" s="213"/>
      <c r="I2" s="164"/>
    </row>
    <row r="3" spans="1:9" ht="15.75" customHeight="1">
      <c r="A3" s="214" t="s">
        <v>82</v>
      </c>
      <c r="B3" s="214"/>
      <c r="C3" s="214"/>
      <c r="D3" s="214"/>
      <c r="E3" s="214"/>
      <c r="F3" s="214"/>
      <c r="G3" s="214"/>
      <c r="H3" s="214"/>
      <c r="I3" s="214"/>
    </row>
    <row r="4" ht="15.75" customHeight="1" thickBot="1"/>
    <row r="5" spans="1:9" ht="32.25" customHeight="1">
      <c r="A5" s="165" t="s">
        <v>57</v>
      </c>
      <c r="B5" s="215" t="s">
        <v>40</v>
      </c>
      <c r="C5" s="215"/>
      <c r="D5" s="215"/>
      <c r="E5" s="215"/>
      <c r="F5" s="215"/>
      <c r="G5" s="216"/>
      <c r="H5" s="216"/>
      <c r="I5" s="185"/>
    </row>
    <row r="6" spans="1:9" ht="32.25" customHeight="1" thickBot="1">
      <c r="A6" s="166" t="s">
        <v>58</v>
      </c>
      <c r="B6" s="217" t="s">
        <v>28</v>
      </c>
      <c r="C6" s="217"/>
      <c r="D6" s="217"/>
      <c r="E6" s="217"/>
      <c r="F6" s="217"/>
      <c r="G6" s="218"/>
      <c r="H6" s="218"/>
      <c r="I6" s="186"/>
    </row>
    <row r="7" ht="15.75" customHeight="1" thickBot="1"/>
    <row r="8" spans="1:9" ht="15.75" customHeight="1">
      <c r="A8" s="219" t="s">
        <v>59</v>
      </c>
      <c r="B8" s="220"/>
      <c r="C8" s="223" t="s">
        <v>65</v>
      </c>
      <c r="D8" s="220"/>
      <c r="E8" s="220"/>
      <c r="F8" s="220"/>
      <c r="G8" s="220"/>
      <c r="H8" s="220"/>
      <c r="I8" s="224" t="s">
        <v>60</v>
      </c>
    </row>
    <row r="9" spans="1:9" ht="34.5" thickBot="1">
      <c r="A9" s="221"/>
      <c r="B9" s="222"/>
      <c r="C9" s="168" t="s">
        <v>66</v>
      </c>
      <c r="D9" s="169" t="s">
        <v>61</v>
      </c>
      <c r="E9" s="167" t="s">
        <v>62</v>
      </c>
      <c r="F9" s="167" t="s">
        <v>63</v>
      </c>
      <c r="G9" s="168" t="s">
        <v>67</v>
      </c>
      <c r="H9" s="168" t="s">
        <v>68</v>
      </c>
      <c r="I9" s="225"/>
    </row>
    <row r="10" spans="1:9" ht="15.75" customHeight="1">
      <c r="A10" s="170">
        <v>1</v>
      </c>
      <c r="B10" s="171" t="s">
        <v>69</v>
      </c>
      <c r="C10" s="172">
        <v>1</v>
      </c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6"/>
      <c r="D11" s="176"/>
      <c r="E11" s="176"/>
      <c r="F11" s="176"/>
      <c r="G11" s="176"/>
      <c r="H11" s="176"/>
      <c r="I11" s="177"/>
    </row>
    <row r="12" spans="1:9" ht="15.75" customHeight="1">
      <c r="A12" s="174"/>
      <c r="B12" s="175"/>
      <c r="C12" s="176"/>
      <c r="D12" s="176"/>
      <c r="E12" s="176"/>
      <c r="F12" s="176"/>
      <c r="G12" s="176"/>
      <c r="H12" s="176"/>
      <c r="I12" s="177"/>
    </row>
    <row r="13" spans="1:9" ht="15.75" customHeight="1">
      <c r="A13" s="174">
        <v>2</v>
      </c>
      <c r="B13" s="175" t="s">
        <v>70</v>
      </c>
      <c r="C13" s="178"/>
      <c r="D13" s="178"/>
      <c r="E13" s="178"/>
      <c r="F13" s="178"/>
      <c r="G13" s="178"/>
      <c r="H13" s="178"/>
      <c r="I13" s="177"/>
    </row>
    <row r="14" spans="1:9" ht="15.75" customHeight="1">
      <c r="A14" s="174"/>
      <c r="B14" s="175" t="s">
        <v>88</v>
      </c>
      <c r="C14" s="178">
        <v>3</v>
      </c>
      <c r="D14" s="178"/>
      <c r="E14" s="178"/>
      <c r="F14" s="178"/>
      <c r="G14" s="178">
        <v>12</v>
      </c>
      <c r="H14" s="178">
        <v>30</v>
      </c>
      <c r="I14" s="177"/>
    </row>
    <row r="15" spans="1:9" ht="15.75" customHeight="1">
      <c r="A15" s="174"/>
      <c r="B15" s="175" t="s">
        <v>89</v>
      </c>
      <c r="C15" s="178">
        <v>3</v>
      </c>
      <c r="D15" s="178"/>
      <c r="E15" s="178"/>
      <c r="F15" s="178"/>
      <c r="G15" s="178">
        <v>8</v>
      </c>
      <c r="H15" s="178">
        <v>16</v>
      </c>
      <c r="I15" s="177"/>
    </row>
    <row r="16" spans="1:9" ht="15.75" customHeight="1">
      <c r="A16" s="174"/>
      <c r="B16" s="175" t="s">
        <v>90</v>
      </c>
      <c r="C16" s="178">
        <v>3</v>
      </c>
      <c r="D16" s="178"/>
      <c r="E16" s="178"/>
      <c r="F16" s="178"/>
      <c r="G16" s="178">
        <v>8</v>
      </c>
      <c r="H16" s="178">
        <v>16</v>
      </c>
      <c r="I16" s="177"/>
    </row>
    <row r="17" spans="1:9" ht="15.75" customHeight="1">
      <c r="A17" s="174"/>
      <c r="B17" s="175" t="s">
        <v>91</v>
      </c>
      <c r="C17" s="178">
        <v>3</v>
      </c>
      <c r="D17" s="178"/>
      <c r="E17" s="178"/>
      <c r="F17" s="178"/>
      <c r="G17" s="178">
        <v>8</v>
      </c>
      <c r="H17" s="178">
        <v>16</v>
      </c>
      <c r="I17" s="177"/>
    </row>
    <row r="18" spans="1:9" ht="15.75" customHeight="1">
      <c r="A18" s="174"/>
      <c r="B18" s="175" t="s">
        <v>93</v>
      </c>
      <c r="C18" s="178">
        <v>3</v>
      </c>
      <c r="D18" s="178"/>
      <c r="E18" s="178"/>
      <c r="F18" s="178"/>
      <c r="G18" s="178">
        <v>12</v>
      </c>
      <c r="H18" s="178">
        <v>20</v>
      </c>
      <c r="I18" s="177"/>
    </row>
    <row r="19" spans="1:9" ht="15.75" customHeight="1">
      <c r="A19" s="174"/>
      <c r="B19" s="175"/>
      <c r="C19" s="178"/>
      <c r="D19" s="178"/>
      <c r="E19" s="178"/>
      <c r="F19" s="178"/>
      <c r="G19" s="178"/>
      <c r="H19" s="178"/>
      <c r="I19" s="177"/>
    </row>
    <row r="20" spans="1:9" ht="15.75" customHeight="1">
      <c r="A20" s="174"/>
      <c r="B20" s="175"/>
      <c r="C20" s="178"/>
      <c r="D20" s="178"/>
      <c r="E20" s="178"/>
      <c r="F20" s="178"/>
      <c r="G20" s="178"/>
      <c r="H20" s="178"/>
      <c r="I20" s="177"/>
    </row>
    <row r="21" spans="1:9" ht="15.75" customHeight="1">
      <c r="A21" s="174"/>
      <c r="B21" s="175"/>
      <c r="C21" s="178"/>
      <c r="D21" s="178"/>
      <c r="E21" s="178"/>
      <c r="F21" s="178"/>
      <c r="G21" s="178"/>
      <c r="H21" s="178"/>
      <c r="I21" s="177"/>
    </row>
    <row r="22" spans="1:9" ht="15.75" customHeight="1">
      <c r="A22" s="174"/>
      <c r="B22" s="175"/>
      <c r="C22" s="178"/>
      <c r="D22" s="178"/>
      <c r="E22" s="178"/>
      <c r="F22" s="178"/>
      <c r="G22" s="178"/>
      <c r="H22" s="178"/>
      <c r="I22" s="177"/>
    </row>
    <row r="23" spans="1:16" ht="15.75" customHeight="1">
      <c r="A23" s="174">
        <v>3</v>
      </c>
      <c r="B23" s="175" t="s">
        <v>71</v>
      </c>
      <c r="C23" s="178">
        <v>2</v>
      </c>
      <c r="D23" s="178"/>
      <c r="E23" s="178"/>
      <c r="F23" s="178"/>
      <c r="G23" s="178">
        <v>4</v>
      </c>
      <c r="H23" s="178">
        <v>6</v>
      </c>
      <c r="I23" s="177"/>
      <c r="P23" s="179"/>
    </row>
    <row r="24" spans="1:9" ht="15.75" customHeight="1">
      <c r="A24" s="174"/>
      <c r="B24" s="175"/>
      <c r="C24" s="176"/>
      <c r="D24" s="176"/>
      <c r="E24" s="176"/>
      <c r="F24" s="176"/>
      <c r="G24" s="176"/>
      <c r="H24" s="176"/>
      <c r="I24" s="177"/>
    </row>
    <row r="25" spans="1:9" ht="15.75" customHeight="1">
      <c r="A25" s="174"/>
      <c r="B25" s="175"/>
      <c r="C25" s="176"/>
      <c r="D25" s="176"/>
      <c r="E25" s="176"/>
      <c r="F25" s="176"/>
      <c r="G25" s="176"/>
      <c r="H25" s="176"/>
      <c r="I25" s="177"/>
    </row>
    <row r="26" spans="1:9" ht="15.75" customHeight="1">
      <c r="A26" s="174"/>
      <c r="B26" s="175"/>
      <c r="C26" s="176"/>
      <c r="D26" s="176"/>
      <c r="E26" s="176"/>
      <c r="F26" s="176"/>
      <c r="G26" s="176"/>
      <c r="H26" s="176"/>
      <c r="I26" s="177"/>
    </row>
    <row r="27" spans="1:9" ht="15.75" customHeight="1">
      <c r="A27" s="174"/>
      <c r="B27" s="175"/>
      <c r="C27" s="176"/>
      <c r="D27" s="176"/>
      <c r="E27" s="176"/>
      <c r="F27" s="176"/>
      <c r="G27" s="176"/>
      <c r="H27" s="176"/>
      <c r="I27" s="177"/>
    </row>
    <row r="28" spans="1:9" ht="15.75" customHeight="1">
      <c r="A28" s="180"/>
      <c r="B28" s="181"/>
      <c r="C28" s="182"/>
      <c r="D28" s="182"/>
      <c r="E28" s="182"/>
      <c r="F28" s="182"/>
      <c r="G28" s="182"/>
      <c r="H28" s="182"/>
      <c r="I28" s="177"/>
    </row>
    <row r="29" spans="1:9" ht="15.75" customHeight="1">
      <c r="A29" s="180"/>
      <c r="B29" s="181"/>
      <c r="C29" s="182"/>
      <c r="D29" s="182"/>
      <c r="E29" s="182"/>
      <c r="F29" s="182"/>
      <c r="G29" s="182"/>
      <c r="H29" s="182"/>
      <c r="I29" s="177"/>
    </row>
    <row r="30" spans="1:9" ht="15.75" customHeight="1">
      <c r="A30" s="180"/>
      <c r="B30" s="181"/>
      <c r="C30" s="182"/>
      <c r="D30" s="182"/>
      <c r="E30" s="182"/>
      <c r="F30" s="182"/>
      <c r="G30" s="182"/>
      <c r="H30" s="182"/>
      <c r="I30" s="177"/>
    </row>
    <row r="31" spans="1:9" ht="15.75" customHeight="1" thickBot="1">
      <c r="A31" s="211" t="s">
        <v>64</v>
      </c>
      <c r="B31" s="212"/>
      <c r="C31" s="183">
        <f aca="true" t="shared" si="0" ref="C31:H31">SUM(C10:C30)</f>
        <v>18</v>
      </c>
      <c r="D31" s="183">
        <f t="shared" si="0"/>
        <v>0</v>
      </c>
      <c r="E31" s="183">
        <f t="shared" si="0"/>
        <v>0</v>
      </c>
      <c r="F31" s="183">
        <f t="shared" si="0"/>
        <v>0</v>
      </c>
      <c r="G31" s="183">
        <f t="shared" si="0"/>
        <v>52</v>
      </c>
      <c r="H31" s="183">
        <f t="shared" si="0"/>
        <v>104</v>
      </c>
      <c r="I31" s="184"/>
    </row>
  </sheetData>
  <sheetProtection/>
  <mergeCells count="8">
    <mergeCell ref="A31:B31"/>
    <mergeCell ref="A2:H2"/>
    <mergeCell ref="A3:I3"/>
    <mergeCell ref="B5:H5"/>
    <mergeCell ref="B6:H6"/>
    <mergeCell ref="A8:B9"/>
    <mergeCell ref="C8:H8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="85" zoomScaleNormal="75" zoomScaleSheetLayoutView="85" zoomScalePageLayoutView="0" workbookViewId="0" topLeftCell="A45">
      <selection activeCell="L65" sqref="L65"/>
    </sheetView>
  </sheetViews>
  <sheetFormatPr defaultColWidth="10.28125" defaultRowHeight="12"/>
  <cols>
    <col min="1" max="1" width="2.7109375" style="1" customWidth="1"/>
    <col min="2" max="2" width="50.57421875" style="2" bestFit="1" customWidth="1"/>
    <col min="3" max="3" width="8.8515625" style="3" customWidth="1"/>
    <col min="4" max="12" width="5.57421875" style="3" customWidth="1"/>
    <col min="13" max="13" width="5.57421875" style="4" customWidth="1"/>
    <col min="14" max="14" width="10.140625" style="5" customWidth="1"/>
    <col min="15" max="15" width="5.57421875" style="1" customWidth="1"/>
    <col min="16" max="16" width="26.140625" style="1" bestFit="1" customWidth="1"/>
    <col min="17" max="17" width="16.8515625" style="1" bestFit="1" customWidth="1"/>
    <col min="18" max="16384" width="10.28125" style="1" customWidth="1"/>
  </cols>
  <sheetData>
    <row r="1" ht="27.75" customHeight="1">
      <c r="P1" s="6" t="s">
        <v>101</v>
      </c>
    </row>
    <row r="3" spans="1:16" ht="21">
      <c r="A3" s="207" t="s">
        <v>94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21">
      <c r="A4" s="208" t="s">
        <v>20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30.75" customHeight="1">
      <c r="A5" s="209" t="s">
        <v>18</v>
      </c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ht="30.75" customHeight="1">
      <c r="A6" s="209" t="s">
        <v>19</v>
      </c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2:15" ht="30.75" customHeight="1">
      <c r="B7" s="2" t="s">
        <v>46</v>
      </c>
      <c r="C7" s="7"/>
      <c r="D7" s="7"/>
      <c r="E7" s="7"/>
      <c r="F7" s="8" t="s">
        <v>27</v>
      </c>
      <c r="G7" s="202">
        <f>N10+N25+N56</f>
        <v>0</v>
      </c>
      <c r="H7" s="202"/>
      <c r="I7" s="202"/>
      <c r="J7" s="202"/>
      <c r="K7" s="203" t="s">
        <v>9</v>
      </c>
      <c r="L7" s="203"/>
      <c r="M7" s="9" t="s">
        <v>0</v>
      </c>
      <c r="N7" s="10"/>
      <c r="O7" s="10"/>
    </row>
    <row r="8" spans="2:15" ht="6.75" customHeight="1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0"/>
      <c r="O8" s="10"/>
    </row>
    <row r="9" spans="1:16" ht="17.25" customHeight="1">
      <c r="A9" s="204" t="s">
        <v>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/>
      <c r="P9" s="13" t="s">
        <v>2</v>
      </c>
    </row>
    <row r="10" spans="1:16" ht="16.5" customHeight="1">
      <c r="A10" s="14" t="s">
        <v>24</v>
      </c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>
        <f>N11+N17</f>
        <v>0</v>
      </c>
      <c r="O10" s="21" t="s">
        <v>9</v>
      </c>
      <c r="P10" s="22"/>
    </row>
    <row r="11" spans="1:16" ht="15" customHeight="1">
      <c r="A11" s="23"/>
      <c r="B11" s="24"/>
      <c r="C11" s="25"/>
      <c r="D11" s="25"/>
      <c r="E11" s="25"/>
      <c r="F11" s="26"/>
      <c r="G11" s="25"/>
      <c r="H11" s="25"/>
      <c r="I11" s="25"/>
      <c r="J11" s="25"/>
      <c r="K11" s="25"/>
      <c r="L11" s="25"/>
      <c r="M11" s="27"/>
      <c r="N11" s="28">
        <f>SUM(N13:N15)</f>
        <v>0</v>
      </c>
      <c r="O11" s="29" t="s">
        <v>9</v>
      </c>
      <c r="P11" s="30"/>
    </row>
    <row r="12" spans="1:16" ht="15" customHeight="1">
      <c r="A12" s="23"/>
      <c r="B12" s="31"/>
      <c r="C12" s="195" t="s">
        <v>5</v>
      </c>
      <c r="D12" s="188"/>
      <c r="E12" s="32"/>
      <c r="F12" s="196" t="s">
        <v>14</v>
      </c>
      <c r="G12" s="196"/>
      <c r="H12" s="33"/>
      <c r="I12" s="197" t="s">
        <v>15</v>
      </c>
      <c r="J12" s="197"/>
      <c r="K12" s="34"/>
      <c r="L12" s="34"/>
      <c r="M12" s="35"/>
      <c r="N12" s="36"/>
      <c r="O12" s="37"/>
      <c r="P12" s="38"/>
    </row>
    <row r="13" spans="1:16" ht="15" customHeight="1">
      <c r="A13" s="23"/>
      <c r="B13" s="39"/>
      <c r="C13" s="40"/>
      <c r="D13" s="41" t="s">
        <v>9</v>
      </c>
      <c r="E13" s="41" t="s">
        <v>21</v>
      </c>
      <c r="F13" s="42"/>
      <c r="G13" s="41" t="s">
        <v>11</v>
      </c>
      <c r="H13" s="41" t="s">
        <v>21</v>
      </c>
      <c r="I13" s="42"/>
      <c r="J13" s="41" t="s">
        <v>13</v>
      </c>
      <c r="K13" s="43" t="s">
        <v>21</v>
      </c>
      <c r="L13" s="43">
        <v>1.05</v>
      </c>
      <c r="M13" s="44" t="s">
        <v>10</v>
      </c>
      <c r="N13" s="45">
        <f>C13*F13*I13*L13</f>
        <v>0</v>
      </c>
      <c r="O13" s="46" t="s">
        <v>9</v>
      </c>
      <c r="P13" s="47"/>
    </row>
    <row r="14" spans="1:16" ht="15" customHeight="1">
      <c r="A14" s="23"/>
      <c r="B14" s="48"/>
      <c r="C14" s="40"/>
      <c r="D14" s="41" t="s">
        <v>9</v>
      </c>
      <c r="E14" s="41" t="s">
        <v>21</v>
      </c>
      <c r="F14" s="42"/>
      <c r="G14" s="41" t="s">
        <v>11</v>
      </c>
      <c r="H14" s="41" t="s">
        <v>21</v>
      </c>
      <c r="I14" s="42"/>
      <c r="J14" s="41" t="s">
        <v>13</v>
      </c>
      <c r="K14" s="43" t="s">
        <v>21</v>
      </c>
      <c r="L14" s="43">
        <v>1.05</v>
      </c>
      <c r="M14" s="44" t="s">
        <v>10</v>
      </c>
      <c r="N14" s="45">
        <f>C14*F14*I14*L14</f>
        <v>0</v>
      </c>
      <c r="O14" s="46" t="s">
        <v>9</v>
      </c>
      <c r="P14" s="49"/>
    </row>
    <row r="15" spans="1:16" ht="15" customHeight="1">
      <c r="A15" s="23"/>
      <c r="B15" s="48"/>
      <c r="C15" s="40"/>
      <c r="D15" s="41" t="s">
        <v>9</v>
      </c>
      <c r="E15" s="41" t="s">
        <v>21</v>
      </c>
      <c r="F15" s="42"/>
      <c r="G15" s="41" t="s">
        <v>11</v>
      </c>
      <c r="H15" s="41" t="s">
        <v>21</v>
      </c>
      <c r="I15" s="42"/>
      <c r="J15" s="41" t="s">
        <v>13</v>
      </c>
      <c r="K15" s="43" t="s">
        <v>21</v>
      </c>
      <c r="L15" s="43">
        <v>1.05</v>
      </c>
      <c r="M15" s="44" t="s">
        <v>10</v>
      </c>
      <c r="N15" s="45">
        <f>C15*F15*I15*L15</f>
        <v>0</v>
      </c>
      <c r="O15" s="46" t="s">
        <v>9</v>
      </c>
      <c r="P15" s="50"/>
    </row>
    <row r="16" spans="1:16" ht="15" customHeight="1">
      <c r="A16" s="23"/>
      <c r="B16" s="48"/>
      <c r="C16" s="51"/>
      <c r="D16" s="52"/>
      <c r="E16" s="52"/>
      <c r="F16" s="52"/>
      <c r="G16" s="52"/>
      <c r="H16" s="52"/>
      <c r="I16" s="52"/>
      <c r="J16" s="52"/>
      <c r="K16" s="41"/>
      <c r="L16" s="41"/>
      <c r="M16" s="53"/>
      <c r="N16" s="54"/>
      <c r="O16" s="55"/>
      <c r="P16" s="56"/>
    </row>
    <row r="17" spans="1:16" ht="15" customHeight="1">
      <c r="A17" s="23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>
        <f>SUM(N19:N23)</f>
        <v>0</v>
      </c>
      <c r="O17" s="29" t="s">
        <v>9</v>
      </c>
      <c r="P17" s="60"/>
    </row>
    <row r="18" spans="1:16" ht="15" customHeight="1">
      <c r="A18" s="23"/>
      <c r="B18" s="31"/>
      <c r="C18" s="195" t="s">
        <v>5</v>
      </c>
      <c r="D18" s="188"/>
      <c r="E18" s="32"/>
      <c r="F18" s="196" t="s">
        <v>6</v>
      </c>
      <c r="G18" s="196"/>
      <c r="H18" s="33"/>
      <c r="I18" s="197" t="s">
        <v>7</v>
      </c>
      <c r="J18" s="197"/>
      <c r="K18" s="34"/>
      <c r="L18" s="34" t="s">
        <v>8</v>
      </c>
      <c r="M18" s="35"/>
      <c r="N18" s="61"/>
      <c r="O18" s="37"/>
      <c r="P18" s="30"/>
    </row>
    <row r="19" spans="1:16" ht="15" customHeight="1">
      <c r="A19" s="23"/>
      <c r="B19" s="39"/>
      <c r="C19" s="62"/>
      <c r="D19" s="43" t="s">
        <v>9</v>
      </c>
      <c r="E19" s="43" t="s">
        <v>21</v>
      </c>
      <c r="F19" s="63"/>
      <c r="G19" s="43" t="s">
        <v>22</v>
      </c>
      <c r="H19" s="43" t="s">
        <v>21</v>
      </c>
      <c r="I19" s="63"/>
      <c r="J19" s="43" t="s">
        <v>34</v>
      </c>
      <c r="K19" s="43" t="s">
        <v>21</v>
      </c>
      <c r="L19" s="43">
        <v>1.05</v>
      </c>
      <c r="M19" s="64" t="s">
        <v>10</v>
      </c>
      <c r="N19" s="45">
        <f>C19*F19*I19*L19</f>
        <v>0</v>
      </c>
      <c r="O19" s="46" t="s">
        <v>9</v>
      </c>
      <c r="P19" s="65"/>
    </row>
    <row r="20" spans="1:16" ht="15" customHeight="1">
      <c r="A20" s="23"/>
      <c r="B20" s="48"/>
      <c r="C20" s="62"/>
      <c r="D20" s="43" t="s">
        <v>9</v>
      </c>
      <c r="E20" s="43" t="s">
        <v>21</v>
      </c>
      <c r="F20" s="63"/>
      <c r="G20" s="43" t="s">
        <v>11</v>
      </c>
      <c r="H20" s="43" t="s">
        <v>21</v>
      </c>
      <c r="I20" s="63"/>
      <c r="J20" s="43" t="s">
        <v>13</v>
      </c>
      <c r="K20" s="43" t="s">
        <v>21</v>
      </c>
      <c r="L20" s="43">
        <v>1.05</v>
      </c>
      <c r="M20" s="64" t="s">
        <v>10</v>
      </c>
      <c r="N20" s="45">
        <f>C20*F20*I20*L20</f>
        <v>0</v>
      </c>
      <c r="O20" s="55" t="s">
        <v>9</v>
      </c>
      <c r="P20" s="50"/>
    </row>
    <row r="21" spans="1:16" ht="15" customHeight="1">
      <c r="A21" s="23"/>
      <c r="B21" s="66"/>
      <c r="C21" s="67"/>
      <c r="D21" s="43" t="s">
        <v>9</v>
      </c>
      <c r="E21" s="43" t="s">
        <v>21</v>
      </c>
      <c r="F21" s="43"/>
      <c r="G21" s="43" t="s">
        <v>99</v>
      </c>
      <c r="H21" s="43" t="s">
        <v>21</v>
      </c>
      <c r="I21" s="43"/>
      <c r="J21" s="43" t="s">
        <v>99</v>
      </c>
      <c r="K21" s="43" t="s">
        <v>21</v>
      </c>
      <c r="L21" s="43">
        <v>1.05</v>
      </c>
      <c r="M21" s="64" t="s">
        <v>10</v>
      </c>
      <c r="N21" s="45">
        <f>C21*F21*I21*L21</f>
        <v>0</v>
      </c>
      <c r="O21" s="68" t="s">
        <v>9</v>
      </c>
      <c r="P21" s="69"/>
    </row>
    <row r="22" spans="1:16" ht="15" customHeight="1">
      <c r="A22" s="23"/>
      <c r="B22" s="66" t="s">
        <v>100</v>
      </c>
      <c r="C22" s="70"/>
      <c r="D22" s="71" t="s">
        <v>9</v>
      </c>
      <c r="E22" s="43" t="s">
        <v>21</v>
      </c>
      <c r="F22" s="71"/>
      <c r="G22" s="71" t="s">
        <v>99</v>
      </c>
      <c r="H22" s="43" t="s">
        <v>21</v>
      </c>
      <c r="I22" s="71"/>
      <c r="J22" s="71" t="s">
        <v>99</v>
      </c>
      <c r="K22" s="43" t="s">
        <v>21</v>
      </c>
      <c r="L22" s="71">
        <v>1.05</v>
      </c>
      <c r="M22" s="72" t="s">
        <v>10</v>
      </c>
      <c r="N22" s="73">
        <f>C22*F22*I22*L22</f>
        <v>0</v>
      </c>
      <c r="O22" s="68" t="s">
        <v>9</v>
      </c>
      <c r="P22" s="69"/>
    </row>
    <row r="23" spans="1:16" ht="15" customHeight="1">
      <c r="A23" s="23"/>
      <c r="B23" s="66"/>
      <c r="C23" s="70"/>
      <c r="D23" s="71"/>
      <c r="E23" s="43"/>
      <c r="F23" s="71"/>
      <c r="G23" s="71"/>
      <c r="H23" s="43"/>
      <c r="I23" s="71"/>
      <c r="J23" s="71"/>
      <c r="K23" s="43"/>
      <c r="L23" s="71"/>
      <c r="M23" s="72"/>
      <c r="N23" s="73">
        <f>N11</f>
        <v>0</v>
      </c>
      <c r="O23" s="68" t="s">
        <v>9</v>
      </c>
      <c r="P23" s="74"/>
    </row>
    <row r="24" spans="1:16" ht="15" customHeight="1">
      <c r="A24" s="23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9"/>
      <c r="P24" s="80"/>
    </row>
    <row r="25" spans="1:16" ht="16.5" customHeight="1">
      <c r="A25" s="81" t="s">
        <v>25</v>
      </c>
      <c r="B25" s="82"/>
      <c r="C25" s="83"/>
      <c r="D25" s="84"/>
      <c r="E25" s="85"/>
      <c r="F25" s="85"/>
      <c r="G25" s="85"/>
      <c r="H25" s="85"/>
      <c r="I25" s="85"/>
      <c r="J25" s="85"/>
      <c r="K25" s="85"/>
      <c r="L25" s="85"/>
      <c r="M25" s="86"/>
      <c r="N25" s="87">
        <f>N27+N33+N38+N41+N49</f>
        <v>0</v>
      </c>
      <c r="O25" s="88" t="s">
        <v>9</v>
      </c>
      <c r="P25" s="89"/>
    </row>
    <row r="26" spans="1:16" ht="15" customHeight="1">
      <c r="A26" s="90"/>
      <c r="B26" s="91"/>
      <c r="C26" s="198" t="s">
        <v>5</v>
      </c>
      <c r="D26" s="199"/>
      <c r="E26" s="92"/>
      <c r="F26" s="200" t="s">
        <v>6</v>
      </c>
      <c r="G26" s="200"/>
      <c r="H26" s="93"/>
      <c r="I26" s="201" t="s">
        <v>7</v>
      </c>
      <c r="J26" s="201"/>
      <c r="K26" s="94"/>
      <c r="L26" s="94" t="s">
        <v>8</v>
      </c>
      <c r="M26" s="95"/>
      <c r="N26" s="96"/>
      <c r="O26" s="97"/>
      <c r="P26" s="98"/>
    </row>
    <row r="27" spans="1:16" ht="15" customHeight="1">
      <c r="A27" s="90"/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3">
        <f>SUM(N28:N31)</f>
        <v>0</v>
      </c>
      <c r="O27" s="104" t="s">
        <v>9</v>
      </c>
      <c r="P27" s="105"/>
    </row>
    <row r="28" spans="1:16" ht="15" customHeight="1">
      <c r="A28" s="90"/>
      <c r="B28" s="106"/>
      <c r="C28" s="62"/>
      <c r="D28" s="43" t="s">
        <v>9</v>
      </c>
      <c r="E28" s="43" t="s">
        <v>21</v>
      </c>
      <c r="F28" s="63"/>
      <c r="G28" s="43" t="s">
        <v>22</v>
      </c>
      <c r="H28" s="43" t="s">
        <v>21</v>
      </c>
      <c r="I28" s="63"/>
      <c r="J28" s="43" t="s">
        <v>12</v>
      </c>
      <c r="K28" s="43" t="s">
        <v>21</v>
      </c>
      <c r="L28" s="43">
        <v>1.05</v>
      </c>
      <c r="M28" s="64" t="s">
        <v>10</v>
      </c>
      <c r="N28" s="45">
        <f>C28*F28*I28*L28</f>
        <v>0</v>
      </c>
      <c r="O28" s="46" t="s">
        <v>9</v>
      </c>
      <c r="P28" s="107"/>
    </row>
    <row r="29" spans="1:16" ht="15" customHeight="1">
      <c r="A29" s="90"/>
      <c r="B29" s="106"/>
      <c r="C29" s="62"/>
      <c r="D29" s="43" t="s">
        <v>9</v>
      </c>
      <c r="E29" s="43" t="s">
        <v>21</v>
      </c>
      <c r="F29" s="63"/>
      <c r="G29" s="43" t="s">
        <v>33</v>
      </c>
      <c r="H29" s="43" t="s">
        <v>21</v>
      </c>
      <c r="I29" s="63"/>
      <c r="J29" s="43" t="s">
        <v>47</v>
      </c>
      <c r="K29" s="43" t="s">
        <v>21</v>
      </c>
      <c r="L29" s="43">
        <v>1</v>
      </c>
      <c r="M29" s="64" t="s">
        <v>10</v>
      </c>
      <c r="N29" s="45">
        <f>C29*F29*I29*L29</f>
        <v>0</v>
      </c>
      <c r="O29" s="55" t="s">
        <v>9</v>
      </c>
      <c r="P29" s="107"/>
    </row>
    <row r="30" spans="1:16" ht="15" customHeight="1">
      <c r="A30" s="90"/>
      <c r="B30" s="106"/>
      <c r="C30" s="62"/>
      <c r="D30" s="43" t="s">
        <v>9</v>
      </c>
      <c r="E30" s="43" t="s">
        <v>21</v>
      </c>
      <c r="F30" s="63"/>
      <c r="G30" s="43" t="s">
        <v>33</v>
      </c>
      <c r="H30" s="43" t="s">
        <v>21</v>
      </c>
      <c r="I30" s="63"/>
      <c r="J30" s="43" t="s">
        <v>12</v>
      </c>
      <c r="K30" s="43" t="s">
        <v>21</v>
      </c>
      <c r="L30" s="43">
        <v>1</v>
      </c>
      <c r="M30" s="64" t="s">
        <v>10</v>
      </c>
      <c r="N30" s="45">
        <f>C30*F30*I30*L30</f>
        <v>0</v>
      </c>
      <c r="O30" s="68" t="s">
        <v>9</v>
      </c>
      <c r="P30" s="107"/>
    </row>
    <row r="31" spans="1:16" ht="15" customHeight="1">
      <c r="A31" s="90"/>
      <c r="B31" s="108"/>
      <c r="C31" s="109"/>
      <c r="D31" s="71" t="s">
        <v>9</v>
      </c>
      <c r="E31" s="43" t="s">
        <v>21</v>
      </c>
      <c r="F31" s="110"/>
      <c r="G31" s="71" t="s">
        <v>22</v>
      </c>
      <c r="H31" s="43" t="s">
        <v>21</v>
      </c>
      <c r="I31" s="110"/>
      <c r="J31" s="71" t="s">
        <v>34</v>
      </c>
      <c r="K31" s="43" t="s">
        <v>21</v>
      </c>
      <c r="L31" s="71">
        <v>1.05</v>
      </c>
      <c r="M31" s="72" t="s">
        <v>10</v>
      </c>
      <c r="N31" s="73">
        <f>C31*F31*I31*L31</f>
        <v>0</v>
      </c>
      <c r="O31" s="68" t="s">
        <v>9</v>
      </c>
      <c r="P31" s="107"/>
    </row>
    <row r="32" spans="1:16" ht="15" customHeight="1">
      <c r="A32" s="90"/>
      <c r="B32" s="108"/>
      <c r="C32" s="111"/>
      <c r="D32" s="112"/>
      <c r="E32" s="113"/>
      <c r="F32" s="112"/>
      <c r="G32" s="112"/>
      <c r="H32" s="113"/>
      <c r="I32" s="112"/>
      <c r="J32" s="112"/>
      <c r="K32" s="113"/>
      <c r="L32" s="112"/>
      <c r="M32" s="114"/>
      <c r="N32" s="115"/>
      <c r="O32" s="116"/>
      <c r="P32" s="117"/>
    </row>
    <row r="33" spans="1:16" ht="15" customHeight="1">
      <c r="A33" s="90"/>
      <c r="B33" s="118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3">
        <f>SUM(N34:N36)</f>
        <v>0</v>
      </c>
      <c r="O33" s="104" t="s">
        <v>9</v>
      </c>
      <c r="P33" s="119"/>
    </row>
    <row r="34" spans="1:16" ht="15" customHeight="1">
      <c r="A34" s="90"/>
      <c r="B34" s="108"/>
      <c r="C34" s="62"/>
      <c r="D34" s="43" t="s">
        <v>9</v>
      </c>
      <c r="E34" s="43" t="s">
        <v>21</v>
      </c>
      <c r="F34" s="63"/>
      <c r="G34" s="43" t="s">
        <v>22</v>
      </c>
      <c r="H34" s="43" t="s">
        <v>21</v>
      </c>
      <c r="I34" s="63"/>
      <c r="J34" s="43" t="s">
        <v>34</v>
      </c>
      <c r="K34" s="43" t="s">
        <v>21</v>
      </c>
      <c r="L34" s="43">
        <v>1.05</v>
      </c>
      <c r="M34" s="64" t="s">
        <v>10</v>
      </c>
      <c r="N34" s="45">
        <f>C34*F34*I34*L34</f>
        <v>0</v>
      </c>
      <c r="O34" s="46" t="s">
        <v>9</v>
      </c>
      <c r="P34" s="107"/>
    </row>
    <row r="35" spans="1:16" ht="15" customHeight="1">
      <c r="A35" s="90"/>
      <c r="B35" s="108"/>
      <c r="C35" s="62"/>
      <c r="D35" s="43" t="s">
        <v>9</v>
      </c>
      <c r="E35" s="43" t="s">
        <v>21</v>
      </c>
      <c r="F35" s="63"/>
      <c r="G35" s="43" t="s">
        <v>22</v>
      </c>
      <c r="H35" s="43" t="s">
        <v>21</v>
      </c>
      <c r="I35" s="63"/>
      <c r="J35" s="43" t="s">
        <v>52</v>
      </c>
      <c r="K35" s="43" t="s">
        <v>21</v>
      </c>
      <c r="L35" s="43">
        <v>1.05</v>
      </c>
      <c r="M35" s="64" t="s">
        <v>10</v>
      </c>
      <c r="N35" s="45">
        <f>C35*F35*I35*L35</f>
        <v>0</v>
      </c>
      <c r="O35" s="46" t="s">
        <v>9</v>
      </c>
      <c r="P35" s="107"/>
    </row>
    <row r="36" spans="1:16" ht="15" customHeight="1">
      <c r="A36" s="90"/>
      <c r="B36" s="108"/>
      <c r="C36" s="62"/>
      <c r="D36" s="43" t="s">
        <v>9</v>
      </c>
      <c r="E36" s="43" t="s">
        <v>21</v>
      </c>
      <c r="F36" s="63"/>
      <c r="G36" s="43" t="s">
        <v>12</v>
      </c>
      <c r="H36" s="43" t="s">
        <v>21</v>
      </c>
      <c r="I36" s="63"/>
      <c r="J36" s="43" t="s">
        <v>34</v>
      </c>
      <c r="K36" s="43" t="s">
        <v>21</v>
      </c>
      <c r="L36" s="43">
        <v>1</v>
      </c>
      <c r="M36" s="64" t="s">
        <v>10</v>
      </c>
      <c r="N36" s="45">
        <f>C36*F36*I36*L36</f>
        <v>0</v>
      </c>
      <c r="O36" s="55" t="s">
        <v>9</v>
      </c>
      <c r="P36" s="107"/>
    </row>
    <row r="37" spans="1:16" ht="16.5" customHeight="1">
      <c r="A37" s="90"/>
      <c r="B37" s="108"/>
      <c r="C37" s="111"/>
      <c r="D37" s="112"/>
      <c r="E37" s="113"/>
      <c r="F37" s="112"/>
      <c r="G37" s="112"/>
      <c r="H37" s="113"/>
      <c r="I37" s="112"/>
      <c r="J37" s="112"/>
      <c r="K37" s="113"/>
      <c r="L37" s="112"/>
      <c r="M37" s="114"/>
      <c r="N37" s="115"/>
      <c r="O37" s="116"/>
      <c r="P37" s="117"/>
    </row>
    <row r="38" spans="1:16" ht="15" customHeight="1">
      <c r="A38" s="90"/>
      <c r="B38" s="118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3">
        <f>SUM(N39:N39)</f>
        <v>0</v>
      </c>
      <c r="O38" s="104" t="s">
        <v>9</v>
      </c>
      <c r="P38" s="119"/>
    </row>
    <row r="39" spans="1:16" ht="15" customHeight="1">
      <c r="A39" s="90"/>
      <c r="B39" s="106"/>
      <c r="C39" s="120"/>
      <c r="D39" s="43" t="s">
        <v>9</v>
      </c>
      <c r="E39" s="43" t="s">
        <v>21</v>
      </c>
      <c r="F39" s="121"/>
      <c r="G39" s="43" t="s">
        <v>11</v>
      </c>
      <c r="H39" s="43" t="s">
        <v>21</v>
      </c>
      <c r="I39" s="121"/>
      <c r="J39" s="43" t="s">
        <v>47</v>
      </c>
      <c r="K39" s="43" t="s">
        <v>21</v>
      </c>
      <c r="L39" s="43">
        <v>1</v>
      </c>
      <c r="M39" s="64" t="s">
        <v>10</v>
      </c>
      <c r="N39" s="45">
        <f>C39*F39*I39*L39</f>
        <v>0</v>
      </c>
      <c r="O39" s="46" t="s">
        <v>9</v>
      </c>
      <c r="P39" s="122"/>
    </row>
    <row r="40" spans="1:16" ht="15" customHeight="1">
      <c r="A40" s="90"/>
      <c r="B40" s="108"/>
      <c r="C40" s="111"/>
      <c r="D40" s="112"/>
      <c r="E40" s="113"/>
      <c r="F40" s="112"/>
      <c r="G40" s="112"/>
      <c r="H40" s="113"/>
      <c r="I40" s="112"/>
      <c r="J40" s="112"/>
      <c r="K40" s="113"/>
      <c r="L40" s="112"/>
      <c r="M40" s="114"/>
      <c r="N40" s="115"/>
      <c r="O40" s="116"/>
      <c r="P40" s="117"/>
    </row>
    <row r="41" spans="1:16" ht="15" customHeight="1">
      <c r="A41" s="90"/>
      <c r="B41" s="118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3">
        <f>SUM(N42:N47)</f>
        <v>0</v>
      </c>
      <c r="O41" s="104" t="s">
        <v>9</v>
      </c>
      <c r="P41" s="119"/>
    </row>
    <row r="42" spans="1:16" ht="13.5">
      <c r="A42" s="90"/>
      <c r="B42" s="106"/>
      <c r="C42" s="62"/>
      <c r="D42" s="43" t="s">
        <v>9</v>
      </c>
      <c r="E42" s="43" t="s">
        <v>21</v>
      </c>
      <c r="F42" s="63"/>
      <c r="G42" s="43" t="s">
        <v>22</v>
      </c>
      <c r="H42" s="43" t="s">
        <v>21</v>
      </c>
      <c r="I42" s="63"/>
      <c r="J42" s="43" t="s">
        <v>77</v>
      </c>
      <c r="K42" s="43" t="s">
        <v>21</v>
      </c>
      <c r="L42" s="43">
        <v>1.05</v>
      </c>
      <c r="M42" s="64" t="s">
        <v>10</v>
      </c>
      <c r="N42" s="45">
        <f aca="true" t="shared" si="0" ref="N42:N47">C42*F42*I42*L42</f>
        <v>0</v>
      </c>
      <c r="O42" s="55" t="s">
        <v>9</v>
      </c>
      <c r="P42" s="122"/>
    </row>
    <row r="43" spans="1:16" ht="13.5">
      <c r="A43" s="90"/>
      <c r="B43" s="106"/>
      <c r="C43" s="62"/>
      <c r="D43" s="43" t="s">
        <v>9</v>
      </c>
      <c r="E43" s="43" t="s">
        <v>21</v>
      </c>
      <c r="F43" s="63"/>
      <c r="G43" s="43" t="s">
        <v>22</v>
      </c>
      <c r="H43" s="43" t="s">
        <v>21</v>
      </c>
      <c r="I43" s="63"/>
      <c r="J43" s="43" t="s">
        <v>12</v>
      </c>
      <c r="K43" s="43" t="s">
        <v>21</v>
      </c>
      <c r="L43" s="71">
        <v>1.05</v>
      </c>
      <c r="M43" s="64" t="s">
        <v>10</v>
      </c>
      <c r="N43" s="45">
        <f t="shared" si="0"/>
        <v>0</v>
      </c>
      <c r="O43" s="68" t="s">
        <v>9</v>
      </c>
      <c r="P43" s="123"/>
    </row>
    <row r="44" spans="1:16" ht="13.5">
      <c r="A44" s="90"/>
      <c r="B44" s="108"/>
      <c r="C44" s="109"/>
      <c r="D44" s="71" t="s">
        <v>9</v>
      </c>
      <c r="E44" s="43" t="s">
        <v>21</v>
      </c>
      <c r="F44" s="110"/>
      <c r="G44" s="71" t="s">
        <v>11</v>
      </c>
      <c r="H44" s="43" t="s">
        <v>21</v>
      </c>
      <c r="I44" s="110"/>
      <c r="J44" s="71" t="s">
        <v>12</v>
      </c>
      <c r="K44" s="43" t="s">
        <v>21</v>
      </c>
      <c r="L44" s="71">
        <v>1.05</v>
      </c>
      <c r="M44" s="72" t="s">
        <v>10</v>
      </c>
      <c r="N44" s="73">
        <f t="shared" si="0"/>
        <v>0</v>
      </c>
      <c r="O44" s="68" t="s">
        <v>9</v>
      </c>
      <c r="P44" s="122"/>
    </row>
    <row r="45" spans="1:16" ht="13.5">
      <c r="A45" s="90"/>
      <c r="B45" s="106"/>
      <c r="C45" s="62"/>
      <c r="D45" s="43" t="s">
        <v>9</v>
      </c>
      <c r="E45" s="43" t="s">
        <v>21</v>
      </c>
      <c r="F45" s="63"/>
      <c r="G45" s="43" t="s">
        <v>12</v>
      </c>
      <c r="H45" s="43" t="s">
        <v>21</v>
      </c>
      <c r="I45" s="63"/>
      <c r="J45" s="43" t="s">
        <v>12</v>
      </c>
      <c r="K45" s="43" t="s">
        <v>21</v>
      </c>
      <c r="L45" s="43">
        <v>1.05</v>
      </c>
      <c r="M45" s="64" t="s">
        <v>10</v>
      </c>
      <c r="N45" s="45">
        <f t="shared" si="0"/>
        <v>0</v>
      </c>
      <c r="O45" s="55" t="s">
        <v>9</v>
      </c>
      <c r="P45" s="107"/>
    </row>
    <row r="46" spans="1:16" ht="13.5">
      <c r="A46" s="90"/>
      <c r="B46" s="106"/>
      <c r="C46" s="62"/>
      <c r="D46" s="43" t="s">
        <v>9</v>
      </c>
      <c r="E46" s="43" t="s">
        <v>21</v>
      </c>
      <c r="F46" s="63"/>
      <c r="G46" s="43" t="s">
        <v>22</v>
      </c>
      <c r="H46" s="43" t="s">
        <v>21</v>
      </c>
      <c r="I46" s="63"/>
      <c r="J46" s="43" t="s">
        <v>12</v>
      </c>
      <c r="K46" s="43" t="s">
        <v>21</v>
      </c>
      <c r="L46" s="71">
        <v>1.05</v>
      </c>
      <c r="M46" s="64" t="s">
        <v>10</v>
      </c>
      <c r="N46" s="45">
        <f t="shared" si="0"/>
        <v>0</v>
      </c>
      <c r="O46" s="68" t="s">
        <v>9</v>
      </c>
      <c r="P46" s="123"/>
    </row>
    <row r="47" spans="1:16" ht="13.5">
      <c r="A47" s="90"/>
      <c r="B47" s="108"/>
      <c r="C47" s="109"/>
      <c r="D47" s="71" t="s">
        <v>9</v>
      </c>
      <c r="E47" s="43" t="s">
        <v>21</v>
      </c>
      <c r="F47" s="110"/>
      <c r="G47" s="71" t="s">
        <v>22</v>
      </c>
      <c r="H47" s="43" t="s">
        <v>21</v>
      </c>
      <c r="I47" s="110"/>
      <c r="J47" s="71" t="s">
        <v>34</v>
      </c>
      <c r="K47" s="43" t="s">
        <v>21</v>
      </c>
      <c r="L47" s="71">
        <v>1.05</v>
      </c>
      <c r="M47" s="72" t="s">
        <v>10</v>
      </c>
      <c r="N47" s="73">
        <f t="shared" si="0"/>
        <v>0</v>
      </c>
      <c r="O47" s="68" t="s">
        <v>9</v>
      </c>
      <c r="P47" s="122"/>
    </row>
    <row r="48" spans="1:16" ht="13.5">
      <c r="A48" s="90"/>
      <c r="B48" s="106"/>
      <c r="C48" s="62"/>
      <c r="D48" s="43"/>
      <c r="E48" s="43"/>
      <c r="F48" s="63"/>
      <c r="G48" s="43"/>
      <c r="H48" s="43"/>
      <c r="I48" s="63"/>
      <c r="J48" s="43"/>
      <c r="K48" s="43"/>
      <c r="L48" s="43"/>
      <c r="M48" s="64"/>
      <c r="N48" s="124"/>
      <c r="O48" s="55"/>
      <c r="P48" s="122"/>
    </row>
    <row r="49" spans="1:16" ht="13.5">
      <c r="A49" s="90"/>
      <c r="B49" s="125"/>
      <c r="C49" s="126"/>
      <c r="D49" s="127"/>
      <c r="E49" s="128"/>
      <c r="F49" s="127"/>
      <c r="G49" s="127"/>
      <c r="H49" s="128"/>
      <c r="I49" s="127"/>
      <c r="J49" s="127"/>
      <c r="K49" s="128"/>
      <c r="L49" s="127"/>
      <c r="M49" s="129"/>
      <c r="N49" s="130">
        <f>SUM(N50:N50)</f>
        <v>0</v>
      </c>
      <c r="O49" s="131" t="s">
        <v>9</v>
      </c>
      <c r="P49" s="132"/>
    </row>
    <row r="50" spans="1:16" ht="13.5">
      <c r="A50" s="90"/>
      <c r="B50" s="106"/>
      <c r="C50" s="62"/>
      <c r="D50" s="43" t="s">
        <v>9</v>
      </c>
      <c r="E50" s="43" t="s">
        <v>21</v>
      </c>
      <c r="F50" s="63"/>
      <c r="G50" s="43" t="s">
        <v>22</v>
      </c>
      <c r="H50" s="43" t="s">
        <v>21</v>
      </c>
      <c r="I50" s="63"/>
      <c r="J50" s="43" t="s">
        <v>12</v>
      </c>
      <c r="K50" s="43" t="s">
        <v>21</v>
      </c>
      <c r="L50" s="43">
        <v>1.05</v>
      </c>
      <c r="M50" s="64" t="s">
        <v>10</v>
      </c>
      <c r="N50" s="45">
        <f>C50*F50*I50*L50</f>
        <v>0</v>
      </c>
      <c r="O50" s="46" t="s">
        <v>9</v>
      </c>
      <c r="P50" s="123"/>
    </row>
    <row r="51" spans="1:16" ht="15" customHeight="1">
      <c r="A51" s="90"/>
      <c r="B51" s="106"/>
      <c r="C51" s="62"/>
      <c r="D51" s="43" t="s">
        <v>9</v>
      </c>
      <c r="E51" s="43" t="s">
        <v>21</v>
      </c>
      <c r="F51" s="63"/>
      <c r="G51" s="43" t="s">
        <v>33</v>
      </c>
      <c r="H51" s="43" t="s">
        <v>21</v>
      </c>
      <c r="I51" s="63"/>
      <c r="J51" s="43" t="s">
        <v>47</v>
      </c>
      <c r="K51" s="43" t="s">
        <v>21</v>
      </c>
      <c r="L51" s="43">
        <v>1</v>
      </c>
      <c r="M51" s="64" t="s">
        <v>10</v>
      </c>
      <c r="N51" s="45">
        <f>C51*F51*I51*L51</f>
        <v>0</v>
      </c>
      <c r="O51" s="55" t="s">
        <v>9</v>
      </c>
      <c r="P51" s="107"/>
    </row>
    <row r="52" spans="1:16" ht="15" customHeight="1">
      <c r="A52" s="90"/>
      <c r="B52" s="106"/>
      <c r="C52" s="62"/>
      <c r="D52" s="43" t="s">
        <v>9</v>
      </c>
      <c r="E52" s="43" t="s">
        <v>21</v>
      </c>
      <c r="F52" s="63"/>
      <c r="G52" s="43" t="s">
        <v>33</v>
      </c>
      <c r="H52" s="43" t="s">
        <v>21</v>
      </c>
      <c r="I52" s="63"/>
      <c r="J52" s="43" t="s">
        <v>12</v>
      </c>
      <c r="K52" s="43" t="s">
        <v>21</v>
      </c>
      <c r="L52" s="43">
        <v>1</v>
      </c>
      <c r="M52" s="64" t="s">
        <v>10</v>
      </c>
      <c r="N52" s="45">
        <f>C52*F52*I52*L52</f>
        <v>0</v>
      </c>
      <c r="O52" s="68" t="s">
        <v>9</v>
      </c>
      <c r="P52" s="107"/>
    </row>
    <row r="53" spans="1:16" ht="13.5">
      <c r="A53" s="90"/>
      <c r="B53" s="108"/>
      <c r="C53" s="70"/>
      <c r="D53" s="71"/>
      <c r="E53" s="43"/>
      <c r="F53" s="71"/>
      <c r="G53" s="71"/>
      <c r="H53" s="43"/>
      <c r="I53" s="71"/>
      <c r="J53" s="71"/>
      <c r="K53" s="43"/>
      <c r="L53" s="71"/>
      <c r="M53" s="72"/>
      <c r="N53" s="133"/>
      <c r="O53" s="68"/>
      <c r="P53" s="123"/>
    </row>
    <row r="54" spans="1:16" ht="13.5">
      <c r="A54" s="90"/>
      <c r="B54" s="108"/>
      <c r="C54" s="70"/>
      <c r="D54" s="71"/>
      <c r="E54" s="43"/>
      <c r="F54" s="71"/>
      <c r="G54" s="71"/>
      <c r="H54" s="43"/>
      <c r="I54" s="71"/>
      <c r="J54" s="71"/>
      <c r="K54" s="43"/>
      <c r="L54" s="71"/>
      <c r="M54" s="72"/>
      <c r="N54" s="133"/>
      <c r="O54" s="68"/>
      <c r="P54" s="123"/>
    </row>
    <row r="55" spans="1:16" ht="13.5">
      <c r="A55" s="134"/>
      <c r="B55" s="135"/>
      <c r="C55" s="111"/>
      <c r="D55" s="136"/>
      <c r="E55" s="137"/>
      <c r="F55" s="136"/>
      <c r="G55" s="136"/>
      <c r="H55" s="137"/>
      <c r="I55" s="136"/>
      <c r="J55" s="136"/>
      <c r="K55" s="137"/>
      <c r="L55" s="136"/>
      <c r="M55" s="138"/>
      <c r="N55" s="115"/>
      <c r="O55" s="139"/>
      <c r="P55" s="140"/>
    </row>
    <row r="56" spans="1:16" ht="16.5" customHeight="1">
      <c r="A56" s="141" t="s">
        <v>26</v>
      </c>
      <c r="B56" s="142"/>
      <c r="C56" s="143"/>
      <c r="D56" s="144"/>
      <c r="E56" s="145"/>
      <c r="F56" s="145"/>
      <c r="G56" s="145"/>
      <c r="H56" s="145"/>
      <c r="I56" s="145"/>
      <c r="J56" s="145"/>
      <c r="K56" s="145"/>
      <c r="L56" s="145"/>
      <c r="M56" s="146"/>
      <c r="N56" s="147">
        <f>SUM(N58:N59)</f>
        <v>0</v>
      </c>
      <c r="O56" s="148" t="s">
        <v>9</v>
      </c>
      <c r="P56" s="149"/>
    </row>
    <row r="57" spans="1:16" ht="15" customHeight="1">
      <c r="A57" s="23"/>
      <c r="B57" s="187" t="s">
        <v>17</v>
      </c>
      <c r="C57" s="188"/>
      <c r="D57" s="188"/>
      <c r="E57" s="188"/>
      <c r="F57" s="188"/>
      <c r="G57" s="188"/>
      <c r="H57" s="188"/>
      <c r="I57" s="188"/>
      <c r="J57" s="188"/>
      <c r="K57" s="34"/>
      <c r="L57" s="34"/>
      <c r="M57" s="35"/>
      <c r="N57" s="61"/>
      <c r="O57" s="37"/>
      <c r="P57" s="30"/>
    </row>
    <row r="58" spans="1:16" ht="15" customHeight="1">
      <c r="A58" s="23"/>
      <c r="B58" s="189"/>
      <c r="C58" s="190"/>
      <c r="D58" s="190"/>
      <c r="E58" s="190"/>
      <c r="F58" s="190"/>
      <c r="G58" s="190"/>
      <c r="H58" s="190"/>
      <c r="I58" s="190"/>
      <c r="J58" s="191"/>
      <c r="K58" s="150"/>
      <c r="L58" s="150" t="s">
        <v>16</v>
      </c>
      <c r="M58" s="151" t="s">
        <v>10</v>
      </c>
      <c r="N58" s="152"/>
      <c r="O58" s="153" t="s">
        <v>9</v>
      </c>
      <c r="P58" s="154"/>
    </row>
    <row r="59" spans="1:16" ht="15" customHeight="1">
      <c r="A59" s="155"/>
      <c r="B59" s="192"/>
      <c r="C59" s="193"/>
      <c r="D59" s="193"/>
      <c r="E59" s="193"/>
      <c r="F59" s="193"/>
      <c r="G59" s="193"/>
      <c r="H59" s="193"/>
      <c r="I59" s="193"/>
      <c r="J59" s="194"/>
      <c r="K59" s="156"/>
      <c r="L59" s="156" t="s">
        <v>16</v>
      </c>
      <c r="M59" s="157" t="s">
        <v>10</v>
      </c>
      <c r="N59" s="158"/>
      <c r="O59" s="159" t="s">
        <v>9</v>
      </c>
      <c r="P59" s="160"/>
    </row>
    <row r="60" spans="1:16" s="161" customFormat="1" ht="13.5">
      <c r="A60" s="226" t="s">
        <v>103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</row>
    <row r="61" spans="1:16" s="161" customFormat="1" ht="33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</row>
    <row r="62" spans="1:16" ht="13.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</row>
    <row r="63" spans="1:16" ht="13.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</row>
    <row r="64" spans="1:15" ht="13.5">
      <c r="A64" s="3"/>
      <c r="O64" s="3"/>
    </row>
    <row r="65" spans="1:15" ht="13.5">
      <c r="A65" s="3"/>
      <c r="O65" s="3"/>
    </row>
    <row r="66" spans="1:15" ht="13.5">
      <c r="A66" s="3"/>
      <c r="O66" s="3"/>
    </row>
    <row r="67" spans="1:15" ht="13.5">
      <c r="A67" s="3"/>
      <c r="O67" s="3"/>
    </row>
    <row r="68" spans="1:15" ht="13.5">
      <c r="A68" s="3"/>
      <c r="O68" s="3"/>
    </row>
    <row r="69" spans="1:15" ht="13.5">
      <c r="A69" s="3"/>
      <c r="O69" s="3"/>
    </row>
    <row r="70" spans="1:15" ht="13.5">
      <c r="A70" s="3"/>
      <c r="O70" s="3"/>
    </row>
    <row r="71" spans="1:15" ht="13.5">
      <c r="A71" s="3"/>
      <c r="O71" s="3"/>
    </row>
    <row r="72" spans="1:15" ht="13.5">
      <c r="A72" s="3"/>
      <c r="O72" s="3"/>
    </row>
    <row r="73" spans="1:15" ht="13.5">
      <c r="A73" s="3"/>
      <c r="O73" s="3"/>
    </row>
    <row r="74" spans="1:15" ht="13.5">
      <c r="A74" s="3"/>
      <c r="O74" s="3"/>
    </row>
    <row r="75" spans="1:15" ht="13.5">
      <c r="A75" s="3"/>
      <c r="O75" s="3"/>
    </row>
    <row r="76" spans="1:15" ht="13.5">
      <c r="A76" s="3"/>
      <c r="O76" s="3"/>
    </row>
    <row r="77" spans="1:15" ht="13.5">
      <c r="A77" s="3"/>
      <c r="O77" s="3"/>
    </row>
    <row r="78" spans="1:15" ht="13.5">
      <c r="A78" s="3"/>
      <c r="O78" s="3"/>
    </row>
    <row r="79" spans="1:15" ht="13.5">
      <c r="A79" s="3"/>
      <c r="O79" s="3"/>
    </row>
    <row r="80" spans="1:15" ht="13.5">
      <c r="A80" s="3"/>
      <c r="O80" s="3"/>
    </row>
    <row r="81" spans="1:15" ht="13.5">
      <c r="A81" s="3"/>
      <c r="O81" s="3"/>
    </row>
    <row r="82" spans="1:15" ht="13.5">
      <c r="A82" s="3"/>
      <c r="O82" s="3"/>
    </row>
    <row r="83" spans="1:15" ht="13.5">
      <c r="A83" s="3"/>
      <c r="O83" s="3"/>
    </row>
    <row r="84" spans="1:15" ht="13.5">
      <c r="A84" s="3"/>
      <c r="O84" s="3"/>
    </row>
    <row r="85" spans="1:15" ht="13.5">
      <c r="A85" s="3"/>
      <c r="O85" s="3"/>
    </row>
    <row r="86" spans="1:15" ht="13.5">
      <c r="A86" s="3"/>
      <c r="O86" s="3"/>
    </row>
    <row r="87" spans="1:15" ht="13.5">
      <c r="A87" s="3"/>
      <c r="O87" s="3"/>
    </row>
    <row r="88" spans="1:15" ht="13.5">
      <c r="A88" s="3"/>
      <c r="O88" s="3"/>
    </row>
    <row r="89" spans="1:15" ht="13.5">
      <c r="A89" s="3"/>
      <c r="O89" s="3"/>
    </row>
    <row r="90" spans="1:15" ht="13.5">
      <c r="A90" s="3"/>
      <c r="O90" s="3"/>
    </row>
    <row r="91" spans="1:15" ht="13.5">
      <c r="A91" s="3"/>
      <c r="O91" s="3"/>
    </row>
    <row r="92" spans="1:15" ht="13.5">
      <c r="A92" s="3"/>
      <c r="O92" s="3"/>
    </row>
    <row r="93" spans="1:15" ht="13.5">
      <c r="A93" s="3"/>
      <c r="O93" s="3"/>
    </row>
    <row r="94" spans="1:15" ht="13.5">
      <c r="A94" s="3"/>
      <c r="O94" s="3"/>
    </row>
    <row r="95" spans="1:15" ht="13.5">
      <c r="A95" s="3"/>
      <c r="O95" s="3"/>
    </row>
    <row r="96" spans="1:15" ht="13.5">
      <c r="A96" s="3"/>
      <c r="O96" s="3"/>
    </row>
    <row r="97" spans="1:15" ht="13.5">
      <c r="A97" s="3"/>
      <c r="O97" s="3"/>
    </row>
    <row r="98" spans="1:15" ht="13.5">
      <c r="A98" s="3"/>
      <c r="O98" s="3"/>
    </row>
    <row r="99" spans="1:15" ht="13.5">
      <c r="A99" s="3"/>
      <c r="O99" s="3"/>
    </row>
    <row r="100" spans="1:15" ht="13.5">
      <c r="A100" s="3"/>
      <c r="O100" s="3"/>
    </row>
    <row r="101" spans="1:15" ht="13.5">
      <c r="A101" s="3"/>
      <c r="O101" s="3"/>
    </row>
    <row r="102" spans="1:15" ht="13.5">
      <c r="A102" s="3"/>
      <c r="O102" s="3"/>
    </row>
    <row r="103" spans="1:15" ht="13.5">
      <c r="A103" s="3"/>
      <c r="O103" s="3"/>
    </row>
    <row r="104" spans="1:15" ht="13.5">
      <c r="A104" s="3"/>
      <c r="O104" s="3"/>
    </row>
    <row r="105" spans="1:15" ht="13.5">
      <c r="A105" s="3"/>
      <c r="O105" s="3"/>
    </row>
    <row r="106" spans="1:15" ht="13.5">
      <c r="A106" s="3"/>
      <c r="O106" s="3"/>
    </row>
    <row r="107" spans="1:15" ht="13.5">
      <c r="A107" s="3"/>
      <c r="O107" s="3"/>
    </row>
    <row r="108" spans="1:15" ht="13.5">
      <c r="A108" s="3"/>
      <c r="O108" s="3"/>
    </row>
    <row r="109" spans="1:15" ht="13.5">
      <c r="A109" s="3"/>
      <c r="O109" s="3"/>
    </row>
    <row r="110" spans="1:15" ht="13.5">
      <c r="A110" s="3"/>
      <c r="O110" s="3"/>
    </row>
    <row r="111" spans="1:15" ht="13.5">
      <c r="A111" s="3"/>
      <c r="O111" s="3"/>
    </row>
    <row r="112" spans="1:15" ht="13.5">
      <c r="A112" s="3"/>
      <c r="O112" s="3"/>
    </row>
    <row r="113" spans="1:15" ht="13.5">
      <c r="A113" s="3"/>
      <c r="O113" s="3"/>
    </row>
    <row r="114" spans="1:15" ht="13.5">
      <c r="A114" s="3"/>
      <c r="O114" s="3"/>
    </row>
    <row r="115" spans="1:15" ht="13.5">
      <c r="A115" s="3"/>
      <c r="O115" s="3"/>
    </row>
    <row r="116" spans="1:15" ht="13.5">
      <c r="A116" s="3"/>
      <c r="O116" s="3"/>
    </row>
    <row r="117" spans="1:15" ht="13.5">
      <c r="A117" s="3"/>
      <c r="O117" s="3"/>
    </row>
    <row r="118" spans="1:15" ht="13.5">
      <c r="A118" s="3"/>
      <c r="O118" s="3"/>
    </row>
    <row r="119" spans="1:15" ht="13.5">
      <c r="A119" s="3"/>
      <c r="O119" s="3"/>
    </row>
    <row r="120" spans="1:15" ht="13.5">
      <c r="A120" s="3"/>
      <c r="O120" s="3"/>
    </row>
    <row r="121" spans="1:15" ht="13.5">
      <c r="A121" s="3"/>
      <c r="O121" s="3"/>
    </row>
    <row r="122" spans="1:15" ht="13.5">
      <c r="A122" s="3"/>
      <c r="O122" s="3"/>
    </row>
    <row r="123" spans="1:15" ht="13.5">
      <c r="A123" s="3"/>
      <c r="O123" s="3"/>
    </row>
    <row r="124" spans="1:15" ht="13.5">
      <c r="A124" s="3"/>
      <c r="O124" s="3"/>
    </row>
    <row r="125" spans="1:15" ht="13.5">
      <c r="A125" s="3"/>
      <c r="O125" s="3"/>
    </row>
    <row r="126" spans="1:15" ht="13.5">
      <c r="A126" s="3"/>
      <c r="O126" s="3"/>
    </row>
    <row r="127" spans="1:15" ht="13.5">
      <c r="A127" s="3"/>
      <c r="O127" s="3"/>
    </row>
    <row r="128" spans="1:15" ht="13.5">
      <c r="A128" s="3"/>
      <c r="O128" s="3"/>
    </row>
    <row r="129" spans="1:15" ht="13.5">
      <c r="A129" s="3"/>
      <c r="O129" s="3"/>
    </row>
    <row r="130" spans="1:15" ht="13.5">
      <c r="A130" s="3"/>
      <c r="O130" s="3"/>
    </row>
    <row r="131" spans="1:15" ht="13.5">
      <c r="A131" s="3"/>
      <c r="O131" s="3"/>
    </row>
    <row r="132" spans="1:15" ht="13.5">
      <c r="A132" s="3"/>
      <c r="O132" s="3"/>
    </row>
    <row r="133" spans="1:15" ht="13.5">
      <c r="A133" s="3"/>
      <c r="O133" s="3"/>
    </row>
    <row r="134" spans="1:15" ht="13.5">
      <c r="A134" s="3"/>
      <c r="O134" s="3"/>
    </row>
    <row r="135" spans="1:15" ht="13.5">
      <c r="A135" s="3"/>
      <c r="O135" s="3"/>
    </row>
    <row r="136" spans="1:15" ht="13.5">
      <c r="A136" s="3"/>
      <c r="O136" s="3"/>
    </row>
    <row r="137" spans="1:15" ht="13.5">
      <c r="A137" s="3"/>
      <c r="O137" s="3"/>
    </row>
    <row r="138" spans="1:15" ht="13.5">
      <c r="A138" s="3"/>
      <c r="O138" s="3"/>
    </row>
    <row r="139" spans="1:15" ht="13.5">
      <c r="A139" s="3"/>
      <c r="O139" s="3"/>
    </row>
    <row r="140" spans="1:15" ht="13.5">
      <c r="A140" s="3"/>
      <c r="O140" s="3"/>
    </row>
    <row r="141" spans="1:15" ht="13.5">
      <c r="A141" s="3"/>
      <c r="O141" s="3"/>
    </row>
    <row r="142" spans="1:15" ht="13.5">
      <c r="A142" s="3"/>
      <c r="O142" s="3"/>
    </row>
    <row r="143" spans="1:15" ht="13.5">
      <c r="A143" s="3"/>
      <c r="O143" s="3"/>
    </row>
    <row r="144" spans="1:15" ht="13.5">
      <c r="A144" s="3"/>
      <c r="O144" s="3"/>
    </row>
    <row r="145" spans="1:15" ht="13.5">
      <c r="A145" s="3"/>
      <c r="O145" s="3"/>
    </row>
    <row r="146" spans="1:15" ht="13.5">
      <c r="A146" s="3"/>
      <c r="O146" s="3"/>
    </row>
    <row r="147" spans="1:15" ht="13.5">
      <c r="A147" s="3"/>
      <c r="O147" s="3"/>
    </row>
    <row r="148" spans="1:15" ht="13.5">
      <c r="A148" s="3"/>
      <c r="O148" s="3"/>
    </row>
    <row r="149" spans="1:15" ht="13.5">
      <c r="A149" s="3"/>
      <c r="O149" s="3"/>
    </row>
    <row r="150" spans="1:15" ht="13.5">
      <c r="A150" s="3"/>
      <c r="O150" s="3"/>
    </row>
    <row r="151" spans="1:15" ht="13.5">
      <c r="A151" s="3"/>
      <c r="O151" s="3"/>
    </row>
    <row r="152" spans="1:15" ht="13.5">
      <c r="A152" s="3"/>
      <c r="O152" s="3"/>
    </row>
    <row r="153" spans="1:15" ht="13.5">
      <c r="A153" s="3"/>
      <c r="O153" s="3"/>
    </row>
    <row r="154" spans="1:15" ht="13.5">
      <c r="A154" s="3"/>
      <c r="O154" s="3"/>
    </row>
    <row r="155" spans="1:15" ht="13.5">
      <c r="A155" s="3"/>
      <c r="O155" s="3"/>
    </row>
    <row r="156" spans="1:15" ht="13.5">
      <c r="A156" s="3"/>
      <c r="O156" s="3"/>
    </row>
    <row r="157" spans="1:15" ht="13.5">
      <c r="A157" s="3"/>
      <c r="O157" s="3"/>
    </row>
    <row r="158" spans="1:15" ht="13.5">
      <c r="A158" s="3"/>
      <c r="O158" s="3"/>
    </row>
    <row r="159" spans="1:15" ht="13.5">
      <c r="A159" s="3"/>
      <c r="O159" s="3"/>
    </row>
    <row r="160" spans="1:15" ht="13.5">
      <c r="A160" s="3"/>
      <c r="O160" s="3"/>
    </row>
  </sheetData>
  <sheetProtection/>
  <mergeCells count="22">
    <mergeCell ref="A60:P63"/>
    <mergeCell ref="A3:P3"/>
    <mergeCell ref="A4:P4"/>
    <mergeCell ref="A5:B5"/>
    <mergeCell ref="C5:P5"/>
    <mergeCell ref="A6:B6"/>
    <mergeCell ref="C6:P6"/>
    <mergeCell ref="I26:J26"/>
    <mergeCell ref="G7:J7"/>
    <mergeCell ref="K7:L7"/>
    <mergeCell ref="A9:O9"/>
    <mergeCell ref="C12:D12"/>
    <mergeCell ref="F12:G12"/>
    <mergeCell ref="I12:J12"/>
    <mergeCell ref="B57:J57"/>
    <mergeCell ref="B58:J58"/>
    <mergeCell ref="B59:J59"/>
    <mergeCell ref="C18:D18"/>
    <mergeCell ref="F18:G18"/>
    <mergeCell ref="I18:J18"/>
    <mergeCell ref="C26:D26"/>
    <mergeCell ref="F26:G26"/>
  </mergeCells>
  <printOptions horizontalCentered="1"/>
  <pageMargins left="0.3937007874015748" right="0.3937007874015748" top="0.5905511811023623" bottom="0.5905511811023623" header="0.3937007874015748" footer="0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E26" sqref="E26"/>
    </sheetView>
  </sheetViews>
  <sheetFormatPr defaultColWidth="9.140625" defaultRowHeight="15.75" customHeight="1"/>
  <cols>
    <col min="1" max="1" width="7.28125" style="162" customWidth="1"/>
    <col min="2" max="2" width="38.421875" style="162" customWidth="1"/>
    <col min="3" max="3" width="9.421875" style="162" bestFit="1" customWidth="1"/>
    <col min="4" max="6" width="10.28125" style="162" customWidth="1"/>
    <col min="7" max="8" width="9.421875" style="162" bestFit="1" customWidth="1"/>
    <col min="9" max="9" width="29.421875" style="162" customWidth="1"/>
    <col min="10" max="16384" width="9.140625" style="162" customWidth="1"/>
  </cols>
  <sheetData>
    <row r="1" ht="24" customHeight="1">
      <c r="I1" s="163" t="s">
        <v>102</v>
      </c>
    </row>
    <row r="2" spans="1:9" ht="15.75" customHeight="1">
      <c r="A2" s="213"/>
      <c r="B2" s="213"/>
      <c r="C2" s="213"/>
      <c r="D2" s="213"/>
      <c r="E2" s="213"/>
      <c r="F2" s="213"/>
      <c r="G2" s="213"/>
      <c r="H2" s="213"/>
      <c r="I2" s="164"/>
    </row>
    <row r="3" spans="1:9" ht="15.75" customHeight="1">
      <c r="A3" s="214" t="s">
        <v>82</v>
      </c>
      <c r="B3" s="214"/>
      <c r="C3" s="214"/>
      <c r="D3" s="214"/>
      <c r="E3" s="214"/>
      <c r="F3" s="214"/>
      <c r="G3" s="214"/>
      <c r="H3" s="214"/>
      <c r="I3" s="214"/>
    </row>
    <row r="4" ht="15.75" customHeight="1" thickBot="1"/>
    <row r="5" spans="1:9" ht="32.25" customHeight="1">
      <c r="A5" s="165" t="s">
        <v>57</v>
      </c>
      <c r="B5" s="215"/>
      <c r="C5" s="215"/>
      <c r="D5" s="215"/>
      <c r="E5" s="215"/>
      <c r="F5" s="215"/>
      <c r="G5" s="216"/>
      <c r="H5" s="216"/>
      <c r="I5" s="185"/>
    </row>
    <row r="6" spans="1:9" ht="32.25" customHeight="1" thickBot="1">
      <c r="A6" s="166" t="s">
        <v>58</v>
      </c>
      <c r="B6" s="217"/>
      <c r="C6" s="217"/>
      <c r="D6" s="217"/>
      <c r="E6" s="217"/>
      <c r="F6" s="217"/>
      <c r="G6" s="218"/>
      <c r="H6" s="218"/>
      <c r="I6" s="186"/>
    </row>
    <row r="7" ht="15.75" customHeight="1" thickBot="1"/>
    <row r="8" spans="1:9" ht="15.75" customHeight="1">
      <c r="A8" s="219" t="s">
        <v>59</v>
      </c>
      <c r="B8" s="220"/>
      <c r="C8" s="223" t="s">
        <v>65</v>
      </c>
      <c r="D8" s="220"/>
      <c r="E8" s="220"/>
      <c r="F8" s="220"/>
      <c r="G8" s="220"/>
      <c r="H8" s="220"/>
      <c r="I8" s="224" t="s">
        <v>60</v>
      </c>
    </row>
    <row r="9" spans="1:9" ht="34.5" thickBot="1">
      <c r="A9" s="221"/>
      <c r="B9" s="222"/>
      <c r="C9" s="168" t="s">
        <v>66</v>
      </c>
      <c r="D9" s="169" t="s">
        <v>61</v>
      </c>
      <c r="E9" s="167" t="s">
        <v>62</v>
      </c>
      <c r="F9" s="167" t="s">
        <v>63</v>
      </c>
      <c r="G9" s="168" t="s">
        <v>67</v>
      </c>
      <c r="H9" s="168" t="s">
        <v>68</v>
      </c>
      <c r="I9" s="225"/>
    </row>
    <row r="10" spans="1:9" ht="15.75" customHeight="1">
      <c r="A10" s="170"/>
      <c r="B10" s="171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6"/>
      <c r="D11" s="176"/>
      <c r="E11" s="176"/>
      <c r="F11" s="176"/>
      <c r="G11" s="176"/>
      <c r="H11" s="176"/>
      <c r="I11" s="177"/>
    </row>
    <row r="12" spans="1:9" ht="15.75" customHeight="1">
      <c r="A12" s="174"/>
      <c r="B12" s="175"/>
      <c r="C12" s="176"/>
      <c r="D12" s="176"/>
      <c r="E12" s="176"/>
      <c r="F12" s="176"/>
      <c r="G12" s="176"/>
      <c r="H12" s="176"/>
      <c r="I12" s="177"/>
    </row>
    <row r="13" spans="1:9" ht="15.75" customHeight="1">
      <c r="A13" s="174"/>
      <c r="B13" s="175"/>
      <c r="C13" s="178"/>
      <c r="D13" s="178"/>
      <c r="E13" s="178"/>
      <c r="F13" s="178"/>
      <c r="G13" s="178"/>
      <c r="H13" s="178"/>
      <c r="I13" s="177"/>
    </row>
    <row r="14" spans="1:9" ht="15.75" customHeight="1">
      <c r="A14" s="174"/>
      <c r="B14" s="175"/>
      <c r="C14" s="178"/>
      <c r="D14" s="178"/>
      <c r="E14" s="178"/>
      <c r="F14" s="178"/>
      <c r="G14" s="178"/>
      <c r="H14" s="178"/>
      <c r="I14" s="177"/>
    </row>
    <row r="15" spans="1:9" ht="15.75" customHeight="1">
      <c r="A15" s="174"/>
      <c r="B15" s="175"/>
      <c r="C15" s="178"/>
      <c r="D15" s="178"/>
      <c r="E15" s="178"/>
      <c r="F15" s="178"/>
      <c r="G15" s="178"/>
      <c r="H15" s="178"/>
      <c r="I15" s="177"/>
    </row>
    <row r="16" spans="1:9" ht="15.75" customHeight="1">
      <c r="A16" s="174"/>
      <c r="B16" s="175"/>
      <c r="C16" s="178"/>
      <c r="D16" s="178"/>
      <c r="E16" s="178"/>
      <c r="F16" s="178"/>
      <c r="G16" s="178"/>
      <c r="H16" s="178"/>
      <c r="I16" s="177"/>
    </row>
    <row r="17" spans="1:9" ht="15.75" customHeight="1">
      <c r="A17" s="174"/>
      <c r="B17" s="175"/>
      <c r="C17" s="178"/>
      <c r="D17" s="178"/>
      <c r="E17" s="178"/>
      <c r="F17" s="178"/>
      <c r="G17" s="178"/>
      <c r="H17" s="178"/>
      <c r="I17" s="177"/>
    </row>
    <row r="18" spans="1:9" ht="15.75" customHeight="1">
      <c r="A18" s="174"/>
      <c r="B18" s="175"/>
      <c r="C18" s="178"/>
      <c r="D18" s="178"/>
      <c r="E18" s="178"/>
      <c r="F18" s="178"/>
      <c r="G18" s="178"/>
      <c r="H18" s="178"/>
      <c r="I18" s="177"/>
    </row>
    <row r="19" spans="1:9" ht="15.75" customHeight="1">
      <c r="A19" s="174"/>
      <c r="B19" s="175"/>
      <c r="C19" s="178"/>
      <c r="D19" s="178"/>
      <c r="E19" s="178"/>
      <c r="F19" s="178"/>
      <c r="G19" s="178"/>
      <c r="H19" s="178"/>
      <c r="I19" s="177"/>
    </row>
    <row r="20" spans="1:9" ht="15.75" customHeight="1">
      <c r="A20" s="174"/>
      <c r="B20" s="175"/>
      <c r="C20" s="178"/>
      <c r="D20" s="178"/>
      <c r="E20" s="178"/>
      <c r="F20" s="178"/>
      <c r="G20" s="178"/>
      <c r="H20" s="178"/>
      <c r="I20" s="177"/>
    </row>
    <row r="21" spans="1:9" ht="15.75" customHeight="1">
      <c r="A21" s="174"/>
      <c r="B21" s="175"/>
      <c r="C21" s="178"/>
      <c r="D21" s="178"/>
      <c r="E21" s="178"/>
      <c r="F21" s="178"/>
      <c r="G21" s="178"/>
      <c r="H21" s="178"/>
      <c r="I21" s="177"/>
    </row>
    <row r="22" spans="1:9" ht="15.75" customHeight="1">
      <c r="A22" s="174"/>
      <c r="B22" s="175"/>
      <c r="C22" s="178"/>
      <c r="D22" s="178"/>
      <c r="E22" s="178"/>
      <c r="F22" s="178"/>
      <c r="G22" s="178"/>
      <c r="H22" s="178"/>
      <c r="I22" s="177"/>
    </row>
    <row r="23" spans="1:16" ht="15.75" customHeight="1">
      <c r="A23" s="174"/>
      <c r="B23" s="175"/>
      <c r="C23" s="178"/>
      <c r="D23" s="178"/>
      <c r="E23" s="178"/>
      <c r="F23" s="178"/>
      <c r="G23" s="178"/>
      <c r="H23" s="178"/>
      <c r="I23" s="177"/>
      <c r="P23" s="179"/>
    </row>
    <row r="24" spans="1:9" ht="15.75" customHeight="1">
      <c r="A24" s="174"/>
      <c r="B24" s="175"/>
      <c r="C24" s="176"/>
      <c r="D24" s="176"/>
      <c r="E24" s="176"/>
      <c r="F24" s="176"/>
      <c r="G24" s="176"/>
      <c r="H24" s="176"/>
      <c r="I24" s="177"/>
    </row>
    <row r="25" spans="1:9" ht="15.75" customHeight="1">
      <c r="A25" s="174"/>
      <c r="B25" s="175"/>
      <c r="C25" s="176"/>
      <c r="D25" s="176"/>
      <c r="E25" s="176"/>
      <c r="F25" s="176"/>
      <c r="G25" s="176"/>
      <c r="H25" s="176"/>
      <c r="I25" s="177"/>
    </row>
    <row r="26" spans="1:9" ht="15.75" customHeight="1">
      <c r="A26" s="174"/>
      <c r="B26" s="175"/>
      <c r="C26" s="176"/>
      <c r="D26" s="176"/>
      <c r="E26" s="176"/>
      <c r="F26" s="176"/>
      <c r="G26" s="176"/>
      <c r="H26" s="176"/>
      <c r="I26" s="177"/>
    </row>
    <row r="27" spans="1:9" ht="15.75" customHeight="1">
      <c r="A27" s="174"/>
      <c r="B27" s="175"/>
      <c r="C27" s="176"/>
      <c r="D27" s="176"/>
      <c r="E27" s="176"/>
      <c r="F27" s="176"/>
      <c r="G27" s="176"/>
      <c r="H27" s="176"/>
      <c r="I27" s="177"/>
    </row>
    <row r="28" spans="1:9" ht="15.75" customHeight="1">
      <c r="A28" s="180"/>
      <c r="B28" s="181"/>
      <c r="C28" s="182"/>
      <c r="D28" s="182"/>
      <c r="E28" s="182"/>
      <c r="F28" s="182"/>
      <c r="G28" s="182"/>
      <c r="H28" s="182"/>
      <c r="I28" s="177"/>
    </row>
    <row r="29" spans="1:9" ht="15.75" customHeight="1">
      <c r="A29" s="180"/>
      <c r="B29" s="181"/>
      <c r="C29" s="182"/>
      <c r="D29" s="182"/>
      <c r="E29" s="182"/>
      <c r="F29" s="182"/>
      <c r="G29" s="182"/>
      <c r="H29" s="182"/>
      <c r="I29" s="177"/>
    </row>
    <row r="30" spans="1:9" ht="15.75" customHeight="1">
      <c r="A30" s="180"/>
      <c r="B30" s="181"/>
      <c r="C30" s="182"/>
      <c r="D30" s="182"/>
      <c r="E30" s="182"/>
      <c r="F30" s="182"/>
      <c r="G30" s="182"/>
      <c r="H30" s="182"/>
      <c r="I30" s="177"/>
    </row>
    <row r="31" spans="1:9" ht="15.75" customHeight="1" thickBot="1">
      <c r="A31" s="211" t="s">
        <v>64</v>
      </c>
      <c r="B31" s="212"/>
      <c r="C31" s="183">
        <f aca="true" t="shared" si="0" ref="C31:H31">SUM(C10:C30)</f>
        <v>0</v>
      </c>
      <c r="D31" s="183">
        <f t="shared" si="0"/>
        <v>0</v>
      </c>
      <c r="E31" s="183">
        <f t="shared" si="0"/>
        <v>0</v>
      </c>
      <c r="F31" s="183">
        <f t="shared" si="0"/>
        <v>0</v>
      </c>
      <c r="G31" s="183">
        <f t="shared" si="0"/>
        <v>0</v>
      </c>
      <c r="H31" s="183">
        <f t="shared" si="0"/>
        <v>0</v>
      </c>
      <c r="I31" s="184"/>
    </row>
  </sheetData>
  <sheetProtection/>
  <mergeCells count="8">
    <mergeCell ref="A31:B31"/>
    <mergeCell ref="A2:H2"/>
    <mergeCell ref="A3:I3"/>
    <mergeCell ref="B5:H5"/>
    <mergeCell ref="B6:H6"/>
    <mergeCell ref="A8:B9"/>
    <mergeCell ref="C8:H8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毅徳</dc:creator>
  <cp:keywords/>
  <dc:description/>
  <cp:lastModifiedBy>行政情報化推進課</cp:lastModifiedBy>
  <cp:lastPrinted>2013-04-12T06:58:41Z</cp:lastPrinted>
  <dcterms:created xsi:type="dcterms:W3CDTF">2008-01-30T12:18:27Z</dcterms:created>
  <dcterms:modified xsi:type="dcterms:W3CDTF">2013-04-12T06:58:50Z</dcterms:modified>
  <cp:category/>
  <cp:version/>
  <cp:contentType/>
  <cp:contentStatus/>
</cp:coreProperties>
</file>