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4"/>
  </bookViews>
  <sheets>
    <sheet name="24_01月末公表分" sheetId="1" r:id="rId1"/>
    <sheet name="24_02月末公表分" sheetId="2" r:id="rId2"/>
    <sheet name="24_03月末公表分" sheetId="3" r:id="rId3"/>
    <sheet name="24_04月末公表分" sheetId="4" r:id="rId4"/>
    <sheet name="24_05月末公表分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<sst xmlns="http://schemas.openxmlformats.org/spreadsheetml/2006/main" count="554" uniqueCount="50">
  <si>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</si>
  <si>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</si>
  <si>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</si>
  <si>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</si>
  <si>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</si>
  <si>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</si>
  <si>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</si>
  <si>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</si>
  <si>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</si>
  <si>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</si>
  <si>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</si>
  <si>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</si>
  <si>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</si>
  <si>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</si>
  <si>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</si>
  <si>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</si>
  <si>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</si>
  <si>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</si>
  <si>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</si>
  <si>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</si>
  <si>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</si>
  <si>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</si>
  <si>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</si>
  <si>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</si>
  <si>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</si>
  <si>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</si>
  <si>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</si>
  <si>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</si>
  <si>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</si>
  <si>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</si>
  <si>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</si>
  <si>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</si>
  <si>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</si>
  <si>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</si>
  <si>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</si>
  <si>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</si>
  <si>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</si>
  <si>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</si>
  <si>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</si>
  <si>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</si>
  <si>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</si>
  <si>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</si>
  <si>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</si>
  <si>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</si>
  <si>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</si>
  <si>
    <r>
      <t>参考資料　</t>
    </r>
    <r>
      <rPr>
        <b/>
        <sz val="12"/>
        <rFont val="ＭＳ Ｐゴシック"/>
        <family val="3"/>
      </rPr>
      <t>（2012年5月31日現在）</t>
    </r>
  </si>
  <si>
    <t>４月</t>
  </si>
  <si>
    <t>第四四半期比較</t>
  </si>
  <si>
    <t>４月</t>
  </si>
  <si>
    <r>
      <t>参考資料　</t>
    </r>
    <r>
      <rPr>
        <b/>
        <sz val="12"/>
        <rFont val="ＭＳ Ｐゴシック"/>
        <family val="3"/>
      </rPr>
      <t>（2012年6月29日現在）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</si>
</sst>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226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77" fontId="1" fillId="0" borderId="64" xfId="61" applyNumberFormat="1" applyFont="1" applyBorder="1" applyAlignment="1">
      <alignment vertical="center"/>
      <protection/>
    </xf>
    <xf numFmtId="0" fontId="0" fillId="0" borderId="65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68" xfId="61" applyNumberFormat="1" applyFont="1" applyFill="1" applyBorder="1" applyAlignment="1">
      <alignment vertical="center"/>
      <protection/>
    </xf>
    <xf numFmtId="0" fontId="0" fillId="33" borderId="69" xfId="0" applyFill="1" applyBorder="1" applyAlignment="1">
      <alignment vertical="center"/>
    </xf>
    <xf numFmtId="177" fontId="1" fillId="0" borderId="70" xfId="61" applyNumberFormat="1" applyFont="1" applyBorder="1" applyAlignment="1">
      <alignment vertical="center"/>
      <protection/>
    </xf>
    <xf numFmtId="0" fontId="0" fillId="0" borderId="71" xfId="0" applyBorder="1" applyAlignment="1">
      <alignment vertical="center"/>
    </xf>
    <xf numFmtId="177" fontId="1" fillId="0" borderId="64" xfId="61" applyNumberFormat="1" applyFont="1" applyBorder="1" applyAlignment="1">
      <alignment horizontal="right" vertical="center"/>
      <protection/>
    </xf>
    <xf numFmtId="177" fontId="1" fillId="33" borderId="72" xfId="61" applyNumberFormat="1" applyFont="1" applyFill="1" applyBorder="1" applyAlignment="1">
      <alignment horizontal="right" vertical="center"/>
      <protection/>
    </xf>
    <xf numFmtId="0" fontId="0" fillId="0" borderId="73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4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73" xfId="61" applyNumberFormat="1" applyFont="1" applyFill="1" applyBorder="1" applyAlignment="1">
      <alignment horizontal="right" vertical="center"/>
      <protection/>
    </xf>
    <xf numFmtId="177" fontId="1" fillId="0" borderId="64" xfId="61" applyNumberFormat="1" applyFont="1" applyFill="1" applyBorder="1" applyAlignment="1">
      <alignment horizontal="right" vertical="center"/>
      <protection/>
    </xf>
    <xf numFmtId="0" fontId="0" fillId="0" borderId="65" xfId="0" applyFill="1" applyBorder="1" applyAlignment="1">
      <alignment vertical="center"/>
    </xf>
    <xf numFmtId="0" fontId="6" fillId="0" borderId="17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center"/>
      <protection/>
    </xf>
    <xf numFmtId="181" fontId="1" fillId="33" borderId="72" xfId="61" applyNumberFormat="1" applyFont="1" applyFill="1" applyBorder="1" applyAlignment="1">
      <alignment vertical="center"/>
      <protection/>
    </xf>
    <xf numFmtId="181" fontId="1" fillId="33" borderId="73" xfId="61" applyNumberFormat="1" applyFont="1" applyFill="1" applyBorder="1" applyAlignment="1">
      <alignment vertical="center"/>
      <protection/>
    </xf>
    <xf numFmtId="177" fontId="1" fillId="33" borderId="68" xfId="61" applyNumberFormat="1" applyFont="1" applyFill="1" applyBorder="1" applyAlignment="1">
      <alignment vertical="center"/>
      <protection/>
    </xf>
    <xf numFmtId="181" fontId="1" fillId="0" borderId="64" xfId="61" applyNumberFormat="1" applyFont="1" applyBorder="1" applyAlignment="1">
      <alignment vertical="center"/>
      <protection/>
    </xf>
    <xf numFmtId="181" fontId="0" fillId="0" borderId="65" xfId="0" applyNumberFormat="1" applyBorder="1" applyAlignment="1">
      <alignment vertical="center"/>
    </xf>
    <xf numFmtId="181" fontId="1" fillId="0" borderId="66" xfId="61" applyNumberFormat="1" applyFont="1" applyFill="1" applyBorder="1" applyAlignment="1">
      <alignment vertical="center"/>
      <protection/>
    </xf>
    <xf numFmtId="181" fontId="0" fillId="0" borderId="67" xfId="0" applyNumberFormat="1" applyFill="1" applyBorder="1" applyAlignment="1">
      <alignment vertical="center"/>
    </xf>
    <xf numFmtId="181" fontId="0" fillId="0" borderId="64" xfId="0" applyNumberFormat="1" applyFill="1" applyBorder="1" applyAlignment="1">
      <alignment vertical="center"/>
    </xf>
    <xf numFmtId="181" fontId="1" fillId="0" borderId="64" xfId="61" applyNumberFormat="1" applyFont="1" applyFill="1" applyBorder="1" applyAlignment="1">
      <alignment horizontal="right" vertical="center"/>
      <protection/>
    </xf>
    <xf numFmtId="181" fontId="0" fillId="0" borderId="65" xfId="0" applyNumberFormat="1" applyFill="1" applyBorder="1" applyAlignment="1">
      <alignment vertical="center"/>
    </xf>
    <xf numFmtId="181" fontId="1" fillId="0" borderId="65" xfId="61" applyNumberFormat="1" applyFont="1" applyFill="1" applyBorder="1" applyAlignment="1">
      <alignment horizontal="right" vertical="center"/>
      <protection/>
    </xf>
    <xf numFmtId="181" fontId="1" fillId="0" borderId="70" xfId="61" applyNumberFormat="1" applyFont="1" applyBorder="1" applyAlignment="1">
      <alignment vertical="center"/>
      <protection/>
    </xf>
    <xf numFmtId="181" fontId="0" fillId="0" borderId="71" xfId="0" applyNumberFormat="1" applyBorder="1" applyAlignment="1">
      <alignment vertical="center"/>
    </xf>
    <xf numFmtId="181" fontId="1" fillId="0" borderId="64" xfId="61" applyNumberFormat="1" applyFont="1" applyBorder="1" applyAlignment="1">
      <alignment horizontal="right" vertical="center"/>
      <protection/>
    </xf>
    <xf numFmtId="181" fontId="1" fillId="0" borderId="64" xfId="61" applyNumberFormat="1" applyFont="1" applyFill="1" applyBorder="1" applyAlignment="1">
      <alignment horizontal="right" vertical="center"/>
      <protection/>
    </xf>
    <xf numFmtId="181" fontId="1" fillId="0" borderId="65" xfId="61" applyNumberFormat="1" applyFont="1" applyFill="1" applyBorder="1" applyAlignment="1">
      <alignment horizontal="right" vertical="center"/>
      <protection/>
    </xf>
    <xf numFmtId="181" fontId="1" fillId="0" borderId="64" xfId="61" applyNumberFormat="1" applyFont="1" applyFill="1" applyBorder="1" applyAlignment="1">
      <alignment vertical="center"/>
      <protection/>
    </xf>
    <xf numFmtId="181" fontId="1" fillId="0" borderId="65" xfId="61" applyNumberFormat="1" applyFont="1" applyFill="1" applyBorder="1" applyAlignment="1">
      <alignment vertical="center"/>
      <protection/>
    </xf>
    <xf numFmtId="181" fontId="1" fillId="33" borderId="72" xfId="61" applyNumberFormat="1" applyFont="1" applyFill="1" applyBorder="1" applyAlignment="1">
      <alignment horizontal="right" vertical="center"/>
      <protection/>
    </xf>
    <xf numFmtId="181" fontId="1" fillId="33" borderId="73" xfId="61" applyNumberFormat="1" applyFont="1" applyFill="1" applyBorder="1" applyAlignment="1">
      <alignment horizontal="right" vertical="center"/>
      <protection/>
    </xf>
    <xf numFmtId="181" fontId="1" fillId="0" borderId="64" xfId="61" applyNumberFormat="1" applyFont="1" applyBorder="1" applyAlignment="1">
      <alignment vertical="center"/>
      <protection/>
    </xf>
    <xf numFmtId="181" fontId="1" fillId="0" borderId="65" xfId="61" applyNumberFormat="1" applyFont="1" applyBorder="1" applyAlignment="1">
      <alignment vertical="center"/>
      <protection/>
    </xf>
    <xf numFmtId="181" fontId="1" fillId="0" borderId="64" xfId="61" applyNumberFormat="1" applyFont="1" applyBorder="1" applyAlignment="1">
      <alignment horizontal="right" vertical="center"/>
      <protection/>
    </xf>
    <xf numFmtId="181" fontId="1" fillId="0" borderId="65" xfId="61" applyNumberFormat="1" applyFont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187">
        <v>3602</v>
      </c>
      <c r="E6" s="188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189">
        <v>3310</v>
      </c>
      <c r="E7" s="182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181">
        <v>4990.875</v>
      </c>
      <c r="E8" s="182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181">
        <v>8686</v>
      </c>
      <c r="E9" s="182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181">
        <v>10020</v>
      </c>
      <c r="E10" s="182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181">
        <v>169533</v>
      </c>
      <c r="E11" s="182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181">
        <v>82821</v>
      </c>
      <c r="E12" s="182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183">
        <v>7907</v>
      </c>
      <c r="E13" s="184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190">
        <v>43015</v>
      </c>
      <c r="E14" s="191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185">
        <f>SUM(D6:E14)</f>
        <v>333884.875</v>
      </c>
      <c r="E15" s="186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187">
        <v>3602</v>
      </c>
      <c r="E6" s="188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189">
        <v>3310</v>
      </c>
      <c r="E7" s="182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181">
        <v>4990.875</v>
      </c>
      <c r="E8" s="182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181">
        <v>8686</v>
      </c>
      <c r="E9" s="182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181">
        <v>10020</v>
      </c>
      <c r="E10" s="182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181">
        <v>169533</v>
      </c>
      <c r="E11" s="182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181">
        <v>82821</v>
      </c>
      <c r="E12" s="182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183">
        <v>7907</v>
      </c>
      <c r="E13" s="184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195">
        <v>43015</v>
      </c>
      <c r="E14" s="182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195">
        <v>6992</v>
      </c>
      <c r="E15" s="182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190">
        <v>20977</v>
      </c>
      <c r="E16" s="191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185">
        <f>SUM(D6:E16)</f>
        <v>361853.875</v>
      </c>
      <c r="E17" s="186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196">
        <v>2008</v>
      </c>
      <c r="E58" s="193"/>
      <c r="F58" s="192">
        <v>2009</v>
      </c>
      <c r="G58" s="193"/>
      <c r="H58" s="192">
        <v>2010</v>
      </c>
      <c r="I58" s="193"/>
      <c r="J58" s="192">
        <v>2011</v>
      </c>
      <c r="K58" s="194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D6:E6"/>
    <mergeCell ref="D7:E7"/>
    <mergeCell ref="D8:E8"/>
    <mergeCell ref="D9:E9"/>
    <mergeCell ref="D10:E10"/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187">
        <v>3602</v>
      </c>
      <c r="E6" s="188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189">
        <v>3310</v>
      </c>
      <c r="E7" s="182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181">
        <v>4990.875</v>
      </c>
      <c r="E8" s="182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181">
        <v>8686</v>
      </c>
      <c r="E9" s="182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181">
        <v>10020</v>
      </c>
      <c r="E10" s="182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181">
        <v>169533</v>
      </c>
      <c r="E11" s="182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181">
        <v>82821</v>
      </c>
      <c r="E12" s="182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183">
        <v>7907</v>
      </c>
      <c r="E13" s="184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195">
        <v>43015</v>
      </c>
      <c r="E14" s="182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195">
        <v>6992</v>
      </c>
      <c r="E15" s="182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198">
        <v>20977</v>
      </c>
      <c r="E16" s="199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190">
        <v>78578</v>
      </c>
      <c r="E17" s="197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185">
        <f>SUM(D6:E17)</f>
        <v>440431.875</v>
      </c>
      <c r="E18" s="186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196">
        <v>2008</v>
      </c>
      <c r="E59" s="193"/>
      <c r="F59" s="192">
        <v>2009</v>
      </c>
      <c r="G59" s="193"/>
      <c r="H59" s="192">
        <v>2010</v>
      </c>
      <c r="I59" s="193"/>
      <c r="J59" s="192">
        <v>2011</v>
      </c>
      <c r="K59" s="194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18:E18"/>
    <mergeCell ref="D6:E6"/>
    <mergeCell ref="D7:E7"/>
    <mergeCell ref="D8:E8"/>
    <mergeCell ref="D9:E9"/>
    <mergeCell ref="D10:E10"/>
    <mergeCell ref="D11:E11"/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45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2:11" ht="14.25" thickTop="1">
      <c r="B6" s="160" t="s">
        <v>5</v>
      </c>
      <c r="C6" s="161">
        <v>89053</v>
      </c>
      <c r="D6" s="213">
        <v>3602</v>
      </c>
      <c r="E6" s="214"/>
      <c r="F6" s="162">
        <f>D6/C6*100</f>
        <v>4.044782320640517</v>
      </c>
      <c r="K6" s="3"/>
    </row>
    <row r="7" spans="2:11" ht="13.5">
      <c r="B7" s="163" t="s">
        <v>6</v>
      </c>
      <c r="C7" s="164">
        <v>103959</v>
      </c>
      <c r="D7" s="215">
        <v>3310</v>
      </c>
      <c r="E7" s="206"/>
      <c r="F7" s="165">
        <f aca="true" t="shared" si="0" ref="F7:F16">D7/C7*100</f>
        <v>3.183947517771429</v>
      </c>
      <c r="K7" s="3"/>
    </row>
    <row r="8" spans="2:11" ht="13.5">
      <c r="B8" s="163" t="s">
        <v>7</v>
      </c>
      <c r="C8" s="166">
        <v>144317</v>
      </c>
      <c r="D8" s="205">
        <v>4990.875</v>
      </c>
      <c r="E8" s="206"/>
      <c r="F8" s="165">
        <f t="shared" si="0"/>
        <v>3.4582724141992975</v>
      </c>
      <c r="K8" s="3"/>
    </row>
    <row r="9" spans="2:11" ht="13.5">
      <c r="B9" s="163" t="s">
        <v>8</v>
      </c>
      <c r="C9" s="166">
        <v>110280</v>
      </c>
      <c r="D9" s="205">
        <v>8686</v>
      </c>
      <c r="E9" s="206"/>
      <c r="F9" s="165">
        <f t="shared" si="0"/>
        <v>7.876314834965542</v>
      </c>
      <c r="K9" s="3"/>
    </row>
    <row r="10" spans="2:11" ht="13.5">
      <c r="B10" s="163" t="s">
        <v>9</v>
      </c>
      <c r="C10" s="110">
        <v>148424</v>
      </c>
      <c r="D10" s="205">
        <v>10020</v>
      </c>
      <c r="E10" s="206"/>
      <c r="F10" s="165">
        <f t="shared" si="0"/>
        <v>6.750929768770549</v>
      </c>
      <c r="K10" s="3"/>
    </row>
    <row r="11" spans="2:11" ht="13.5">
      <c r="B11" s="163" t="s">
        <v>10</v>
      </c>
      <c r="C11" s="166">
        <v>328965</v>
      </c>
      <c r="D11" s="205">
        <v>169533</v>
      </c>
      <c r="E11" s="206"/>
      <c r="F11" s="165">
        <f t="shared" si="0"/>
        <v>51.53526970954356</v>
      </c>
      <c r="K11" s="3"/>
    </row>
    <row r="12" spans="2:11" ht="13.5">
      <c r="B12" s="156" t="s">
        <v>11</v>
      </c>
      <c r="C12" s="167">
        <v>215799</v>
      </c>
      <c r="D12" s="205">
        <v>82821</v>
      </c>
      <c r="E12" s="206"/>
      <c r="F12" s="168">
        <f t="shared" si="0"/>
        <v>38.37876913238708</v>
      </c>
      <c r="K12" s="3"/>
    </row>
    <row r="13" spans="2:11" ht="13.5">
      <c r="B13" s="109" t="s">
        <v>35</v>
      </c>
      <c r="C13" s="169">
        <v>157114</v>
      </c>
      <c r="D13" s="207">
        <v>7907</v>
      </c>
      <c r="E13" s="208"/>
      <c r="F13" s="170">
        <f t="shared" si="0"/>
        <v>5.032651450539099</v>
      </c>
      <c r="K13" s="3"/>
    </row>
    <row r="14" spans="2:11" ht="13.5">
      <c r="B14" s="109" t="s">
        <v>37</v>
      </c>
      <c r="C14" s="169">
        <v>215533</v>
      </c>
      <c r="D14" s="209">
        <v>43015</v>
      </c>
      <c r="E14" s="206"/>
      <c r="F14" s="170">
        <f>D14/C14*100</f>
        <v>19.957500707548263</v>
      </c>
      <c r="K14" s="3"/>
    </row>
    <row r="15" spans="2:11" ht="13.5">
      <c r="B15" s="109" t="s">
        <v>39</v>
      </c>
      <c r="C15" s="169">
        <v>171297</v>
      </c>
      <c r="D15" s="209">
        <v>6992</v>
      </c>
      <c r="E15" s="206"/>
      <c r="F15" s="170">
        <f>D15/C15*100</f>
        <v>4.081799447742809</v>
      </c>
      <c r="K15" s="3"/>
    </row>
    <row r="16" spans="2:11" ht="13.5">
      <c r="B16" s="153" t="s">
        <v>41</v>
      </c>
      <c r="C16" s="171">
        <v>242761</v>
      </c>
      <c r="D16" s="210">
        <v>20977</v>
      </c>
      <c r="E16" s="211"/>
      <c r="F16" s="172">
        <f t="shared" si="0"/>
        <v>8.6410090582919</v>
      </c>
      <c r="K16" s="3"/>
    </row>
    <row r="17" spans="2:11" ht="13.5">
      <c r="B17" s="153" t="s">
        <v>43</v>
      </c>
      <c r="C17" s="171">
        <v>505797</v>
      </c>
      <c r="D17" s="210">
        <v>78578</v>
      </c>
      <c r="E17" s="212"/>
      <c r="F17" s="172">
        <f>D17/C17*100</f>
        <v>15.535481626027833</v>
      </c>
      <c r="K17" s="3"/>
    </row>
    <row r="18" spans="2:11" ht="14.25" thickBot="1">
      <c r="B18" s="107" t="s">
        <v>48</v>
      </c>
      <c r="C18" s="173">
        <v>108431.670455</v>
      </c>
      <c r="D18" s="202">
        <v>14918.8945</v>
      </c>
      <c r="E18" s="203"/>
      <c r="F18" s="174">
        <f>D18/C18*100</f>
        <v>13.758797994531921</v>
      </c>
      <c r="K18" s="3"/>
    </row>
    <row r="19" spans="2:11" ht="13.5">
      <c r="B19" s="175" t="s">
        <v>12</v>
      </c>
      <c r="C19" s="176">
        <f>SUM(C6:C18)</f>
        <v>2541730.670455</v>
      </c>
      <c r="D19" s="204">
        <f>SUM(D6:E18)</f>
        <v>455350.7695</v>
      </c>
      <c r="E19" s="186"/>
      <c r="F19" s="177">
        <f>D19/C19*100</f>
        <v>17.914988979476995</v>
      </c>
      <c r="K19" s="3"/>
    </row>
    <row r="20" spans="2:11" ht="13.5">
      <c r="B20" s="178"/>
      <c r="C20" s="179"/>
      <c r="D20" s="179"/>
      <c r="E20" s="19"/>
      <c r="F20" s="180"/>
      <c r="K20" s="3"/>
    </row>
    <row r="21" spans="2:11" ht="13.5">
      <c r="B21" s="21" t="s">
        <v>13</v>
      </c>
      <c r="C21" s="179"/>
      <c r="D21" s="179"/>
      <c r="E21" s="19"/>
      <c r="F21" s="180"/>
      <c r="K21" s="3"/>
    </row>
    <row r="22" spans="2:11" ht="13.5">
      <c r="B22" s="21" t="s">
        <v>14</v>
      </c>
      <c r="K22" s="3"/>
    </row>
    <row r="23" spans="2:11" ht="13.5">
      <c r="B23" s="21" t="s">
        <v>34</v>
      </c>
      <c r="K23" s="3"/>
    </row>
    <row r="24" ht="25.5" customHeight="1">
      <c r="K24" s="3"/>
    </row>
    <row r="25" ht="14.25">
      <c r="A25" s="4" t="s">
        <v>15</v>
      </c>
    </row>
    <row r="26" ht="13.5">
      <c r="K26" s="3" t="s">
        <v>16</v>
      </c>
    </row>
    <row r="27" spans="2:11" ht="18" thickBot="1">
      <c r="B27" s="22" t="s">
        <v>17</v>
      </c>
      <c r="C27" s="22"/>
      <c r="K27" s="3"/>
    </row>
    <row r="28" spans="2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2:11" ht="13.5">
      <c r="B29" s="27" t="s">
        <v>18</v>
      </c>
      <c r="C29" s="28"/>
      <c r="D29" s="29">
        <v>74465.86815699999</v>
      </c>
      <c r="E29" s="30" t="s">
        <v>19</v>
      </c>
      <c r="F29" s="31">
        <v>58963.20787799997</v>
      </c>
      <c r="G29" s="32">
        <f>(F29/D29-1)*100</f>
        <v>-20.818477864670847</v>
      </c>
      <c r="H29" s="33">
        <v>65085.72609699999</v>
      </c>
      <c r="I29" s="34">
        <f>(H29/F29-1)*100</f>
        <v>10.383624703167516</v>
      </c>
      <c r="J29" s="31">
        <v>52162.66686</v>
      </c>
      <c r="K29" s="35">
        <f>(J29/H29-1)*100</f>
        <v>-19.855442985671257</v>
      </c>
    </row>
    <row r="30" spans="2:11" ht="13.5">
      <c r="B30" s="36" t="s">
        <v>20</v>
      </c>
      <c r="C30" s="37"/>
      <c r="D30" s="38">
        <v>123756.788416</v>
      </c>
      <c r="E30" s="39" t="s">
        <v>19</v>
      </c>
      <c r="F30" s="40">
        <v>64109.766525</v>
      </c>
      <c r="G30" s="41">
        <f aca="true" t="shared" si="1" ref="G30:G41">(F30/D30-1)*100</f>
        <v>-48.196969761772266</v>
      </c>
      <c r="H30" s="42">
        <v>73314.20406855</v>
      </c>
      <c r="I30" s="43">
        <f aca="true" t="shared" si="2" ref="I30:I41">(H30/F30-1)*100</f>
        <v>14.357309412382069</v>
      </c>
      <c r="J30" s="40">
        <v>138795.738655</v>
      </c>
      <c r="K30" s="44">
        <f aca="true" t="shared" si="3" ref="K30:K41">(J30/H30-1)*100</f>
        <v>89.31630018819227</v>
      </c>
    </row>
    <row r="31" spans="2:11" ht="13.5">
      <c r="B31" s="36" t="s">
        <v>21</v>
      </c>
      <c r="C31" s="37"/>
      <c r="D31" s="38">
        <v>1169438.287102</v>
      </c>
      <c r="E31" s="39" t="s">
        <v>19</v>
      </c>
      <c r="F31" s="40">
        <v>763654.2381190001</v>
      </c>
      <c r="G31" s="41">
        <f t="shared" si="1"/>
        <v>-34.6990562442229</v>
      </c>
      <c r="H31" s="42">
        <v>707206.4344405499</v>
      </c>
      <c r="I31" s="43">
        <f t="shared" si="2"/>
        <v>-7.391801270885356</v>
      </c>
      <c r="J31" s="40">
        <v>866631.6148727499</v>
      </c>
      <c r="K31" s="44">
        <f t="shared" si="3"/>
        <v>22.542948235237215</v>
      </c>
    </row>
    <row r="32" spans="2:11" ht="13.5">
      <c r="B32" s="36" t="s">
        <v>22</v>
      </c>
      <c r="C32" s="37"/>
      <c r="D32" s="38">
        <v>82149.387165</v>
      </c>
      <c r="E32" s="39" t="s">
        <v>19</v>
      </c>
      <c r="F32" s="40">
        <v>92729.87019605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53816.1367768</v>
      </c>
      <c r="K32" s="44">
        <f t="shared" si="3"/>
        <v>46.355252631247424</v>
      </c>
    </row>
    <row r="33" spans="2:11" ht="13.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ht="13.5">
      <c r="B34" s="36" t="s">
        <v>24</v>
      </c>
      <c r="C34" s="37"/>
      <c r="D34" s="38">
        <v>424786.96063</v>
      </c>
      <c r="E34" s="39" t="s">
        <v>19</v>
      </c>
      <c r="F34" s="40">
        <v>303027.6243459998</v>
      </c>
      <c r="G34" s="41">
        <f t="shared" si="1"/>
        <v>-28.66362378530155</v>
      </c>
      <c r="H34" s="42">
        <v>246619.4399830001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ht="13.5">
      <c r="B35" s="36" t="s">
        <v>25</v>
      </c>
      <c r="C35" s="37"/>
      <c r="D35" s="38">
        <v>91998.580067</v>
      </c>
      <c r="E35" s="39" t="s">
        <v>19</v>
      </c>
      <c r="F35" s="40">
        <v>72420.74597299998</v>
      </c>
      <c r="G35" s="41">
        <f t="shared" si="1"/>
        <v>-21.280582895672985</v>
      </c>
      <c r="H35" s="42">
        <v>63603.039644</v>
      </c>
      <c r="I35" s="43">
        <f t="shared" si="2"/>
        <v>-12.175663493286049</v>
      </c>
      <c r="J35" s="40">
        <v>83922.54898600001</v>
      </c>
      <c r="K35" s="44">
        <f t="shared" si="3"/>
        <v>31.94738719365098</v>
      </c>
    </row>
    <row r="36" spans="2:11" ht="13.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5.078512728391971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91957.92502700002</v>
      </c>
      <c r="G37" s="41">
        <f t="shared" si="1"/>
        <v>-46.94368329899987</v>
      </c>
      <c r="H37" s="42">
        <v>125849.024</v>
      </c>
      <c r="I37" s="43">
        <f t="shared" si="2"/>
        <v>36.85500620316206</v>
      </c>
      <c r="J37" s="40">
        <v>126708.88219915002</v>
      </c>
      <c r="K37" s="44">
        <f t="shared" si="3"/>
        <v>0.6832458225103144</v>
      </c>
    </row>
    <row r="38" spans="2:11" ht="15" thickBot="1" thickTop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</v>
      </c>
      <c r="H38" s="52">
        <v>1479655.297987</v>
      </c>
      <c r="I38" s="53">
        <f t="shared" si="2"/>
        <v>-9.112151865297003</v>
      </c>
      <c r="J38" s="50">
        <v>1762432.1089452</v>
      </c>
      <c r="K38" s="54">
        <f t="shared" si="3"/>
        <v>19.110992360376365</v>
      </c>
    </row>
    <row r="39" spans="4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 ht="13.5">
      <c r="B40" s="61" t="s">
        <v>29</v>
      </c>
      <c r="C40" s="62"/>
      <c r="D40" s="38">
        <v>304986.149088</v>
      </c>
      <c r="E40" s="30" t="s">
        <v>19</v>
      </c>
      <c r="F40" s="31">
        <v>148632.117525</v>
      </c>
      <c r="G40" s="41">
        <f>(F40/D40-1)*100</f>
        <v>-51.26594503735511</v>
      </c>
      <c r="H40" s="42">
        <v>150024.44353805</v>
      </c>
      <c r="I40" s="43">
        <f t="shared" si="2"/>
        <v>0.9367598579868242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80232.032362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46955.23988255</v>
      </c>
      <c r="I41" s="70">
        <f t="shared" si="2"/>
        <v>-0.05151768754154684</v>
      </c>
      <c r="J41" s="67">
        <v>122295.344843</v>
      </c>
      <c r="K41" s="71">
        <f t="shared" si="3"/>
        <v>160.45089993981412</v>
      </c>
    </row>
    <row r="42" spans="4:11" ht="13.5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4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ht="13.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</v>
      </c>
      <c r="H45" s="33">
        <v>50534.686978000005</v>
      </c>
      <c r="I45" s="74">
        <f>(H45/F45-1)*100</f>
        <v>-6.3707861444256775</v>
      </c>
      <c r="J45" s="31">
        <v>51523.208511</v>
      </c>
      <c r="K45" s="99">
        <f>(J45/H45-1)*100</f>
        <v>1.9561247770869539</v>
      </c>
    </row>
    <row r="46" spans="2:11" ht="13.5">
      <c r="B46" s="36" t="s">
        <v>20</v>
      </c>
      <c r="C46" s="37"/>
      <c r="D46" s="38">
        <v>145430.75646899999</v>
      </c>
      <c r="E46" s="39" t="s">
        <v>19</v>
      </c>
      <c r="F46" s="75">
        <v>96278.06066785</v>
      </c>
      <c r="G46" s="41">
        <f aca="true" t="shared" si="4" ref="G46:G54">(F46/D46-1)*100</f>
        <v>-33.79800600268993</v>
      </c>
      <c r="H46" s="42">
        <v>138276.5004413</v>
      </c>
      <c r="I46" s="76">
        <f aca="true" t="shared" si="5" ref="I46:K54">(H46/F46-1)*100</f>
        <v>43.62202508247499</v>
      </c>
      <c r="J46" s="40">
        <v>373960.712917</v>
      </c>
      <c r="K46" s="100">
        <f t="shared" si="5"/>
        <v>170.44415480832237</v>
      </c>
    </row>
    <row r="47" spans="2:11" ht="13.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</v>
      </c>
      <c r="I47" s="76">
        <f t="shared" si="5"/>
        <v>-18.26329119526925</v>
      </c>
      <c r="J47" s="40">
        <v>1083908.1906834</v>
      </c>
      <c r="K47" s="100">
        <f t="shared" si="5"/>
        <v>-7.563610621126793</v>
      </c>
    </row>
    <row r="48" spans="2:11" ht="13.5">
      <c r="B48" s="36" t="s">
        <v>22</v>
      </c>
      <c r="C48" s="37"/>
      <c r="D48" s="38">
        <v>83654.76086800001</v>
      </c>
      <c r="E48" s="39" t="s">
        <v>19</v>
      </c>
      <c r="F48" s="75">
        <v>78045.871556</v>
      </c>
      <c r="G48" s="41">
        <f t="shared" si="4"/>
        <v>-6.704805863769492</v>
      </c>
      <c r="H48" s="42">
        <v>62504.7406474</v>
      </c>
      <c r="I48" s="76">
        <f t="shared" si="5"/>
        <v>-19.912816141016275</v>
      </c>
      <c r="J48" s="40">
        <v>68356.70219999999</v>
      </c>
      <c r="K48" s="100">
        <f t="shared" si="5"/>
        <v>9.362428340614848</v>
      </c>
    </row>
    <row r="49" spans="2:11" ht="13.5">
      <c r="B49" s="36" t="s">
        <v>23</v>
      </c>
      <c r="C49" s="37"/>
      <c r="D49" s="38">
        <v>362217.08108199947</v>
      </c>
      <c r="E49" s="39" t="s">
        <v>19</v>
      </c>
      <c r="F49" s="75">
        <v>221173.40723</v>
      </c>
      <c r="G49" s="41">
        <f t="shared" si="4"/>
        <v>-38.93899024051538</v>
      </c>
      <c r="H49" s="42">
        <v>231292.073395</v>
      </c>
      <c r="I49" s="76">
        <f t="shared" si="5"/>
        <v>4.574992216165263</v>
      </c>
      <c r="J49" s="40">
        <v>233336.693661</v>
      </c>
      <c r="K49" s="100">
        <f t="shared" si="5"/>
        <v>0.8839992810770525</v>
      </c>
    </row>
    <row r="50" spans="2:11" ht="13.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</v>
      </c>
      <c r="J50" s="40">
        <v>318082.3917255</v>
      </c>
      <c r="K50" s="100">
        <f t="shared" si="5"/>
        <v>-11.929209017354092</v>
      </c>
    </row>
    <row r="51" spans="2:11" ht="13.5">
      <c r="B51" s="36" t="s">
        <v>25</v>
      </c>
      <c r="C51" s="37"/>
      <c r="D51" s="38">
        <v>134339.52297800002</v>
      </c>
      <c r="E51" s="39" t="s">
        <v>19</v>
      </c>
      <c r="F51" s="75">
        <v>133160.078479</v>
      </c>
      <c r="G51" s="41">
        <f t="shared" si="4"/>
        <v>-0.877957932896023</v>
      </c>
      <c r="H51" s="42">
        <v>101561.90542299999</v>
      </c>
      <c r="I51" s="76">
        <f t="shared" si="5"/>
        <v>-23.729464128382283</v>
      </c>
      <c r="J51" s="40">
        <v>106085.068211</v>
      </c>
      <c r="K51" s="100">
        <f t="shared" si="5"/>
        <v>4.453601740890223</v>
      </c>
    </row>
    <row r="52" spans="2:11" ht="13.5">
      <c r="B52" s="36" t="s">
        <v>26</v>
      </c>
      <c r="C52" s="37"/>
      <c r="D52" s="38">
        <v>39582.16521</v>
      </c>
      <c r="E52" s="39" t="s">
        <v>19</v>
      </c>
      <c r="F52" s="75">
        <v>44396.500936</v>
      </c>
      <c r="G52" s="41">
        <f t="shared" si="4"/>
        <v>12.162891293232514</v>
      </c>
      <c r="H52" s="42">
        <v>45108.79307300001</v>
      </c>
      <c r="I52" s="76">
        <f t="shared" si="5"/>
        <v>1.6043880080252704</v>
      </c>
      <c r="J52" s="40">
        <v>43654.61741600001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</v>
      </c>
      <c r="G53" s="41">
        <f t="shared" si="4"/>
        <v>-29.15229387344157</v>
      </c>
      <c r="H53" s="42">
        <v>179265.77039355</v>
      </c>
      <c r="I53" s="76">
        <f t="shared" si="5"/>
        <v>9.904667481505204</v>
      </c>
      <c r="J53" s="40">
        <v>133779.22550815</v>
      </c>
      <c r="K53" s="100">
        <f t="shared" si="5"/>
        <v>-25.37380381404737</v>
      </c>
    </row>
    <row r="54" spans="2:11" ht="15" thickBot="1" thickTop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-22.41698375523167</v>
      </c>
      <c r="H54" s="52">
        <v>2342310.2099072</v>
      </c>
      <c r="I54" s="51">
        <f t="shared" si="5"/>
        <v>-8.764960076923266</v>
      </c>
      <c r="J54" s="50">
        <v>2412686.81083305</v>
      </c>
      <c r="K54" s="101">
        <f t="shared" si="5"/>
        <v>3.0045807181380058</v>
      </c>
    </row>
    <row r="55" spans="4:11" ht="14.25" thickBot="1">
      <c r="D55" s="55"/>
      <c r="E55" s="56"/>
      <c r="F55" s="78"/>
      <c r="G55" s="58"/>
      <c r="H55" s="55"/>
      <c r="I55" s="58"/>
      <c r="J55" s="55"/>
      <c r="K55" s="58"/>
    </row>
    <row r="56" spans="2:11" ht="13.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</v>
      </c>
      <c r="H56" s="42">
        <v>316551.8620538</v>
      </c>
      <c r="I56" s="76">
        <f>(H56/F56-1)*100</f>
        <v>31.472836300081397</v>
      </c>
      <c r="J56" s="40">
        <v>561706.7290425</v>
      </c>
      <c r="K56" s="99">
        <f>(J56/H56-1)*100</f>
        <v>77.4454035424484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</v>
      </c>
      <c r="H57" s="69">
        <v>92002.3081903</v>
      </c>
      <c r="I57" s="80">
        <f>(H57/F57-1)*100</f>
        <v>46.86176447862989</v>
      </c>
      <c r="J57" s="67">
        <v>328324.096104</v>
      </c>
      <c r="K57" s="102">
        <f>(J57/H57-1)*100</f>
        <v>256.86506410783284</v>
      </c>
    </row>
    <row r="58" spans="4:11" ht="13.5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196">
        <v>2008</v>
      </c>
      <c r="E60" s="193"/>
      <c r="F60" s="192">
        <v>2009</v>
      </c>
      <c r="G60" s="193"/>
      <c r="H60" s="192">
        <v>2010</v>
      </c>
      <c r="I60" s="193"/>
      <c r="J60" s="192">
        <v>2011</v>
      </c>
      <c r="K60" s="194"/>
    </row>
    <row r="61" spans="2:11" ht="13.5">
      <c r="B61" s="27" t="s">
        <v>18</v>
      </c>
      <c r="C61" s="28"/>
      <c r="D61" s="114">
        <v>53444.58527999998</v>
      </c>
      <c r="E61" s="115" t="s">
        <v>19</v>
      </c>
      <c r="F61" s="116">
        <v>54017.35006900002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-6.834046575051889</v>
      </c>
    </row>
    <row r="62" spans="2:11" ht="13.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</v>
      </c>
      <c r="I62" s="124">
        <v>-15.159966327517104</v>
      </c>
      <c r="J62" s="122">
        <v>293183.7835914</v>
      </c>
      <c r="K62" s="125">
        <v>194.02354861189997</v>
      </c>
    </row>
    <row r="63" spans="2:11" ht="13.5">
      <c r="B63" s="36" t="s">
        <v>21</v>
      </c>
      <c r="C63" s="37"/>
      <c r="D63" s="120">
        <v>1221382.0205289498</v>
      </c>
      <c r="E63" s="121" t="s">
        <v>19</v>
      </c>
      <c r="F63" s="122">
        <v>940021.0248644999</v>
      </c>
      <c r="G63" s="123">
        <v>-23.036281109050506</v>
      </c>
      <c r="H63" s="122">
        <v>953375.41664025</v>
      </c>
      <c r="I63" s="124">
        <v>1.420648200679886</v>
      </c>
      <c r="J63" s="122">
        <v>994620.8165024999</v>
      </c>
      <c r="K63" s="125">
        <v>4.326249569933438</v>
      </c>
    </row>
    <row r="64" spans="2:11" ht="13.5">
      <c r="B64" s="36" t="s">
        <v>22</v>
      </c>
      <c r="C64" s="37"/>
      <c r="D64" s="120">
        <v>68016.381769</v>
      </c>
      <c r="E64" s="121" t="s">
        <v>19</v>
      </c>
      <c r="F64" s="122">
        <v>83876.64607185</v>
      </c>
      <c r="G64" s="123">
        <v>23.3183005187122</v>
      </c>
      <c r="H64" s="122">
        <v>50543.124563</v>
      </c>
      <c r="I64" s="124">
        <v>-39.74112350688892</v>
      </c>
      <c r="J64" s="122">
        <v>71434.732358</v>
      </c>
      <c r="K64" s="125">
        <v>41.334222954418735</v>
      </c>
    </row>
    <row r="65" spans="2:11" ht="13.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</v>
      </c>
      <c r="J65" s="122">
        <v>186740.94260005</v>
      </c>
      <c r="K65" s="125">
        <v>-16.33426887506725</v>
      </c>
    </row>
    <row r="66" spans="2:11" ht="13.5">
      <c r="B66" s="36" t="s">
        <v>24</v>
      </c>
      <c r="C66" s="37"/>
      <c r="D66" s="120">
        <v>398800.02155499975</v>
      </c>
      <c r="E66" s="121" t="s">
        <v>19</v>
      </c>
      <c r="F66" s="122">
        <v>347440.0637499995</v>
      </c>
      <c r="G66" s="123">
        <v>-12.878624631146629</v>
      </c>
      <c r="H66" s="122">
        <v>316515.96923499997</v>
      </c>
      <c r="I66" s="124">
        <v>-8.90055515798287</v>
      </c>
      <c r="J66" s="122">
        <v>322078.1246745002</v>
      </c>
      <c r="K66" s="125">
        <v>1.7573064174119413</v>
      </c>
    </row>
    <row r="67" spans="2:11" ht="13.5">
      <c r="B67" s="36" t="s">
        <v>25</v>
      </c>
      <c r="C67" s="37"/>
      <c r="D67" s="120">
        <v>101797.67403700003</v>
      </c>
      <c r="E67" s="121" t="s">
        <v>19</v>
      </c>
      <c r="F67" s="122">
        <v>72492.42507935</v>
      </c>
      <c r="G67" s="123">
        <v>-28.7877392434316</v>
      </c>
      <c r="H67" s="122">
        <v>103802.66258100001</v>
      </c>
      <c r="I67" s="124">
        <v>43.19104715751738</v>
      </c>
      <c r="J67" s="122">
        <v>80907.6499932</v>
      </c>
      <c r="K67" s="125">
        <v>-22.056286436712945</v>
      </c>
    </row>
    <row r="68" spans="2:11" ht="13.5">
      <c r="B68" s="36" t="s">
        <v>26</v>
      </c>
      <c r="C68" s="37"/>
      <c r="D68" s="120">
        <v>65276.02589699998</v>
      </c>
      <c r="E68" s="121" t="s">
        <v>19</v>
      </c>
      <c r="F68" s="122">
        <v>48442.493092000004</v>
      </c>
      <c r="G68" s="123">
        <v>-25.788231703262475</v>
      </c>
      <c r="H68" s="122">
        <v>50248.268401</v>
      </c>
      <c r="I68" s="124">
        <v>3.7276679909321375</v>
      </c>
      <c r="J68" s="122">
        <v>77566.337592</v>
      </c>
      <c r="K68" s="125">
        <v>54.36619023961497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</v>
      </c>
      <c r="H69" s="128">
        <v>150099.824862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Bot="1" thickTop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2.607091088091762</v>
      </c>
      <c r="J70" s="135">
        <v>2258957.5448055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ht="13.5">
      <c r="B72" s="61" t="s">
        <v>29</v>
      </c>
      <c r="C72" s="141"/>
      <c r="D72" s="142">
        <v>287912.20654295</v>
      </c>
      <c r="E72" s="115" t="s">
        <v>19</v>
      </c>
      <c r="F72" s="143">
        <v>232667.47026034998</v>
      </c>
      <c r="G72" s="118">
        <f>(F72/D72-1)*100</f>
        <v>-19.18804935224543</v>
      </c>
      <c r="H72" s="143">
        <v>279246.2351375</v>
      </c>
      <c r="I72" s="124">
        <f>(H72/F72-1)*100</f>
        <v>20.019457307473786</v>
      </c>
      <c r="J72" s="143">
        <v>482556.00152489997</v>
      </c>
      <c r="K72" s="119">
        <f>(J72/H72-1)*100</f>
        <v>72.80662755839515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</v>
      </c>
      <c r="G73" s="147">
        <f>(F73/D73-1)*100</f>
        <v>-14.792561095706237</v>
      </c>
      <c r="H73" s="148">
        <v>59935.335683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196">
        <v>2008</v>
      </c>
      <c r="E76" s="200"/>
      <c r="F76" s="192">
        <v>2009</v>
      </c>
      <c r="G76" s="200"/>
      <c r="H76" s="192">
        <v>2010</v>
      </c>
      <c r="I76" s="200"/>
      <c r="J76" s="192">
        <v>2011</v>
      </c>
      <c r="K76" s="201"/>
    </row>
    <row r="77" spans="2:11" ht="13.5">
      <c r="B77" s="27" t="s">
        <v>18</v>
      </c>
      <c r="C77" s="28"/>
      <c r="D77" s="114">
        <v>79255.92043200001</v>
      </c>
      <c r="E77" s="115" t="s">
        <v>19</v>
      </c>
      <c r="F77" s="116">
        <v>98025.10781599999</v>
      </c>
      <c r="G77" s="117">
        <f>(F77/D77-1)*100</f>
        <v>23.681748040644557</v>
      </c>
      <c r="H77" s="116">
        <v>91924.151431</v>
      </c>
      <c r="I77" s="118">
        <f>(H77/F77-1)*100</f>
        <v>-6.223871129478287</v>
      </c>
      <c r="J77" s="116">
        <v>94869.93936027179</v>
      </c>
      <c r="K77" s="119">
        <f>(J77/H77-1)*100</f>
        <v>3.2045853928637458</v>
      </c>
    </row>
    <row r="78" spans="2:11" ht="13.5">
      <c r="B78" s="36" t="s">
        <v>20</v>
      </c>
      <c r="C78" s="37"/>
      <c r="D78" s="120">
        <v>147037.83482299998</v>
      </c>
      <c r="E78" s="121" t="s">
        <v>19</v>
      </c>
      <c r="F78" s="122">
        <v>137341.64728165</v>
      </c>
      <c r="G78" s="123">
        <f aca="true" t="shared" si="6" ref="G78:K89">(F78/D78-1)*100</f>
        <v>-6.594348694689356</v>
      </c>
      <c r="H78" s="122">
        <v>126641.388524</v>
      </c>
      <c r="I78" s="124">
        <f t="shared" si="6"/>
        <v>-7.7909788978333</v>
      </c>
      <c r="J78" s="122">
        <v>316110.79758519115</v>
      </c>
      <c r="K78" s="125">
        <f t="shared" si="6"/>
        <v>149.61096942275276</v>
      </c>
    </row>
    <row r="79" spans="2:11" ht="13.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9.904880237806314</v>
      </c>
      <c r="H79" s="122">
        <v>1641889.68403955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ht="13.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</v>
      </c>
      <c r="H80" s="122">
        <v>87775.74106895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ht="13.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8.793695081920916</v>
      </c>
      <c r="J81" s="122">
        <v>255652.14946063413</v>
      </c>
      <c r="K81" s="125">
        <f t="shared" si="6"/>
        <v>-7.714850846412014</v>
      </c>
    </row>
    <row r="82" spans="2:11" ht="13.5">
      <c r="B82" s="36" t="s">
        <v>24</v>
      </c>
      <c r="C82" s="37"/>
      <c r="D82" s="120">
        <v>496716.9811720003</v>
      </c>
      <c r="E82" s="121" t="s">
        <v>19</v>
      </c>
      <c r="F82" s="122">
        <v>747980.944605</v>
      </c>
      <c r="G82" s="123">
        <f t="shared" si="6"/>
        <v>50.584935276451404</v>
      </c>
      <c r="H82" s="122">
        <v>511562.3641187999</v>
      </c>
      <c r="I82" s="124">
        <f t="shared" si="6"/>
        <v>-31.60756730387697</v>
      </c>
      <c r="J82" s="122">
        <v>538017.8956408268</v>
      </c>
      <c r="K82" s="125">
        <f t="shared" si="6"/>
        <v>5.17151639323552</v>
      </c>
    </row>
    <row r="83" spans="2:11" ht="13.5">
      <c r="B83" s="36" t="s">
        <v>25</v>
      </c>
      <c r="C83" s="37"/>
      <c r="D83" s="120">
        <v>125699.432104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</v>
      </c>
      <c r="I83" s="124">
        <f t="shared" si="6"/>
        <v>32.60946565309506</v>
      </c>
      <c r="J83" s="122">
        <v>147777.2300903144</v>
      </c>
      <c r="K83" s="125">
        <f t="shared" si="6"/>
        <v>0.8627607397817982</v>
      </c>
    </row>
    <row r="84" spans="2:11" ht="13.5">
      <c r="B84" s="36" t="s">
        <v>26</v>
      </c>
      <c r="C84" s="37"/>
      <c r="D84" s="120">
        <v>49846.676444</v>
      </c>
      <c r="E84" s="121" t="s">
        <v>19</v>
      </c>
      <c r="F84" s="122">
        <v>62103.559462</v>
      </c>
      <c r="G84" s="123">
        <f t="shared" si="6"/>
        <v>24.589168009566166</v>
      </c>
      <c r="H84" s="122">
        <v>51260.09994105001</v>
      </c>
      <c r="I84" s="124">
        <f t="shared" si="6"/>
        <v>-17.46028668064493</v>
      </c>
      <c r="J84" s="122">
        <v>85166.97897335951</v>
      </c>
      <c r="K84" s="125">
        <f t="shared" si="6"/>
        <v>66.14672829608799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</v>
      </c>
      <c r="G85" s="123">
        <f t="shared" si="6"/>
        <v>45.74941210673546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Bot="1" thickTop="1">
      <c r="B86" s="46" t="s">
        <v>28</v>
      </c>
      <c r="C86" s="47"/>
      <c r="D86" s="129">
        <v>2867943.6219389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ht="13.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</v>
      </c>
      <c r="I88" s="124">
        <f>(H88/F88-1)*100</f>
        <v>-2.505336506002376</v>
      </c>
      <c r="J88" s="143">
        <v>548667.5142502964</v>
      </c>
      <c r="K88" s="119">
        <f>(J88/H88-1)*100</f>
        <v>66.6894784912198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84319.91484165</v>
      </c>
      <c r="G89" s="147">
        <f t="shared" si="6"/>
        <v>-15.315142413187798</v>
      </c>
      <c r="H89" s="148">
        <v>83348.967363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2:11" ht="13.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</sheetData>
  <sheetProtection/>
  <mergeCells count="2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49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13">
        <v>3602</v>
      </c>
      <c r="E6" s="214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24">
        <v>3310</v>
      </c>
      <c r="E7" s="225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22">
        <v>4990.875</v>
      </c>
      <c r="E8" s="223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22">
        <v>8686</v>
      </c>
      <c r="E9" s="223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22">
        <v>10020</v>
      </c>
      <c r="E10" s="223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22">
        <v>169533</v>
      </c>
      <c r="E11" s="223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22">
        <v>82821</v>
      </c>
      <c r="E12" s="223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18">
        <v>7907</v>
      </c>
      <c r="E13" s="219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09">
        <v>43015</v>
      </c>
      <c r="E14" s="211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09">
        <v>6992</v>
      </c>
      <c r="E15" s="211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16">
        <v>20977</v>
      </c>
      <c r="E16" s="217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16">
        <v>78578</v>
      </c>
      <c r="E17" s="217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18">
        <v>14918.8945</v>
      </c>
      <c r="E18" s="219"/>
      <c r="F18" s="155">
        <f>D18/C18*100</f>
        <v>13.758797994531921</v>
      </c>
      <c r="K18" s="3"/>
    </row>
    <row r="19" spans="2:11" ht="14.25" thickBot="1">
      <c r="B19" s="107" t="s">
        <v>6</v>
      </c>
      <c r="C19" s="95">
        <v>131244.327087</v>
      </c>
      <c r="D19" s="220">
        <v>51937.764</v>
      </c>
      <c r="E19" s="221"/>
      <c r="F19" s="108">
        <v>39.57334016088268</v>
      </c>
      <c r="K19" s="3"/>
    </row>
    <row r="20" spans="2:11" ht="13.5">
      <c r="B20" s="96" t="s">
        <v>12</v>
      </c>
      <c r="C20" s="97">
        <f>SUM(C6:C19)</f>
        <v>2672974.997542</v>
      </c>
      <c r="D20" s="185">
        <f>SUM(D6:E19)</f>
        <v>507288.5335</v>
      </c>
      <c r="E20" s="186"/>
      <c r="F20" s="106">
        <f>D20/C20*100</f>
        <v>18.97842418902121</v>
      </c>
      <c r="K20" s="3"/>
    </row>
    <row r="21" spans="2:11" ht="13.5">
      <c r="B21" s="17"/>
      <c r="C21" s="18"/>
      <c r="D21" s="18"/>
      <c r="E21" s="19"/>
      <c r="F21" s="20"/>
      <c r="K21" s="3"/>
    </row>
    <row r="22" spans="2:11" ht="13.5">
      <c r="B22" s="21" t="s">
        <v>13</v>
      </c>
      <c r="C22" s="18"/>
      <c r="D22" s="18"/>
      <c r="E22" s="19"/>
      <c r="F22" s="20"/>
      <c r="K22" s="3"/>
    </row>
    <row r="23" spans="2:11" ht="13.5">
      <c r="B23" s="21" t="s">
        <v>14</v>
      </c>
      <c r="K23" s="3"/>
    </row>
    <row r="24" spans="2:11" ht="13.5">
      <c r="B24" s="21" t="s">
        <v>34</v>
      </c>
      <c r="K24" s="3"/>
    </row>
    <row r="25" ht="25.5" customHeight="1">
      <c r="K25" s="3"/>
    </row>
    <row r="26" ht="14.25">
      <c r="A26" s="4" t="s">
        <v>15</v>
      </c>
    </row>
    <row r="27" ht="13.5">
      <c r="K27" s="3" t="s">
        <v>16</v>
      </c>
    </row>
    <row r="28" spans="2:11" ht="18" thickBot="1">
      <c r="B28" s="22" t="s">
        <v>17</v>
      </c>
      <c r="C28" s="22"/>
      <c r="K28" s="3"/>
    </row>
    <row r="29" spans="2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2:11" ht="13.5">
      <c r="B30" s="27" t="s">
        <v>18</v>
      </c>
      <c r="C30" s="28"/>
      <c r="D30" s="29">
        <v>74465.86815699999</v>
      </c>
      <c r="E30" s="30" t="s">
        <v>19</v>
      </c>
      <c r="F30" s="31">
        <v>58963.20787799997</v>
      </c>
      <c r="G30" s="32">
        <f>(F30/D30-1)*100</f>
        <v>-20.818477864670847</v>
      </c>
      <c r="H30" s="33">
        <v>65085.72609699999</v>
      </c>
      <c r="I30" s="34">
        <f>(H30/F30-1)*100</f>
        <v>10.383624703167516</v>
      </c>
      <c r="J30" s="31">
        <v>52162.66686</v>
      </c>
      <c r="K30" s="35">
        <f>(J30/H30-1)*100</f>
        <v>-19.855442985671257</v>
      </c>
    </row>
    <row r="31" spans="2:11" ht="13.5">
      <c r="B31" s="36" t="s">
        <v>20</v>
      </c>
      <c r="C31" s="37"/>
      <c r="D31" s="38">
        <v>123756.788416</v>
      </c>
      <c r="E31" s="39" t="s">
        <v>19</v>
      </c>
      <c r="F31" s="40">
        <v>64109.766525</v>
      </c>
      <c r="G31" s="41">
        <f aca="true" t="shared" si="1" ref="G31:G42">(F31/D31-1)*100</f>
        <v>-48.196969761772266</v>
      </c>
      <c r="H31" s="42">
        <v>73314.20406855</v>
      </c>
      <c r="I31" s="43">
        <f aca="true" t="shared" si="2" ref="I31:I42">(H31/F31-1)*100</f>
        <v>14.357309412382069</v>
      </c>
      <c r="J31" s="40">
        <v>138795.738655</v>
      </c>
      <c r="K31" s="44">
        <f aca="true" t="shared" si="3" ref="K31:K42">(J31/H31-1)*100</f>
        <v>89.31630018819227</v>
      </c>
    </row>
    <row r="32" spans="2:11" ht="13.5">
      <c r="B32" s="36" t="s">
        <v>21</v>
      </c>
      <c r="C32" s="37"/>
      <c r="D32" s="38">
        <v>1169438.287102</v>
      </c>
      <c r="E32" s="39" t="s">
        <v>19</v>
      </c>
      <c r="F32" s="40">
        <v>763654.2381190001</v>
      </c>
      <c r="G32" s="41">
        <f t="shared" si="1"/>
        <v>-34.6990562442229</v>
      </c>
      <c r="H32" s="42">
        <v>707206.4344405499</v>
      </c>
      <c r="I32" s="43">
        <f t="shared" si="2"/>
        <v>-7.391801270885356</v>
      </c>
      <c r="J32" s="40">
        <v>866631.6148727499</v>
      </c>
      <c r="K32" s="44">
        <f t="shared" si="3"/>
        <v>22.542948235237215</v>
      </c>
    </row>
    <row r="33" spans="2:11" ht="13.5">
      <c r="B33" s="36" t="s">
        <v>22</v>
      </c>
      <c r="C33" s="37"/>
      <c r="D33" s="38">
        <v>82149.387165</v>
      </c>
      <c r="E33" s="39" t="s">
        <v>19</v>
      </c>
      <c r="F33" s="40">
        <v>92729.87019605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53816.1367768</v>
      </c>
      <c r="K33" s="44">
        <f t="shared" si="3"/>
        <v>46.355252631247424</v>
      </c>
    </row>
    <row r="34" spans="2:11" ht="13.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ht="13.5">
      <c r="B35" s="36" t="s">
        <v>24</v>
      </c>
      <c r="C35" s="37"/>
      <c r="D35" s="38">
        <v>424786.96063</v>
      </c>
      <c r="E35" s="39" t="s">
        <v>19</v>
      </c>
      <c r="F35" s="40">
        <v>303027.6243459998</v>
      </c>
      <c r="G35" s="41">
        <f t="shared" si="1"/>
        <v>-28.66362378530155</v>
      </c>
      <c r="H35" s="42">
        <v>246619.4399830001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ht="13.5">
      <c r="B36" s="36" t="s">
        <v>25</v>
      </c>
      <c r="C36" s="37"/>
      <c r="D36" s="38">
        <v>91998.580067</v>
      </c>
      <c r="E36" s="39" t="s">
        <v>19</v>
      </c>
      <c r="F36" s="40">
        <v>72420.74597299998</v>
      </c>
      <c r="G36" s="41">
        <f t="shared" si="1"/>
        <v>-21.280582895672985</v>
      </c>
      <c r="H36" s="42">
        <v>63603.039644</v>
      </c>
      <c r="I36" s="43">
        <f t="shared" si="2"/>
        <v>-12.175663493286049</v>
      </c>
      <c r="J36" s="40">
        <v>83922.54898600001</v>
      </c>
      <c r="K36" s="44">
        <f t="shared" si="3"/>
        <v>31.94738719365098</v>
      </c>
    </row>
    <row r="37" spans="2:11" ht="13.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5.078512728391971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91957.92502700002</v>
      </c>
      <c r="G38" s="41">
        <f t="shared" si="1"/>
        <v>-46.94368329899987</v>
      </c>
      <c r="H38" s="42">
        <v>125849.024</v>
      </c>
      <c r="I38" s="43">
        <f t="shared" si="2"/>
        <v>36.85500620316206</v>
      </c>
      <c r="J38" s="40">
        <v>126708.88219915002</v>
      </c>
      <c r="K38" s="44">
        <f t="shared" si="3"/>
        <v>0.6832458225103144</v>
      </c>
    </row>
    <row r="39" spans="2:11" ht="15" thickBot="1" thickTop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</v>
      </c>
      <c r="H39" s="52">
        <v>1479655.297987</v>
      </c>
      <c r="I39" s="53">
        <f t="shared" si="2"/>
        <v>-9.112151865297003</v>
      </c>
      <c r="J39" s="50">
        <v>1762432.1089452</v>
      </c>
      <c r="K39" s="54">
        <f t="shared" si="3"/>
        <v>19.110992360376365</v>
      </c>
    </row>
    <row r="40" spans="4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 ht="13.5">
      <c r="B41" s="61" t="s">
        <v>29</v>
      </c>
      <c r="C41" s="62"/>
      <c r="D41" s="38">
        <v>304986.149088</v>
      </c>
      <c r="E41" s="30" t="s">
        <v>19</v>
      </c>
      <c r="F41" s="31">
        <v>148632.117525</v>
      </c>
      <c r="G41" s="41">
        <f>(F41/D41-1)*100</f>
        <v>-51.26594503735511</v>
      </c>
      <c r="H41" s="42">
        <v>150024.44353805</v>
      </c>
      <c r="I41" s="43">
        <f t="shared" si="2"/>
        <v>0.9367598579868242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80232.032362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46955.23988255</v>
      </c>
      <c r="I42" s="70">
        <f t="shared" si="2"/>
        <v>-0.05151768754154684</v>
      </c>
      <c r="J42" s="67">
        <v>122295.344843</v>
      </c>
      <c r="K42" s="71">
        <f t="shared" si="3"/>
        <v>160.45089993981412</v>
      </c>
    </row>
    <row r="43" spans="4:11" ht="13.5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4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ht="13.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</v>
      </c>
      <c r="H46" s="33">
        <v>50534.686978000005</v>
      </c>
      <c r="I46" s="74">
        <f>(H46/F46-1)*100</f>
        <v>-6.3707861444256775</v>
      </c>
      <c r="J46" s="31">
        <v>51523.208511</v>
      </c>
      <c r="K46" s="99">
        <f>(J46/H46-1)*100</f>
        <v>1.9561247770869539</v>
      </c>
    </row>
    <row r="47" spans="2:11" ht="13.5">
      <c r="B47" s="36" t="s">
        <v>20</v>
      </c>
      <c r="C47" s="37"/>
      <c r="D47" s="38">
        <v>145430.75646899999</v>
      </c>
      <c r="E47" s="39" t="s">
        <v>19</v>
      </c>
      <c r="F47" s="75">
        <v>96278.06066785</v>
      </c>
      <c r="G47" s="41">
        <f aca="true" t="shared" si="4" ref="G47:G55">(F47/D47-1)*100</f>
        <v>-33.79800600268993</v>
      </c>
      <c r="H47" s="42">
        <v>138276.5004413</v>
      </c>
      <c r="I47" s="76">
        <f aca="true" t="shared" si="5" ref="I47:K55">(H47/F47-1)*100</f>
        <v>43.62202508247499</v>
      </c>
      <c r="J47" s="40">
        <v>373960.712917</v>
      </c>
      <c r="K47" s="100">
        <f t="shared" si="5"/>
        <v>170.44415480832237</v>
      </c>
    </row>
    <row r="48" spans="2:11" ht="13.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</v>
      </c>
      <c r="I48" s="76">
        <f t="shared" si="5"/>
        <v>-18.26329119526925</v>
      </c>
      <c r="J48" s="40">
        <v>1083908.1906834</v>
      </c>
      <c r="K48" s="100">
        <f t="shared" si="5"/>
        <v>-7.563610621126793</v>
      </c>
    </row>
    <row r="49" spans="2:11" ht="13.5">
      <c r="B49" s="36" t="s">
        <v>22</v>
      </c>
      <c r="C49" s="37"/>
      <c r="D49" s="38">
        <v>83654.76086800001</v>
      </c>
      <c r="E49" s="39" t="s">
        <v>19</v>
      </c>
      <c r="F49" s="75">
        <v>78045.871556</v>
      </c>
      <c r="G49" s="41">
        <f t="shared" si="4"/>
        <v>-6.704805863769492</v>
      </c>
      <c r="H49" s="42">
        <v>62504.7406474</v>
      </c>
      <c r="I49" s="76">
        <f t="shared" si="5"/>
        <v>-19.912816141016275</v>
      </c>
      <c r="J49" s="40">
        <v>68356.70219999999</v>
      </c>
      <c r="K49" s="100">
        <f t="shared" si="5"/>
        <v>9.362428340614848</v>
      </c>
    </row>
    <row r="50" spans="2:11" ht="13.5">
      <c r="B50" s="36" t="s">
        <v>23</v>
      </c>
      <c r="C50" s="37"/>
      <c r="D50" s="38">
        <v>362217.08108199947</v>
      </c>
      <c r="E50" s="39" t="s">
        <v>19</v>
      </c>
      <c r="F50" s="75">
        <v>221173.40723</v>
      </c>
      <c r="G50" s="41">
        <f t="shared" si="4"/>
        <v>-38.93899024051538</v>
      </c>
      <c r="H50" s="42">
        <v>231292.073395</v>
      </c>
      <c r="I50" s="76">
        <f t="shared" si="5"/>
        <v>4.574992216165263</v>
      </c>
      <c r="J50" s="40">
        <v>233336.693661</v>
      </c>
      <c r="K50" s="100">
        <f t="shared" si="5"/>
        <v>0.8839992810770525</v>
      </c>
    </row>
    <row r="51" spans="2:11" ht="13.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</v>
      </c>
      <c r="J51" s="40">
        <v>318082.3917255</v>
      </c>
      <c r="K51" s="100">
        <f t="shared" si="5"/>
        <v>-11.929209017354092</v>
      </c>
    </row>
    <row r="52" spans="2:11" ht="13.5">
      <c r="B52" s="36" t="s">
        <v>25</v>
      </c>
      <c r="C52" s="37"/>
      <c r="D52" s="38">
        <v>134339.52297800002</v>
      </c>
      <c r="E52" s="39" t="s">
        <v>19</v>
      </c>
      <c r="F52" s="75">
        <v>133160.078479</v>
      </c>
      <c r="G52" s="41">
        <f t="shared" si="4"/>
        <v>-0.877957932896023</v>
      </c>
      <c r="H52" s="42">
        <v>101561.90542299999</v>
      </c>
      <c r="I52" s="76">
        <f t="shared" si="5"/>
        <v>-23.729464128382283</v>
      </c>
      <c r="J52" s="40">
        <v>106085.068211</v>
      </c>
      <c r="K52" s="100">
        <f t="shared" si="5"/>
        <v>4.453601740890223</v>
      </c>
    </row>
    <row r="53" spans="2:11" ht="13.5">
      <c r="B53" s="36" t="s">
        <v>26</v>
      </c>
      <c r="C53" s="37"/>
      <c r="D53" s="38">
        <v>39582.16521</v>
      </c>
      <c r="E53" s="39" t="s">
        <v>19</v>
      </c>
      <c r="F53" s="75">
        <v>44396.500936</v>
      </c>
      <c r="G53" s="41">
        <f t="shared" si="4"/>
        <v>12.162891293232514</v>
      </c>
      <c r="H53" s="42">
        <v>45108.79307300001</v>
      </c>
      <c r="I53" s="76">
        <f t="shared" si="5"/>
        <v>1.6043880080252704</v>
      </c>
      <c r="J53" s="40">
        <v>43654.61741600001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</v>
      </c>
      <c r="G54" s="41">
        <f t="shared" si="4"/>
        <v>-29.15229387344157</v>
      </c>
      <c r="H54" s="42">
        <v>179265.77039355</v>
      </c>
      <c r="I54" s="76">
        <f t="shared" si="5"/>
        <v>9.904667481505204</v>
      </c>
      <c r="J54" s="40">
        <v>133779.22550815</v>
      </c>
      <c r="K54" s="100">
        <f t="shared" si="5"/>
        <v>-25.37380381404737</v>
      </c>
    </row>
    <row r="55" spans="2:11" ht="15" thickBot="1" thickTop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-22.41698375523167</v>
      </c>
      <c r="H55" s="52">
        <v>2342310.2099072</v>
      </c>
      <c r="I55" s="51">
        <f t="shared" si="5"/>
        <v>-8.764960076923266</v>
      </c>
      <c r="J55" s="50">
        <v>2412686.81083305</v>
      </c>
      <c r="K55" s="101">
        <f t="shared" si="5"/>
        <v>3.0045807181380058</v>
      </c>
    </row>
    <row r="56" spans="4:11" ht="14.25" thickBot="1">
      <c r="D56" s="55"/>
      <c r="E56" s="56"/>
      <c r="F56" s="78"/>
      <c r="G56" s="58"/>
      <c r="H56" s="55"/>
      <c r="I56" s="58"/>
      <c r="J56" s="55"/>
      <c r="K56" s="58"/>
    </row>
    <row r="57" spans="2:11" ht="13.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</v>
      </c>
      <c r="H57" s="42">
        <v>316551.8620538</v>
      </c>
      <c r="I57" s="76">
        <f>(H57/F57-1)*100</f>
        <v>31.472836300081397</v>
      </c>
      <c r="J57" s="40">
        <v>561706.7290425</v>
      </c>
      <c r="K57" s="99">
        <f>(J57/H57-1)*100</f>
        <v>77.4454035424484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</v>
      </c>
      <c r="H58" s="69">
        <v>92002.3081903</v>
      </c>
      <c r="I58" s="80">
        <f>(H58/F58-1)*100</f>
        <v>46.86176447862989</v>
      </c>
      <c r="J58" s="67">
        <v>328324.096104</v>
      </c>
      <c r="K58" s="102">
        <f>(J58/H58-1)*100</f>
        <v>256.86506410783284</v>
      </c>
    </row>
    <row r="59" spans="4:11" ht="13.5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196">
        <v>2008</v>
      </c>
      <c r="E61" s="193"/>
      <c r="F61" s="192">
        <v>2009</v>
      </c>
      <c r="G61" s="193"/>
      <c r="H61" s="192">
        <v>2010</v>
      </c>
      <c r="I61" s="193"/>
      <c r="J61" s="192">
        <v>2011</v>
      </c>
      <c r="K61" s="194"/>
    </row>
    <row r="62" spans="2:11" ht="13.5">
      <c r="B62" s="27" t="s">
        <v>18</v>
      </c>
      <c r="C62" s="28"/>
      <c r="D62" s="114">
        <v>53444.58527999998</v>
      </c>
      <c r="E62" s="115" t="s">
        <v>19</v>
      </c>
      <c r="F62" s="116">
        <v>54017.35006900002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-6.834046575051889</v>
      </c>
    </row>
    <row r="63" spans="2:11" ht="13.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</v>
      </c>
      <c r="I63" s="124">
        <v>-15.159966327517104</v>
      </c>
      <c r="J63" s="122">
        <v>293183.7835914</v>
      </c>
      <c r="K63" s="125">
        <v>194.02354861189997</v>
      </c>
    </row>
    <row r="64" spans="2:11" ht="13.5">
      <c r="B64" s="36" t="s">
        <v>21</v>
      </c>
      <c r="C64" s="37"/>
      <c r="D64" s="120">
        <v>1221382.0205289498</v>
      </c>
      <c r="E64" s="121" t="s">
        <v>19</v>
      </c>
      <c r="F64" s="122">
        <v>940021.0248644999</v>
      </c>
      <c r="G64" s="123">
        <v>-23.036281109050506</v>
      </c>
      <c r="H64" s="122">
        <v>953375.41664025</v>
      </c>
      <c r="I64" s="124">
        <v>1.420648200679886</v>
      </c>
      <c r="J64" s="122">
        <v>994620.8165024999</v>
      </c>
      <c r="K64" s="125">
        <v>4.326249569933438</v>
      </c>
    </row>
    <row r="65" spans="2:11" ht="13.5">
      <c r="B65" s="36" t="s">
        <v>22</v>
      </c>
      <c r="C65" s="37"/>
      <c r="D65" s="120">
        <v>68016.381769</v>
      </c>
      <c r="E65" s="121" t="s">
        <v>19</v>
      </c>
      <c r="F65" s="122">
        <v>83876.64607185</v>
      </c>
      <c r="G65" s="123">
        <v>23.3183005187122</v>
      </c>
      <c r="H65" s="122">
        <v>50543.124563</v>
      </c>
      <c r="I65" s="124">
        <v>-39.74112350688892</v>
      </c>
      <c r="J65" s="122">
        <v>71434.732358</v>
      </c>
      <c r="K65" s="125">
        <v>41.334222954418735</v>
      </c>
    </row>
    <row r="66" spans="2:11" ht="13.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</v>
      </c>
      <c r="J66" s="122">
        <v>186740.94260005</v>
      </c>
      <c r="K66" s="125">
        <v>-16.33426887506725</v>
      </c>
    </row>
    <row r="67" spans="2:11" ht="13.5">
      <c r="B67" s="36" t="s">
        <v>24</v>
      </c>
      <c r="C67" s="37"/>
      <c r="D67" s="120">
        <v>398800.02155499975</v>
      </c>
      <c r="E67" s="121" t="s">
        <v>19</v>
      </c>
      <c r="F67" s="122">
        <v>347440.0637499995</v>
      </c>
      <c r="G67" s="123">
        <v>-12.878624631146629</v>
      </c>
      <c r="H67" s="122">
        <v>316515.96923499997</v>
      </c>
      <c r="I67" s="124">
        <v>-8.90055515798287</v>
      </c>
      <c r="J67" s="122">
        <v>322078.1246745002</v>
      </c>
      <c r="K67" s="125">
        <v>1.7573064174119413</v>
      </c>
    </row>
    <row r="68" spans="2:11" ht="13.5">
      <c r="B68" s="36" t="s">
        <v>25</v>
      </c>
      <c r="C68" s="37"/>
      <c r="D68" s="120">
        <v>101797.67403700003</v>
      </c>
      <c r="E68" s="121" t="s">
        <v>19</v>
      </c>
      <c r="F68" s="122">
        <v>72492.42507935</v>
      </c>
      <c r="G68" s="123">
        <v>-28.7877392434316</v>
      </c>
      <c r="H68" s="122">
        <v>103802.66258100001</v>
      </c>
      <c r="I68" s="124">
        <v>43.19104715751738</v>
      </c>
      <c r="J68" s="122">
        <v>80907.6499932</v>
      </c>
      <c r="K68" s="125">
        <v>-22.056286436712945</v>
      </c>
    </row>
    <row r="69" spans="2:11" ht="13.5">
      <c r="B69" s="36" t="s">
        <v>26</v>
      </c>
      <c r="C69" s="37"/>
      <c r="D69" s="120">
        <v>65276.02589699998</v>
      </c>
      <c r="E69" s="121" t="s">
        <v>19</v>
      </c>
      <c r="F69" s="122">
        <v>48442.493092000004</v>
      </c>
      <c r="G69" s="123">
        <v>-25.788231703262475</v>
      </c>
      <c r="H69" s="122">
        <v>50248.268401</v>
      </c>
      <c r="I69" s="124">
        <v>3.7276679909321375</v>
      </c>
      <c r="J69" s="122">
        <v>77566.337592</v>
      </c>
      <c r="K69" s="125">
        <v>54.36619023961497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</v>
      </c>
      <c r="H70" s="128">
        <v>150099.824862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Bot="1" thickTop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2.607091088091762</v>
      </c>
      <c r="J71" s="135">
        <v>2258957.5448055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ht="13.5">
      <c r="B73" s="61" t="s">
        <v>29</v>
      </c>
      <c r="C73" s="141"/>
      <c r="D73" s="142">
        <v>287912.20654295</v>
      </c>
      <c r="E73" s="115" t="s">
        <v>19</v>
      </c>
      <c r="F73" s="143">
        <v>232667.47026034998</v>
      </c>
      <c r="G73" s="118">
        <f>(F73/D73-1)*100</f>
        <v>-19.18804935224543</v>
      </c>
      <c r="H73" s="143">
        <v>279246.2351375</v>
      </c>
      <c r="I73" s="124">
        <f>(H73/F73-1)*100</f>
        <v>20.019457307473786</v>
      </c>
      <c r="J73" s="143">
        <v>482556.00152489997</v>
      </c>
      <c r="K73" s="119">
        <f>(J73/H73-1)*100</f>
        <v>72.80662755839515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</v>
      </c>
      <c r="G74" s="147">
        <f>(F74/D74-1)*100</f>
        <v>-14.792561095706237</v>
      </c>
      <c r="H74" s="148">
        <v>59935.335683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196">
        <v>2008</v>
      </c>
      <c r="E77" s="200"/>
      <c r="F77" s="192">
        <v>2009</v>
      </c>
      <c r="G77" s="200"/>
      <c r="H77" s="192">
        <v>2010</v>
      </c>
      <c r="I77" s="200"/>
      <c r="J77" s="192">
        <v>2011</v>
      </c>
      <c r="K77" s="201"/>
    </row>
    <row r="78" spans="2:11" ht="13.5">
      <c r="B78" s="27" t="s">
        <v>18</v>
      </c>
      <c r="C78" s="28"/>
      <c r="D78" s="114">
        <v>79255.92043200001</v>
      </c>
      <c r="E78" s="115" t="s">
        <v>19</v>
      </c>
      <c r="F78" s="116">
        <v>98025.10781599999</v>
      </c>
      <c r="G78" s="117">
        <f>(F78/D78-1)*100</f>
        <v>23.681748040644557</v>
      </c>
      <c r="H78" s="116">
        <v>91924.151431</v>
      </c>
      <c r="I78" s="118">
        <f>(H78/F78-1)*100</f>
        <v>-6.223871129478287</v>
      </c>
      <c r="J78" s="116">
        <v>94869.93936027179</v>
      </c>
      <c r="K78" s="119">
        <f>(J78/H78-1)*100</f>
        <v>3.2045853928637458</v>
      </c>
    </row>
    <row r="79" spans="2:11" ht="13.5">
      <c r="B79" s="36" t="s">
        <v>20</v>
      </c>
      <c r="C79" s="37"/>
      <c r="D79" s="120">
        <v>147037.83482299998</v>
      </c>
      <c r="E79" s="121" t="s">
        <v>19</v>
      </c>
      <c r="F79" s="122">
        <v>137341.64728165</v>
      </c>
      <c r="G79" s="123">
        <f aca="true" t="shared" si="6" ref="G79:K90">(F79/D79-1)*100</f>
        <v>-6.594348694689356</v>
      </c>
      <c r="H79" s="122">
        <v>126641.388524</v>
      </c>
      <c r="I79" s="124">
        <f t="shared" si="6"/>
        <v>-7.7909788978333</v>
      </c>
      <c r="J79" s="122">
        <v>316110.79758519115</v>
      </c>
      <c r="K79" s="125">
        <f t="shared" si="6"/>
        <v>149.61096942275276</v>
      </c>
    </row>
    <row r="80" spans="2:11" ht="13.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9.904880237806314</v>
      </c>
      <c r="H80" s="122">
        <v>1641889.68403955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ht="13.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</v>
      </c>
      <c r="H81" s="122">
        <v>87775.74106895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ht="13.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8.793695081920916</v>
      </c>
      <c r="J82" s="122">
        <v>255652.14946063413</v>
      </c>
      <c r="K82" s="125">
        <f t="shared" si="6"/>
        <v>-7.714850846412014</v>
      </c>
    </row>
    <row r="83" spans="2:11" ht="13.5">
      <c r="B83" s="36" t="s">
        <v>24</v>
      </c>
      <c r="C83" s="37"/>
      <c r="D83" s="120">
        <v>496716.9811720003</v>
      </c>
      <c r="E83" s="121" t="s">
        <v>19</v>
      </c>
      <c r="F83" s="122">
        <v>747980.944605</v>
      </c>
      <c r="G83" s="123">
        <f t="shared" si="6"/>
        <v>50.584935276451404</v>
      </c>
      <c r="H83" s="122">
        <v>511562.3641187999</v>
      </c>
      <c r="I83" s="124">
        <f t="shared" si="6"/>
        <v>-31.60756730387697</v>
      </c>
      <c r="J83" s="122">
        <v>538017.8956408268</v>
      </c>
      <c r="K83" s="125">
        <f t="shared" si="6"/>
        <v>5.17151639323552</v>
      </c>
    </row>
    <row r="84" spans="2:11" ht="13.5">
      <c r="B84" s="36" t="s">
        <v>25</v>
      </c>
      <c r="C84" s="37"/>
      <c r="D84" s="120">
        <v>125699.432104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</v>
      </c>
      <c r="I84" s="124">
        <f t="shared" si="6"/>
        <v>32.60946565309506</v>
      </c>
      <c r="J84" s="122">
        <v>147777.2300903144</v>
      </c>
      <c r="K84" s="125">
        <f t="shared" si="6"/>
        <v>0.8627607397817982</v>
      </c>
    </row>
    <row r="85" spans="2:11" ht="13.5">
      <c r="B85" s="36" t="s">
        <v>26</v>
      </c>
      <c r="C85" s="37"/>
      <c r="D85" s="120">
        <v>49846.676444</v>
      </c>
      <c r="E85" s="121" t="s">
        <v>19</v>
      </c>
      <c r="F85" s="122">
        <v>62103.559462</v>
      </c>
      <c r="G85" s="123">
        <f t="shared" si="6"/>
        <v>24.589168009566166</v>
      </c>
      <c r="H85" s="122">
        <v>51260.09994105001</v>
      </c>
      <c r="I85" s="124">
        <f t="shared" si="6"/>
        <v>-17.46028668064493</v>
      </c>
      <c r="J85" s="122">
        <v>85166.97897335951</v>
      </c>
      <c r="K85" s="125">
        <f t="shared" si="6"/>
        <v>66.14672829608799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</v>
      </c>
      <c r="G86" s="123">
        <f t="shared" si="6"/>
        <v>45.74941210673546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Bot="1" thickTop="1">
      <c r="B87" s="46" t="s">
        <v>28</v>
      </c>
      <c r="C87" s="47"/>
      <c r="D87" s="129">
        <v>2867943.6219389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ht="13.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</v>
      </c>
      <c r="I89" s="124">
        <f>(H89/F89-1)*100</f>
        <v>-2.505336506002376</v>
      </c>
      <c r="J89" s="143">
        <v>548667.5142502964</v>
      </c>
      <c r="K89" s="119">
        <f>(J89/H89-1)*100</f>
        <v>66.6894784912198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84319.91484165</v>
      </c>
      <c r="G90" s="147">
        <f t="shared" si="6"/>
        <v>-15.315142413187798</v>
      </c>
      <c r="H90" s="148">
        <v>83348.967363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2:11" ht="13.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</sheetData>
  <sheetProtection/>
  <mergeCells count="23">
    <mergeCell ref="D6:E6"/>
    <mergeCell ref="D12:E12"/>
    <mergeCell ref="D13:E13"/>
    <mergeCell ref="D7:E7"/>
    <mergeCell ref="D8:E8"/>
    <mergeCell ref="D9:E9"/>
    <mergeCell ref="D10:E10"/>
    <mergeCell ref="D11:E1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2012-06-28T04:30:39Z</cp:lastPrinted>
  <dcterms:created xsi:type="dcterms:W3CDTF">2011-11-30T04:33:26Z</dcterms:created>
  <dcterms:modified xsi:type="dcterms:W3CDTF">2012-06-28T04:30:46Z</dcterms:modified>
  <cp:category/>
  <cp:version/>
  <cp:contentType/>
  <cp:contentStatus/>
</cp:coreProperties>
</file>