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475" windowWidth="12225" windowHeight="4950" activeTab="0"/>
  </bookViews>
  <sheets>
    <sheet name="都市計画税の徴収状況" sheetId="1" r:id="rId1"/>
  </sheets>
  <definedNames>
    <definedName name="_xlnm.Print_Area" localSheetId="0">'都市計画税の徴収状況'!$A$1:$AA$76</definedName>
  </definedNames>
  <calcPr fullCalcOnLoad="1"/>
</workbook>
</file>

<file path=xl/sharedStrings.xml><?xml version="1.0" encoding="utf-8"?>
<sst xmlns="http://schemas.openxmlformats.org/spreadsheetml/2006/main" count="104" uniqueCount="89">
  <si>
    <t/>
  </si>
  <si>
    <t>都道府県名</t>
  </si>
  <si>
    <t>北海道</t>
  </si>
  <si>
    <t>（２）都市計画税の徴収状況</t>
  </si>
  <si>
    <t>千円</t>
  </si>
  <si>
    <t>都市計画事業施行市町村数</t>
  </si>
  <si>
    <t>都市計画税徴収市町村数</t>
  </si>
  <si>
    <t>税率による分類</t>
  </si>
  <si>
    <t>市</t>
  </si>
  <si>
    <t>町</t>
  </si>
  <si>
    <t>村</t>
  </si>
  <si>
    <t>計</t>
  </si>
  <si>
    <t>計(B)</t>
  </si>
  <si>
    <t>都市計画税
徴収額
(調定額)</t>
  </si>
  <si>
    <t>Ｂ/Ａ
％</t>
  </si>
  <si>
    <t>全国計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</si>
  <si>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</si>
  <si>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</si>
  <si>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</si>
  <si>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</si>
  <si>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</si>
  <si>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</si>
  <si>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</si>
  <si>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</si>
  <si>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 xml:space="preserve">都市計画区域内市町村数 </t>
  </si>
  <si>
    <t>計(A)</t>
  </si>
  <si>
    <t>0.3/100</t>
  </si>
  <si>
    <t>～0.28/100</t>
  </si>
  <si>
    <t>～0.26/100</t>
  </si>
  <si>
    <t>～0.24/100</t>
  </si>
  <si>
    <t>～0.22/100</t>
  </si>
  <si>
    <t>～0.2/100</t>
  </si>
  <si>
    <t>～0.18/100</t>
  </si>
  <si>
    <t>～0.16/100</t>
  </si>
  <si>
    <t>～0.14/100</t>
  </si>
  <si>
    <t>～0.12/100</t>
  </si>
  <si>
    <t>～0.1/100</t>
  </si>
  <si>
    <t>～0.09/100
以下</t>
  </si>
  <si>
    <t>－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</si>
  <si>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</si>
  <si>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</si>
  <si>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</si>
  <si>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</si>
  <si>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</si>
  <si>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</si>
  <si>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</si>
  <si>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</si>
  <si>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</si>
  <si>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</si>
  <si>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</si>
  <si>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</si>
  <si>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</si>
  <si>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</si>
  <si>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</si>
  <si>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</si>
  <si>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</si>
  <si>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</si>
  <si>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</si>
  <si>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</si>
  <si>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</si>
  <si>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</si>
  <si>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</si>
  <si>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</si>
  <si>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</si>
  <si>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</si>
  <si>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</si>
  <si>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</si>
  <si>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</si>
  <si>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</si>
  <si>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</si>
  <si>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</si>
  <si>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</si>
  <si>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</si>
  <si>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</si>
  <si>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</si>
  <si>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</si>
  <si>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</si>
  <si>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</si>
  <si>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</si>
  <si>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</si>
  <si>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</si>
  <si>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</si>
  <si>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</si>
  <si>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</si>
  <si>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</si>
  <si>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30.3.31現在</t>
  </si>
  <si>
    <t>-</t>
  </si>
  <si>
    <t>　　①平成29年度都市計画税徴収状況</t>
  </si>
  <si>
    <t>東北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</si>
</sst>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 "/>
    <numFmt numFmtId="178" formatCode="#,##0_ "/>
    <numFmt numFmtId="179" formatCode="#,##0.00_ "/>
    <numFmt numFmtId="180" formatCode="#,##0.0_);[Red]\(#,##0.0\)"/>
    <numFmt numFmtId="181" formatCode="0.0_);[Red]\(0.0\)"/>
    <numFmt numFmtId="182" formatCode="0_);[Red]\(0\)"/>
    <numFmt numFmtId="183" formatCode="0.0%"/>
    <numFmt numFmtId="184" formatCode="_ * 0.00_ ;_ * \-0.00_ ;_ * &quot;-&quot;_ ;_ @_ "/>
    <numFmt numFmtId="185" formatCode="#,##0.00_);[Red]\(#,##0.00\)"/>
    <numFmt numFmtId="186" formatCode="_ * 0_ ;_ * \-0_ ;_ * &quot;-&quot;_ ;_ @_ "/>
    <numFmt numFmtId="187" formatCode="0.0"/>
    <numFmt numFmtId="188" formatCode="#,##0_);\(#,##0\)"/>
    <numFmt numFmtId="189" formatCode="0_ "/>
    <numFmt numFmtId="190" formatCode="#,##0_ ;[Red]\-#,##0\ "/>
    <numFmt numFmtId="191" formatCode="#,##0.0_ "/>
    <numFmt numFmtId="192" formatCode="0.000"/>
    <numFmt numFmtId="193" formatCode="0.0_ ;[Red]\-0.0\ "/>
    <numFmt numFmtId="194" formatCode="#,##0.0_ ;[Red]\-#,##0.0\ "/>
    <numFmt numFmtId="195" formatCode="0.00_ ;[Red]\-0.00\ "/>
    <numFmt numFmtId="196" formatCode="0_ ;[Red]\-0\ "/>
    <numFmt numFmtId="197" formatCode="_ * #,##0.0_ ;_ * \-#,##0.0_ ;_ * &quot;-&quot;_ ;_ @_ "/>
    <numFmt numFmtId="198" formatCode="#,##0;[Red]#,##0"/>
    <numFmt numFmtId="199" formatCode="#,##0.0;[Red]#,##0.0"/>
    <numFmt numFmtId="200" formatCode="[=0]&quot;-&quot;;General;#,###"/>
    <numFmt numFmtId="201" formatCode="&quot;¥&quot;#,##0;\-&quot;¥&quot;#,##0"/>
    <numFmt numFmtId="202" formatCode="&quot;¥&quot;#,##0;[Red]\-&quot;¥&quot;#,##0"/>
    <numFmt numFmtId="203" formatCode="&quot;¥&quot;#,##0.00;\-&quot;¥&quot;#,##0.00"/>
    <numFmt numFmtId="204" formatCode="&quot;¥&quot;#,##0.00;[Red]\-&quot;¥&quot;#,##0.00"/>
    <numFmt numFmtId="205" formatCode="_-&quot;¥&quot;* #,##0_-;\-&quot;¥&quot;* #,##0_-;_-&quot;¥&quot;* &quot;-&quot;_-;_-@_-"/>
    <numFmt numFmtId="206" formatCode="_-* #,##0_-;\-* #,##0_-;_-* &quot;-&quot;_-;_-@_-"/>
    <numFmt numFmtId="207" formatCode="_-&quot;¥&quot;* #,##0.00_-;\-&quot;¥&quot;* #,##0.00_-;_-&quot;¥&quot;* &quot;-&quot;??_-;_-@_-"/>
    <numFmt numFmtId="208" formatCode="_-* #,##0.00_-;\-* #,##0.00_-;_-* &quot;-&quot;??_-;_-@_-"/>
    <numFmt numFmtId="209" formatCode="[=0]&quot;-&quot;;General;#,###.0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</numFmts>
  <fonts count="59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7.5"/>
      <color indexed="12"/>
      <name val="明朝"/>
      <family val="3"/>
    </font>
    <font>
      <u val="single"/>
      <sz val="7.5"/>
      <color indexed="36"/>
      <name val="明朝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10"/>
      <color indexed="8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3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1"/>
      <color indexed="13"/>
      <name val="ＭＳ 明朝"/>
      <family val="1"/>
    </font>
    <font>
      <sz val="11"/>
      <color theme="1"/>
      <name val="Calibri"/>
      <family val="3"/>
    </font>
    <font>
      <sz val="11"/>
      <color indexed="22"/>
      <name val="Calibri"/>
      <family val="3"/>
    </font>
    <font>
      <b/>
      <sz val="18"/>
      <color indexed="62"/>
      <name val="Cambria"/>
      <family val="3"/>
    </font>
    <font>
      <b/>
      <sz val="11"/>
      <color indexed="22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3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0"/>
      <color theme="1"/>
      <name val="ＭＳ ゴシック"/>
      <family val="3"/>
    </font>
    <font>
      <sz val="11"/>
      <color rgb="FFFF0000"/>
      <name val="ＭＳ 明朝"/>
      <family val="1"/>
    </font>
    <font>
      <sz val="11"/>
      <color theme="1"/>
      <name val="ＭＳ 明朝"/>
      <family val="1"/>
    </font>
    <font>
      <sz val="10"/>
      <color theme="1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8" borderId="0" applyNumberFormat="0" applyBorder="0" applyAlignment="0" applyProtection="0"/>
    <xf numFmtId="0" fontId="38" fillId="2" borderId="0" applyNumberFormat="0" applyBorder="0" applyAlignment="0" applyProtection="0"/>
    <xf numFmtId="0" fontId="38" fillId="12" borderId="0" applyNumberFormat="0" applyBorder="0" applyAlignment="0" applyProtection="0"/>
    <xf numFmtId="0" fontId="38" fillId="3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18" borderId="1" applyNumberFormat="0" applyAlignment="0" applyProtection="0"/>
    <xf numFmtId="0" fontId="41" fillId="19" borderId="0" applyNumberFormat="0" applyBorder="0" applyAlignment="0" applyProtection="0"/>
    <xf numFmtId="13" fontId="0" fillId="0" borderId="0">
      <alignment/>
      <protection/>
    </xf>
    <xf numFmtId="0" fontId="6" fillId="0" borderId="0" applyNumberFormat="0" applyFill="0" applyBorder="0" applyAlignment="0" applyProtection="0"/>
    <xf numFmtId="0" fontId="0" fillId="20" borderId="2" applyNumberFormat="0" applyFon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4" applyNumberFormat="0" applyAlignment="0" applyProtection="0"/>
    <xf numFmtId="0" fontId="45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2" borderId="9" applyNumberFormat="0" applyAlignment="0" applyProtection="0"/>
    <xf numFmtId="0" fontId="51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52" fillId="23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53" fillId="2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5" fillId="0" borderId="0" xfId="61" applyNumberFormat="1" applyFont="1" applyFill="1" applyBorder="1" applyAlignment="1" applyProtection="1" quotePrefix="1">
      <alignment/>
      <protection/>
    </xf>
    <xf numFmtId="0" fontId="5" fillId="0" borderId="0" xfId="61" applyFont="1" applyFill="1" applyBorder="1" applyAlignment="1">
      <alignment/>
      <protection/>
    </xf>
    <xf numFmtId="41" fontId="5" fillId="0" borderId="0" xfId="61" applyNumberFormat="1" applyFont="1" applyFill="1" applyBorder="1" applyAlignment="1">
      <alignment/>
      <protection/>
    </xf>
    <xf numFmtId="0" fontId="15" fillId="0" borderId="0" xfId="61" applyNumberFormat="1" applyFont="1" applyFill="1" applyBorder="1" applyAlignment="1" applyProtection="1" quotePrefix="1">
      <alignment vertical="center"/>
      <protection/>
    </xf>
    <xf numFmtId="0" fontId="5" fillId="0" borderId="0" xfId="61" applyFont="1" applyFill="1" applyBorder="1" applyAlignment="1" applyProtection="1" quotePrefix="1">
      <alignment/>
      <protection/>
    </xf>
    <xf numFmtId="41" fontId="14" fillId="0" borderId="0" xfId="61" applyNumberFormat="1" applyFont="1" applyFill="1" applyBorder="1" applyAlignment="1" applyProtection="1" quotePrefix="1">
      <alignment horizontal="right"/>
      <protection/>
    </xf>
    <xf numFmtId="0" fontId="5" fillId="0" borderId="10" xfId="61" applyFont="1" applyFill="1" applyBorder="1" applyAlignment="1" applyProtection="1" quotePrefix="1">
      <alignment horizontal="distributed" vertical="center"/>
      <protection/>
    </xf>
    <xf numFmtId="0" fontId="5" fillId="0" borderId="11" xfId="61" applyFont="1" applyFill="1" applyBorder="1" applyAlignment="1" applyProtection="1" quotePrefix="1">
      <alignment horizontal="distributed" vertical="center"/>
      <protection/>
    </xf>
    <xf numFmtId="0" fontId="5" fillId="0" borderId="11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 applyProtection="1" quotePrefix="1">
      <alignment horizontal="distributed" vertical="center" wrapText="1"/>
      <protection/>
    </xf>
    <xf numFmtId="0" fontId="11" fillId="0" borderId="12" xfId="61" applyFont="1" applyFill="1" applyBorder="1" applyAlignment="1" applyProtection="1" quotePrefix="1">
      <alignment horizontal="distributed" vertical="center" wrapText="1"/>
      <protection/>
    </xf>
    <xf numFmtId="0" fontId="5" fillId="0" borderId="0" xfId="61" applyFont="1" applyFill="1" applyBorder="1" applyAlignment="1">
      <alignment horizontal="distributed" vertical="center"/>
      <protection/>
    </xf>
    <xf numFmtId="0" fontId="5" fillId="0" borderId="10" xfId="61" applyFont="1" applyFill="1" applyBorder="1" applyAlignment="1">
      <alignment horizontal="distributed" vertical="center"/>
      <protection/>
    </xf>
    <xf numFmtId="0" fontId="5" fillId="0" borderId="11" xfId="61" applyFont="1" applyFill="1" applyBorder="1" applyAlignment="1" applyProtection="1" quotePrefix="1">
      <alignment horizontal="distributed" vertical="center"/>
      <protection/>
    </xf>
    <xf numFmtId="0" fontId="10" fillId="0" borderId="11" xfId="61" applyFont="1" applyFill="1" applyBorder="1" applyAlignment="1" applyProtection="1" quotePrefix="1">
      <alignment horizontal="distributed" vertical="center"/>
      <protection/>
    </xf>
    <xf numFmtId="0" fontId="10" fillId="0" borderId="11" xfId="61" applyFont="1" applyFill="1" applyBorder="1" applyAlignment="1" applyProtection="1" quotePrefix="1">
      <alignment horizontal="distributed" vertical="center" wrapText="1"/>
      <protection/>
    </xf>
    <xf numFmtId="0" fontId="5" fillId="0" borderId="13" xfId="61" applyFont="1" applyFill="1" applyBorder="1" applyAlignment="1">
      <alignment horizontal="distributed" vertical="center"/>
      <protection/>
    </xf>
    <xf numFmtId="0" fontId="5" fillId="0" borderId="0" xfId="61" applyFont="1" applyFill="1" applyBorder="1" applyAlignment="1" applyProtection="1" quotePrefix="1">
      <alignment horizontal="distributed" vertical="center"/>
      <protection/>
    </xf>
    <xf numFmtId="0" fontId="12" fillId="0" borderId="14" xfId="61" applyFont="1" applyFill="1" applyBorder="1" applyAlignment="1">
      <alignment horizontal="distributed" vertical="top"/>
      <protection/>
    </xf>
    <xf numFmtId="0" fontId="12" fillId="0" borderId="12" xfId="61" applyFont="1" applyFill="1" applyBorder="1" applyAlignment="1" applyProtection="1" quotePrefix="1">
      <alignment vertical="top"/>
      <protection/>
    </xf>
    <xf numFmtId="0" fontId="12" fillId="0" borderId="12" xfId="61" applyFont="1" applyFill="1" applyBorder="1" applyAlignment="1">
      <alignment vertical="top"/>
      <protection/>
    </xf>
    <xf numFmtId="41" fontId="12" fillId="0" borderId="15" xfId="61" applyNumberFormat="1" applyFont="1" applyFill="1" applyBorder="1" applyAlignment="1">
      <alignment horizontal="right" vertical="top"/>
      <protection/>
    </xf>
    <xf numFmtId="0" fontId="9" fillId="0" borderId="0" xfId="61" applyFont="1" applyFill="1" applyBorder="1">
      <alignment/>
      <protection/>
    </xf>
    <xf numFmtId="41" fontId="8" fillId="0" borderId="0" xfId="61" applyNumberFormat="1" applyFont="1" applyFill="1" applyBorder="1">
      <alignment/>
      <protection/>
    </xf>
    <xf numFmtId="0" fontId="12" fillId="0" borderId="16" xfId="61" applyNumberFormat="1" applyFont="1" applyFill="1" applyBorder="1" applyAlignment="1" applyProtection="1">
      <alignment horizontal="distributed" vertical="top"/>
      <protection/>
    </xf>
    <xf numFmtId="200" fontId="12" fillId="0" borderId="17" xfId="61" applyNumberFormat="1" applyFont="1" applyFill="1" applyBorder="1" applyAlignment="1">
      <alignment horizontal="right" vertical="top"/>
      <protection/>
    </xf>
    <xf numFmtId="187" fontId="12" fillId="0" borderId="17" xfId="61" applyNumberFormat="1" applyFont="1" applyFill="1" applyBorder="1" applyAlignment="1">
      <alignment horizontal="right" vertical="top"/>
      <protection/>
    </xf>
    <xf numFmtId="200" fontId="12" fillId="0" borderId="18" xfId="61" applyNumberFormat="1" applyFont="1" applyFill="1" applyBorder="1" applyAlignment="1">
      <alignment horizontal="right" vertical="top"/>
      <protection/>
    </xf>
    <xf numFmtId="198" fontId="13" fillId="0" borderId="16" xfId="61" applyNumberFormat="1" applyFont="1" applyFill="1" applyBorder="1" applyAlignment="1" applyProtection="1" quotePrefix="1">
      <alignment horizontal="distributed" vertical="top"/>
      <protection/>
    </xf>
    <xf numFmtId="198" fontId="13" fillId="0" borderId="16" xfId="61" applyNumberFormat="1" applyFont="1" applyFill="1" applyBorder="1" applyAlignment="1" applyProtection="1" quotePrefix="1">
      <alignment horizontal="right" vertical="top"/>
      <protection/>
    </xf>
    <xf numFmtId="199" fontId="13" fillId="0" borderId="16" xfId="61" applyNumberFormat="1" applyFont="1" applyFill="1" applyBorder="1" applyAlignment="1" applyProtection="1" quotePrefix="1">
      <alignment horizontal="right" vertical="top"/>
      <protection/>
    </xf>
    <xf numFmtId="198" fontId="13" fillId="0" borderId="17" xfId="61" applyNumberFormat="1" applyFont="1" applyFill="1" applyBorder="1" applyAlignment="1" applyProtection="1" quotePrefix="1">
      <alignment horizontal="right" vertical="top"/>
      <protection/>
    </xf>
    <xf numFmtId="198" fontId="13" fillId="0" borderId="18" xfId="61" applyNumberFormat="1" applyFont="1" applyFill="1" applyBorder="1" applyAlignment="1" applyProtection="1" quotePrefix="1">
      <alignment horizontal="right" vertical="top"/>
      <protection/>
    </xf>
    <xf numFmtId="0" fontId="12" fillId="0" borderId="16" xfId="61" applyNumberFormat="1" applyFont="1" applyFill="1" applyBorder="1" applyAlignment="1" applyProtection="1" quotePrefix="1">
      <alignment horizontal="distributed" vertical="top"/>
      <protection/>
    </xf>
    <xf numFmtId="200" fontId="12" fillId="0" borderId="17" xfId="61" applyNumberFormat="1" applyFont="1" applyFill="1" applyBorder="1" applyAlignment="1" applyProtection="1">
      <alignment horizontal="right" vertical="top"/>
      <protection locked="0"/>
    </xf>
    <xf numFmtId="209" fontId="12" fillId="0" borderId="17" xfId="61" applyNumberFormat="1" applyFont="1" applyFill="1" applyBorder="1" applyAlignment="1">
      <alignment horizontal="right" vertical="top"/>
      <protection/>
    </xf>
    <xf numFmtId="200" fontId="54" fillId="0" borderId="18" xfId="61" applyNumberFormat="1" applyFont="1" applyFill="1" applyBorder="1" applyAlignment="1">
      <alignment horizontal="right" vertical="top"/>
      <protection/>
    </xf>
    <xf numFmtId="41" fontId="55" fillId="0" borderId="0" xfId="61" applyNumberFormat="1" applyFont="1" applyFill="1" applyBorder="1">
      <alignment/>
      <protection/>
    </xf>
    <xf numFmtId="198" fontId="5" fillId="0" borderId="0" xfId="61" applyNumberFormat="1" applyFont="1" applyFill="1" applyBorder="1">
      <alignment/>
      <protection/>
    </xf>
    <xf numFmtId="49" fontId="5" fillId="0" borderId="0" xfId="61" applyNumberFormat="1" applyFont="1" applyFill="1" applyBorder="1">
      <alignment/>
      <protection/>
    </xf>
    <xf numFmtId="198" fontId="56" fillId="0" borderId="16" xfId="61" applyNumberFormat="1" applyFont="1" applyFill="1" applyBorder="1" applyAlignment="1" applyProtection="1" quotePrefix="1">
      <alignment horizontal="right" vertical="top"/>
      <protection/>
    </xf>
    <xf numFmtId="199" fontId="13" fillId="0" borderId="17" xfId="61" applyNumberFormat="1" applyFont="1" applyFill="1" applyBorder="1" applyAlignment="1" applyProtection="1" quotePrefix="1">
      <alignment horizontal="right" vertical="top"/>
      <protection/>
    </xf>
    <xf numFmtId="198" fontId="57" fillId="0" borderId="18" xfId="61" applyNumberFormat="1" applyFont="1" applyFill="1" applyBorder="1" applyAlignment="1" applyProtection="1" quotePrefix="1">
      <alignment horizontal="right" vertical="top"/>
      <protection/>
    </xf>
    <xf numFmtId="198" fontId="58" fillId="0" borderId="0" xfId="61" applyNumberFormat="1" applyFont="1" applyFill="1" applyBorder="1">
      <alignment/>
      <protection/>
    </xf>
    <xf numFmtId="198" fontId="57" fillId="0" borderId="0" xfId="61" applyNumberFormat="1" applyFont="1" applyFill="1" applyBorder="1" applyAlignment="1">
      <alignment horizontal="right" vertical="center"/>
      <protection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0" xfId="61" applyFont="1" applyFill="1" applyBorder="1" applyAlignment="1">
      <alignment horizontal="distributed"/>
      <protection/>
    </xf>
    <xf numFmtId="49" fontId="5" fillId="0" borderId="0" xfId="61" applyNumberFormat="1" applyFont="1" applyFill="1" applyBorder="1" applyAlignment="1">
      <alignment horizontal="right"/>
      <protection/>
    </xf>
    <xf numFmtId="41" fontId="5" fillId="0" borderId="0" xfId="61" applyNumberFormat="1" applyFont="1" applyFill="1" applyBorder="1" applyAlignment="1">
      <alignment horizontal="right"/>
      <protection/>
    </xf>
    <xf numFmtId="0" fontId="5" fillId="0" borderId="0" xfId="6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13-2_①　都市計画税の徴収状況・都道府県計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00"/>
      <rgbColor rgb="0000FFFF"/>
      <rgbColor rgb="0000FF00"/>
      <rgbColor rgb="00FF00FF"/>
      <rgbColor rgb="00FF0000"/>
      <rgbColor rgb="0000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6"/>
  <sheetViews>
    <sheetView showGridLines="0" tabSelected="1" view="pageBreakPreview" zoomScale="70" zoomScaleNormal="75" zoomScaleSheetLayoutView="70" zoomScalePageLayoutView="0" workbookViewId="0" topLeftCell="A1">
      <selection activeCell="A2" sqref="A2"/>
    </sheetView>
  </sheetViews>
  <sheetFormatPr defaultColWidth="9.00390625" defaultRowHeight="10.5" customHeight="1"/>
  <cols>
    <col min="1" max="1" width="15.75390625" style="50" customWidth="1"/>
    <col min="2" max="14" width="11.25390625" style="51" customWidth="1"/>
    <col min="15" max="26" width="11.75390625" style="51" customWidth="1"/>
    <col min="27" max="27" width="21.75390625" style="52" customWidth="1"/>
    <col min="28" max="16384" width="9.125" style="53" customWidth="1"/>
  </cols>
  <sheetData>
    <row r="2" spans="1:27" s="2" customFormat="1" ht="24" customHeight="1">
      <c r="A2" s="1" t="s">
        <v>3</v>
      </c>
      <c r="AA2" s="3"/>
    </row>
    <row r="3" spans="1:27" s="2" customFormat="1" ht="24" customHeight="1">
      <c r="A3" s="4" t="s">
        <v>87</v>
      </c>
      <c r="B3" s="5"/>
      <c r="AA3" s="6" t="s">
        <v>85</v>
      </c>
    </row>
    <row r="4" spans="1:27" s="12" customFormat="1" ht="18" customHeight="1">
      <c r="A4" s="7" t="s">
        <v>1</v>
      </c>
      <c r="B4" s="8" t="s">
        <v>24</v>
      </c>
      <c r="C4" s="9"/>
      <c r="D4" s="9"/>
      <c r="E4" s="9"/>
      <c r="F4" s="8" t="s">
        <v>5</v>
      </c>
      <c r="G4" s="9"/>
      <c r="H4" s="9"/>
      <c r="I4" s="9"/>
      <c r="J4" s="8" t="s">
        <v>6</v>
      </c>
      <c r="K4" s="9"/>
      <c r="L4" s="9"/>
      <c r="M4" s="9"/>
      <c r="N4" s="10" t="s">
        <v>14</v>
      </c>
      <c r="O4" s="8" t="s">
        <v>7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1" t="s">
        <v>13</v>
      </c>
    </row>
    <row r="5" spans="1:28" s="12" customFormat="1" ht="24" customHeight="1">
      <c r="A5" s="13"/>
      <c r="B5" s="14" t="s">
        <v>8</v>
      </c>
      <c r="C5" s="14" t="s">
        <v>9</v>
      </c>
      <c r="D5" s="14" t="s">
        <v>10</v>
      </c>
      <c r="E5" s="14" t="s">
        <v>11</v>
      </c>
      <c r="F5" s="14" t="s">
        <v>8</v>
      </c>
      <c r="G5" s="14" t="s">
        <v>9</v>
      </c>
      <c r="H5" s="14" t="s">
        <v>10</v>
      </c>
      <c r="I5" s="14" t="s">
        <v>25</v>
      </c>
      <c r="J5" s="14" t="s">
        <v>8</v>
      </c>
      <c r="K5" s="14" t="s">
        <v>9</v>
      </c>
      <c r="L5" s="14" t="s">
        <v>10</v>
      </c>
      <c r="M5" s="14" t="s">
        <v>12</v>
      </c>
      <c r="N5" s="9"/>
      <c r="O5" s="15" t="s">
        <v>26</v>
      </c>
      <c r="P5" s="15" t="s">
        <v>27</v>
      </c>
      <c r="Q5" s="15" t="s">
        <v>28</v>
      </c>
      <c r="R5" s="15" t="s">
        <v>29</v>
      </c>
      <c r="S5" s="15" t="s">
        <v>30</v>
      </c>
      <c r="T5" s="15" t="s">
        <v>31</v>
      </c>
      <c r="U5" s="15" t="s">
        <v>32</v>
      </c>
      <c r="V5" s="15" t="s">
        <v>33</v>
      </c>
      <c r="W5" s="15" t="s">
        <v>34</v>
      </c>
      <c r="X5" s="15" t="s">
        <v>35</v>
      </c>
      <c r="Y5" s="15" t="s">
        <v>36</v>
      </c>
      <c r="Z5" s="16" t="s">
        <v>37</v>
      </c>
      <c r="AA5" s="17"/>
      <c r="AB5" s="18" t="s">
        <v>0</v>
      </c>
    </row>
    <row r="6" spans="1:29" s="23" customFormat="1" ht="15" customHeight="1">
      <c r="A6" s="19"/>
      <c r="B6" s="20" t="s">
        <v>0</v>
      </c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0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2" t="s">
        <v>4</v>
      </c>
      <c r="AC6" s="24">
        <f>IF(SUM(O6:Z6)=M6,"","false")</f>
      </c>
    </row>
    <row r="7" spans="1:29" s="24" customFormat="1" ht="15" customHeight="1">
      <c r="A7" s="25" t="s">
        <v>15</v>
      </c>
      <c r="B7" s="26">
        <v>786</v>
      </c>
      <c r="C7" s="26">
        <v>530</v>
      </c>
      <c r="D7" s="26">
        <v>36</v>
      </c>
      <c r="E7" s="26">
        <v>1352</v>
      </c>
      <c r="F7" s="26">
        <v>623</v>
      </c>
      <c r="G7" s="26">
        <v>263</v>
      </c>
      <c r="H7" s="26">
        <v>13</v>
      </c>
      <c r="I7" s="26">
        <v>899</v>
      </c>
      <c r="J7" s="26">
        <v>508</v>
      </c>
      <c r="K7" s="26">
        <v>108</v>
      </c>
      <c r="L7" s="26">
        <v>1</v>
      </c>
      <c r="M7" s="26">
        <v>617</v>
      </c>
      <c r="N7" s="27">
        <v>68.63181312569522</v>
      </c>
      <c r="O7" s="26">
        <v>306</v>
      </c>
      <c r="P7" s="26">
        <v>6</v>
      </c>
      <c r="Q7" s="26">
        <v>16</v>
      </c>
      <c r="R7" s="26">
        <v>54</v>
      </c>
      <c r="S7" s="26">
        <v>3</v>
      </c>
      <c r="T7" s="26">
        <v>173</v>
      </c>
      <c r="U7" s="26">
        <v>4</v>
      </c>
      <c r="V7" s="26">
        <v>3</v>
      </c>
      <c r="W7" s="26">
        <v>16</v>
      </c>
      <c r="X7" s="26">
        <v>1</v>
      </c>
      <c r="Y7" s="26">
        <v>23</v>
      </c>
      <c r="Z7" s="26">
        <v>12</v>
      </c>
      <c r="AA7" s="28">
        <v>1138442827</v>
      </c>
      <c r="AC7" s="24" t="s">
        <v>0</v>
      </c>
    </row>
    <row r="8" spans="1:29" s="24" customFormat="1" ht="15" customHeight="1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1"/>
      <c r="O8" s="32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3"/>
      <c r="AC8" s="24">
        <f>IF(SUM(O8:Z8)=M8,"","false")</f>
      </c>
    </row>
    <row r="9" spans="1:29" s="24" customFormat="1" ht="15" customHeight="1">
      <c r="A9" s="34" t="s">
        <v>2</v>
      </c>
      <c r="B9" s="26">
        <v>35</v>
      </c>
      <c r="C9" s="26">
        <v>64</v>
      </c>
      <c r="D9" s="26">
        <v>0</v>
      </c>
      <c r="E9" s="26">
        <v>99</v>
      </c>
      <c r="F9" s="26">
        <v>32</v>
      </c>
      <c r="G9" s="26">
        <v>25</v>
      </c>
      <c r="H9" s="26">
        <v>0</v>
      </c>
      <c r="I9" s="26">
        <v>57</v>
      </c>
      <c r="J9" s="26">
        <v>32</v>
      </c>
      <c r="K9" s="26">
        <v>24</v>
      </c>
      <c r="L9" s="26">
        <v>0</v>
      </c>
      <c r="M9" s="26">
        <v>56</v>
      </c>
      <c r="N9" s="27">
        <f>M9*100/I9</f>
        <v>98.24561403508773</v>
      </c>
      <c r="O9" s="35">
        <v>48</v>
      </c>
      <c r="P9" s="35">
        <v>0</v>
      </c>
      <c r="Q9" s="35">
        <v>0</v>
      </c>
      <c r="R9" s="35">
        <v>2</v>
      </c>
      <c r="S9" s="35">
        <v>0</v>
      </c>
      <c r="T9" s="35">
        <v>4</v>
      </c>
      <c r="U9" s="35">
        <v>1</v>
      </c>
      <c r="V9" s="35">
        <v>0</v>
      </c>
      <c r="W9" s="35">
        <v>0</v>
      </c>
      <c r="X9" s="35">
        <v>0</v>
      </c>
      <c r="Y9" s="35">
        <v>1</v>
      </c>
      <c r="Z9" s="35">
        <v>0</v>
      </c>
      <c r="AA9" s="28">
        <v>47430931</v>
      </c>
      <c r="AC9" s="24">
        <f>IF(SUM(O9:Z9)=M9,"","false")</f>
      </c>
    </row>
    <row r="10" spans="1:29" s="24" customFormat="1" ht="15" customHeight="1">
      <c r="A10" s="25" t="s">
        <v>88</v>
      </c>
      <c r="B10" s="26">
        <v>77</v>
      </c>
      <c r="C10" s="26">
        <v>89</v>
      </c>
      <c r="D10" s="26">
        <v>11</v>
      </c>
      <c r="E10" s="26">
        <v>177</v>
      </c>
      <c r="F10" s="26">
        <v>63</v>
      </c>
      <c r="G10" s="26">
        <v>59</v>
      </c>
      <c r="H10" s="26">
        <v>3</v>
      </c>
      <c r="I10" s="26">
        <v>125</v>
      </c>
      <c r="J10" s="26">
        <v>33</v>
      </c>
      <c r="K10" s="26">
        <v>14</v>
      </c>
      <c r="L10" s="26">
        <v>0</v>
      </c>
      <c r="M10" s="26">
        <v>47</v>
      </c>
      <c r="N10" s="36">
        <f>M10*100/I10</f>
        <v>37.6</v>
      </c>
      <c r="O10" s="26">
        <v>27</v>
      </c>
      <c r="P10" s="26">
        <v>0</v>
      </c>
      <c r="Q10" s="26">
        <v>0</v>
      </c>
      <c r="R10" s="26">
        <v>2</v>
      </c>
      <c r="S10" s="26">
        <v>0</v>
      </c>
      <c r="T10" s="26">
        <v>10</v>
      </c>
      <c r="U10" s="26">
        <v>2</v>
      </c>
      <c r="V10" s="26">
        <v>0</v>
      </c>
      <c r="W10" s="26">
        <v>3</v>
      </c>
      <c r="X10" s="26">
        <v>1</v>
      </c>
      <c r="Y10" s="26">
        <v>1</v>
      </c>
      <c r="Z10" s="26">
        <v>1</v>
      </c>
      <c r="AA10" s="26">
        <v>20620439</v>
      </c>
      <c r="AC10" s="24">
        <f>IF(SUM(O10:Z10)=M10,"","false")</f>
      </c>
    </row>
    <row r="11" spans="1:29" s="38" customFormat="1" ht="15" customHeight="1">
      <c r="A11" s="25" t="s">
        <v>16</v>
      </c>
      <c r="B11" s="26">
        <v>211</v>
      </c>
      <c r="C11" s="26">
        <v>109</v>
      </c>
      <c r="D11" s="26">
        <v>16</v>
      </c>
      <c r="E11" s="26">
        <v>336</v>
      </c>
      <c r="F11" s="26">
        <v>177</v>
      </c>
      <c r="G11" s="26">
        <v>61</v>
      </c>
      <c r="H11" s="26">
        <v>6</v>
      </c>
      <c r="I11" s="26">
        <v>244</v>
      </c>
      <c r="J11" s="26">
        <v>174</v>
      </c>
      <c r="K11" s="26">
        <v>30</v>
      </c>
      <c r="L11" s="26">
        <v>1</v>
      </c>
      <c r="M11" s="26">
        <v>205</v>
      </c>
      <c r="N11" s="27">
        <f aca="true" t="shared" si="0" ref="N11:N17">M11*100/I11</f>
        <v>84.01639344262296</v>
      </c>
      <c r="O11" s="35">
        <v>61</v>
      </c>
      <c r="P11" s="35">
        <v>1</v>
      </c>
      <c r="Q11" s="35">
        <v>15</v>
      </c>
      <c r="R11" s="35">
        <v>28</v>
      </c>
      <c r="S11" s="35">
        <v>2</v>
      </c>
      <c r="T11" s="35">
        <v>84</v>
      </c>
      <c r="U11" s="35">
        <v>1</v>
      </c>
      <c r="V11" s="35">
        <v>0</v>
      </c>
      <c r="W11" s="35">
        <v>4</v>
      </c>
      <c r="X11" s="35">
        <v>0</v>
      </c>
      <c r="Y11" s="35">
        <v>5</v>
      </c>
      <c r="Z11" s="35">
        <v>4</v>
      </c>
      <c r="AA11" s="37">
        <v>590873363</v>
      </c>
      <c r="AC11" s="24">
        <f aca="true" t="shared" si="1" ref="AC11:AC74">IF(SUM(O11:Z11)=M11,"","false")</f>
      </c>
    </row>
    <row r="12" spans="1:29" s="24" customFormat="1" ht="15" customHeight="1">
      <c r="A12" s="25" t="s">
        <v>17</v>
      </c>
      <c r="B12" s="26">
        <v>41</v>
      </c>
      <c r="C12" s="26">
        <v>14</v>
      </c>
      <c r="D12" s="26">
        <v>2</v>
      </c>
      <c r="E12" s="26">
        <v>57</v>
      </c>
      <c r="F12" s="26">
        <v>11</v>
      </c>
      <c r="G12" s="26">
        <v>4</v>
      </c>
      <c r="H12" s="26">
        <v>0</v>
      </c>
      <c r="I12" s="26">
        <v>15</v>
      </c>
      <c r="J12" s="26">
        <v>23</v>
      </c>
      <c r="K12" s="26">
        <v>4</v>
      </c>
      <c r="L12" s="26">
        <v>0</v>
      </c>
      <c r="M12" s="26">
        <v>27</v>
      </c>
      <c r="N12" s="27">
        <f t="shared" si="0"/>
        <v>180</v>
      </c>
      <c r="O12" s="35">
        <v>10</v>
      </c>
      <c r="P12" s="35">
        <v>1</v>
      </c>
      <c r="Q12" s="35">
        <v>0</v>
      </c>
      <c r="R12" s="35">
        <v>0</v>
      </c>
      <c r="S12" s="35">
        <v>0</v>
      </c>
      <c r="T12" s="35">
        <v>11</v>
      </c>
      <c r="U12" s="35">
        <v>0</v>
      </c>
      <c r="V12" s="35">
        <v>2</v>
      </c>
      <c r="W12" s="35">
        <v>1</v>
      </c>
      <c r="X12" s="35">
        <v>0</v>
      </c>
      <c r="Y12" s="35">
        <v>1</v>
      </c>
      <c r="Z12" s="35">
        <v>1</v>
      </c>
      <c r="AA12" s="28">
        <v>24733162</v>
      </c>
      <c r="AC12" s="24">
        <f t="shared" si="1"/>
      </c>
    </row>
    <row r="13" spans="1:29" s="38" customFormat="1" ht="15" customHeight="1">
      <c r="A13" s="25" t="s">
        <v>18</v>
      </c>
      <c r="B13" s="26">
        <v>96</v>
      </c>
      <c r="C13" s="26">
        <v>49</v>
      </c>
      <c r="D13" s="26">
        <v>1</v>
      </c>
      <c r="E13" s="26">
        <v>146</v>
      </c>
      <c r="F13" s="26">
        <v>85</v>
      </c>
      <c r="G13" s="26">
        <v>21</v>
      </c>
      <c r="H13" s="26">
        <v>0</v>
      </c>
      <c r="I13" s="26">
        <v>106</v>
      </c>
      <c r="J13" s="26">
        <v>77</v>
      </c>
      <c r="K13" s="26">
        <v>13</v>
      </c>
      <c r="L13" s="26">
        <v>0</v>
      </c>
      <c r="M13" s="26">
        <v>90</v>
      </c>
      <c r="N13" s="27">
        <f t="shared" si="0"/>
        <v>84.90566037735849</v>
      </c>
      <c r="O13" s="35">
        <v>64</v>
      </c>
      <c r="P13" s="35">
        <v>1</v>
      </c>
      <c r="Q13" s="35">
        <v>0</v>
      </c>
      <c r="R13" s="35">
        <v>7</v>
      </c>
      <c r="S13" s="35">
        <v>0</v>
      </c>
      <c r="T13" s="35">
        <v>16</v>
      </c>
      <c r="U13" s="35">
        <v>0</v>
      </c>
      <c r="V13" s="35">
        <v>0</v>
      </c>
      <c r="W13" s="35">
        <v>2</v>
      </c>
      <c r="X13" s="35">
        <v>0</v>
      </c>
      <c r="Y13" s="35">
        <v>0</v>
      </c>
      <c r="Z13" s="35">
        <v>0</v>
      </c>
      <c r="AA13" s="37">
        <v>129145131</v>
      </c>
      <c r="AC13" s="24">
        <f t="shared" si="1"/>
      </c>
    </row>
    <row r="14" spans="1:29" s="24" customFormat="1" ht="15" customHeight="1">
      <c r="A14" s="25" t="s">
        <v>19</v>
      </c>
      <c r="B14" s="26">
        <v>120</v>
      </c>
      <c r="C14" s="26">
        <v>66</v>
      </c>
      <c r="D14" s="26">
        <v>2</v>
      </c>
      <c r="E14" s="26">
        <v>188</v>
      </c>
      <c r="F14" s="26">
        <v>104</v>
      </c>
      <c r="G14" s="26">
        <v>40</v>
      </c>
      <c r="H14" s="26">
        <v>0</v>
      </c>
      <c r="I14" s="26">
        <v>144</v>
      </c>
      <c r="J14" s="26">
        <v>87</v>
      </c>
      <c r="K14" s="26">
        <v>16</v>
      </c>
      <c r="L14" s="26">
        <v>0</v>
      </c>
      <c r="M14" s="26">
        <v>103</v>
      </c>
      <c r="N14" s="27">
        <f t="shared" si="0"/>
        <v>71.52777777777777</v>
      </c>
      <c r="O14" s="35">
        <v>58</v>
      </c>
      <c r="P14" s="35">
        <v>1</v>
      </c>
      <c r="Q14" s="35">
        <v>0</v>
      </c>
      <c r="R14" s="35">
        <v>9</v>
      </c>
      <c r="S14" s="35">
        <v>1</v>
      </c>
      <c r="T14" s="35">
        <v>23</v>
      </c>
      <c r="U14" s="35">
        <v>0</v>
      </c>
      <c r="V14" s="35">
        <v>1</v>
      </c>
      <c r="W14" s="35">
        <v>2</v>
      </c>
      <c r="X14" s="35">
        <v>0</v>
      </c>
      <c r="Y14" s="35">
        <v>5</v>
      </c>
      <c r="Z14" s="35">
        <v>3</v>
      </c>
      <c r="AA14" s="28">
        <v>188484286</v>
      </c>
      <c r="AC14" s="24">
        <f t="shared" si="1"/>
      </c>
    </row>
    <row r="15" spans="1:29" s="24" customFormat="1" ht="15" customHeight="1">
      <c r="A15" s="25" t="s">
        <v>20</v>
      </c>
      <c r="B15" s="26">
        <v>53</v>
      </c>
      <c r="C15" s="26">
        <v>30</v>
      </c>
      <c r="D15" s="26">
        <v>1</v>
      </c>
      <c r="E15" s="26">
        <v>84</v>
      </c>
      <c r="F15" s="26">
        <v>51</v>
      </c>
      <c r="G15" s="26">
        <v>16</v>
      </c>
      <c r="H15" s="26">
        <v>1</v>
      </c>
      <c r="I15" s="26">
        <v>68</v>
      </c>
      <c r="J15" s="26">
        <v>34</v>
      </c>
      <c r="K15" s="26">
        <v>3</v>
      </c>
      <c r="L15" s="26">
        <v>0</v>
      </c>
      <c r="M15" s="26">
        <v>37</v>
      </c>
      <c r="N15" s="27">
        <f t="shared" si="0"/>
        <v>54.411764705882355</v>
      </c>
      <c r="O15" s="35">
        <v>20</v>
      </c>
      <c r="P15" s="35">
        <v>0</v>
      </c>
      <c r="Q15" s="35">
        <v>0</v>
      </c>
      <c r="R15" s="35">
        <v>1</v>
      </c>
      <c r="S15" s="35">
        <v>0</v>
      </c>
      <c r="T15" s="35">
        <v>10</v>
      </c>
      <c r="U15" s="35">
        <v>0</v>
      </c>
      <c r="V15" s="35">
        <v>0</v>
      </c>
      <c r="W15" s="35">
        <v>1</v>
      </c>
      <c r="X15" s="35">
        <v>0</v>
      </c>
      <c r="Y15" s="35">
        <v>3</v>
      </c>
      <c r="Z15" s="35">
        <v>2</v>
      </c>
      <c r="AA15" s="28">
        <v>54296756</v>
      </c>
      <c r="AC15" s="24">
        <f t="shared" si="1"/>
      </c>
    </row>
    <row r="16" spans="1:29" s="24" customFormat="1" ht="15" customHeight="1">
      <c r="A16" s="25" t="s">
        <v>21</v>
      </c>
      <c r="B16" s="26">
        <v>37</v>
      </c>
      <c r="C16" s="26">
        <v>30</v>
      </c>
      <c r="D16" s="26">
        <v>0</v>
      </c>
      <c r="E16" s="26">
        <v>67</v>
      </c>
      <c r="F16" s="26">
        <v>20</v>
      </c>
      <c r="G16" s="26">
        <v>7</v>
      </c>
      <c r="H16" s="26">
        <v>0</v>
      </c>
      <c r="I16" s="26">
        <v>27</v>
      </c>
      <c r="J16" s="26">
        <v>5</v>
      </c>
      <c r="K16" s="26">
        <v>2</v>
      </c>
      <c r="L16" s="26">
        <v>0</v>
      </c>
      <c r="M16" s="26">
        <v>7</v>
      </c>
      <c r="N16" s="27">
        <f t="shared" si="0"/>
        <v>25.925925925925927</v>
      </c>
      <c r="O16" s="35">
        <v>0</v>
      </c>
      <c r="P16" s="35">
        <v>1</v>
      </c>
      <c r="Q16" s="35">
        <v>1</v>
      </c>
      <c r="R16" s="35">
        <v>0</v>
      </c>
      <c r="S16" s="35">
        <v>0</v>
      </c>
      <c r="T16" s="35">
        <v>1</v>
      </c>
      <c r="U16" s="35">
        <v>0</v>
      </c>
      <c r="V16" s="35">
        <v>0</v>
      </c>
      <c r="W16" s="35">
        <v>1</v>
      </c>
      <c r="X16" s="35">
        <v>0</v>
      </c>
      <c r="Y16" s="35">
        <v>2</v>
      </c>
      <c r="Z16" s="35">
        <v>1</v>
      </c>
      <c r="AA16" s="28">
        <v>3901249</v>
      </c>
      <c r="AC16" s="24">
        <f t="shared" si="1"/>
      </c>
    </row>
    <row r="17" spans="1:29" s="24" customFormat="1" ht="15" customHeight="1">
      <c r="A17" s="25" t="s">
        <v>22</v>
      </c>
      <c r="B17" s="26">
        <v>105</v>
      </c>
      <c r="C17" s="26">
        <v>72</v>
      </c>
      <c r="D17" s="26">
        <v>0</v>
      </c>
      <c r="E17" s="26">
        <v>177</v>
      </c>
      <c r="F17" s="26">
        <v>69</v>
      </c>
      <c r="G17" s="26">
        <v>23</v>
      </c>
      <c r="H17" s="26">
        <v>0</v>
      </c>
      <c r="I17" s="26">
        <v>92</v>
      </c>
      <c r="J17" s="26">
        <v>43</v>
      </c>
      <c r="K17" s="26">
        <v>2</v>
      </c>
      <c r="L17" s="26">
        <v>0</v>
      </c>
      <c r="M17" s="26">
        <v>45</v>
      </c>
      <c r="N17" s="27">
        <f t="shared" si="0"/>
        <v>48.91304347826087</v>
      </c>
      <c r="O17" s="35">
        <v>18</v>
      </c>
      <c r="P17" s="35">
        <v>1</v>
      </c>
      <c r="Q17" s="35">
        <v>0</v>
      </c>
      <c r="R17" s="35">
        <v>5</v>
      </c>
      <c r="S17" s="35">
        <v>0</v>
      </c>
      <c r="T17" s="35">
        <v>14</v>
      </c>
      <c r="U17" s="35">
        <v>0</v>
      </c>
      <c r="V17" s="35">
        <v>0</v>
      </c>
      <c r="W17" s="35">
        <v>2</v>
      </c>
      <c r="X17" s="35">
        <v>0</v>
      </c>
      <c r="Y17" s="35">
        <v>5</v>
      </c>
      <c r="Z17" s="26" t="s">
        <v>86</v>
      </c>
      <c r="AA17" s="28">
        <v>78957510</v>
      </c>
      <c r="AC17" s="24">
        <f t="shared" si="1"/>
      </c>
    </row>
    <row r="18" spans="1:29" s="24" customFormat="1" ht="15" customHeight="1">
      <c r="A18" s="25" t="s">
        <v>23</v>
      </c>
      <c r="B18" s="26">
        <v>11</v>
      </c>
      <c r="C18" s="26">
        <v>7</v>
      </c>
      <c r="D18" s="26">
        <v>3</v>
      </c>
      <c r="E18" s="26">
        <v>21</v>
      </c>
      <c r="F18" s="26">
        <v>11</v>
      </c>
      <c r="G18" s="26">
        <v>7</v>
      </c>
      <c r="H18" s="26">
        <v>3</v>
      </c>
      <c r="I18" s="26">
        <v>21</v>
      </c>
      <c r="J18" s="26">
        <v>0</v>
      </c>
      <c r="K18" s="26">
        <v>0</v>
      </c>
      <c r="L18" s="26">
        <v>0</v>
      </c>
      <c r="M18" s="26">
        <v>0</v>
      </c>
      <c r="N18" s="27" t="s">
        <v>38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35">
        <v>0</v>
      </c>
      <c r="Z18" s="35">
        <v>0</v>
      </c>
      <c r="AA18" s="28">
        <v>0</v>
      </c>
      <c r="AC18" s="24">
        <f t="shared" si="1"/>
      </c>
    </row>
    <row r="19" spans="1:29" s="23" customFormat="1" ht="15" customHeight="1">
      <c r="A19" s="29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3"/>
      <c r="AC19" s="24">
        <f t="shared" si="1"/>
      </c>
    </row>
    <row r="20" spans="1:29" s="39" customFormat="1" ht="15" customHeight="1">
      <c r="A20" s="29" t="s">
        <v>2</v>
      </c>
      <c r="B20" s="30">
        <v>35</v>
      </c>
      <c r="C20" s="30">
        <v>64</v>
      </c>
      <c r="D20" s="30"/>
      <c r="E20" s="30">
        <v>99</v>
      </c>
      <c r="F20" s="30">
        <v>32</v>
      </c>
      <c r="G20" s="30">
        <v>25</v>
      </c>
      <c r="H20" s="30"/>
      <c r="I20" s="30">
        <v>57</v>
      </c>
      <c r="J20" s="30">
        <v>32</v>
      </c>
      <c r="K20" s="30">
        <v>24</v>
      </c>
      <c r="L20" s="30"/>
      <c r="M20" s="30">
        <v>56</v>
      </c>
      <c r="N20" s="31">
        <f>M20*100/I20</f>
        <v>98.24561403508773</v>
      </c>
      <c r="O20" s="32">
        <v>48</v>
      </c>
      <c r="P20" s="30">
        <v>0</v>
      </c>
      <c r="Q20" s="30">
        <v>0</v>
      </c>
      <c r="R20" s="30">
        <v>2</v>
      </c>
      <c r="S20" s="30">
        <v>0</v>
      </c>
      <c r="T20" s="30">
        <v>4</v>
      </c>
      <c r="U20" s="30">
        <v>1</v>
      </c>
      <c r="V20" s="30">
        <v>0</v>
      </c>
      <c r="W20" s="30">
        <v>0</v>
      </c>
      <c r="X20" s="30">
        <v>0</v>
      </c>
      <c r="Y20" s="30">
        <v>1</v>
      </c>
      <c r="Z20" s="30">
        <v>0</v>
      </c>
      <c r="AA20" s="33">
        <v>47430931</v>
      </c>
      <c r="AC20" s="24">
        <f t="shared" si="1"/>
      </c>
    </row>
    <row r="21" spans="1:29" s="39" customFormat="1" ht="1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1"/>
      <c r="O21" s="32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3"/>
      <c r="AC21" s="24">
        <f t="shared" si="1"/>
      </c>
    </row>
    <row r="22" spans="1:29" s="39" customFormat="1" ht="15" customHeight="1">
      <c r="A22" s="29" t="s">
        <v>39</v>
      </c>
      <c r="B22" s="30">
        <v>10</v>
      </c>
      <c r="C22" s="30">
        <v>16</v>
      </c>
      <c r="D22" s="30">
        <v>2</v>
      </c>
      <c r="E22" s="30">
        <v>28</v>
      </c>
      <c r="F22" s="30">
        <v>10</v>
      </c>
      <c r="G22" s="30">
        <v>14</v>
      </c>
      <c r="H22" s="30">
        <v>1</v>
      </c>
      <c r="I22" s="30">
        <v>25</v>
      </c>
      <c r="J22" s="30">
        <v>4</v>
      </c>
      <c r="K22" s="30">
        <v>1</v>
      </c>
      <c r="L22" s="30"/>
      <c r="M22" s="30">
        <v>5</v>
      </c>
      <c r="N22" s="31">
        <f aca="true" t="shared" si="2" ref="N22:N27">M22*100/I22</f>
        <v>20</v>
      </c>
      <c r="O22" s="32">
        <v>0</v>
      </c>
      <c r="P22" s="30">
        <v>0</v>
      </c>
      <c r="Q22" s="30">
        <v>0</v>
      </c>
      <c r="R22" s="30">
        <v>0</v>
      </c>
      <c r="S22" s="30">
        <v>0</v>
      </c>
      <c r="T22" s="30">
        <v>3</v>
      </c>
      <c r="U22" s="30">
        <v>2</v>
      </c>
      <c r="V22" s="30">
        <v>0</v>
      </c>
      <c r="W22" s="30">
        <v>0</v>
      </c>
      <c r="X22" s="30">
        <v>0</v>
      </c>
      <c r="Y22" s="30">
        <v>0</v>
      </c>
      <c r="Z22" s="30">
        <v>0</v>
      </c>
      <c r="AA22" s="33">
        <v>1472844</v>
      </c>
      <c r="AC22" s="24">
        <f t="shared" si="1"/>
      </c>
    </row>
    <row r="23" spans="1:29" s="40" customFormat="1" ht="15" customHeight="1">
      <c r="A23" s="29" t="s">
        <v>40</v>
      </c>
      <c r="B23" s="30">
        <v>14</v>
      </c>
      <c r="C23" s="30">
        <v>10</v>
      </c>
      <c r="D23" s="30">
        <v>1</v>
      </c>
      <c r="E23" s="30">
        <v>25</v>
      </c>
      <c r="F23" s="30">
        <v>1</v>
      </c>
      <c r="G23" s="30"/>
      <c r="H23" s="30"/>
      <c r="I23" s="30">
        <v>1</v>
      </c>
      <c r="J23" s="30">
        <v>1</v>
      </c>
      <c r="K23" s="30"/>
      <c r="L23" s="30"/>
      <c r="M23" s="30">
        <v>1</v>
      </c>
      <c r="N23" s="31">
        <f t="shared" si="2"/>
        <v>100</v>
      </c>
      <c r="O23" s="32">
        <v>0</v>
      </c>
      <c r="P23" s="30">
        <v>0</v>
      </c>
      <c r="Q23" s="30">
        <v>0</v>
      </c>
      <c r="R23" s="30">
        <v>0</v>
      </c>
      <c r="S23" s="30">
        <v>0</v>
      </c>
      <c r="T23" s="30">
        <v>1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3">
        <v>2099522</v>
      </c>
      <c r="AC23" s="24">
        <f t="shared" si="1"/>
      </c>
    </row>
    <row r="24" spans="1:29" s="39" customFormat="1" ht="15" customHeight="1">
      <c r="A24" s="29" t="s">
        <v>41</v>
      </c>
      <c r="B24" s="30">
        <v>14</v>
      </c>
      <c r="C24" s="30">
        <v>18</v>
      </c>
      <c r="D24" s="30">
        <v>1</v>
      </c>
      <c r="E24" s="30">
        <v>33</v>
      </c>
      <c r="F24" s="30">
        <v>13</v>
      </c>
      <c r="G24" s="30">
        <v>13</v>
      </c>
      <c r="H24" s="30">
        <v>1</v>
      </c>
      <c r="I24" s="30">
        <v>27</v>
      </c>
      <c r="J24" s="30">
        <v>9</v>
      </c>
      <c r="K24" s="30">
        <v>4</v>
      </c>
      <c r="L24" s="30"/>
      <c r="M24" s="30">
        <v>13</v>
      </c>
      <c r="N24" s="31">
        <f t="shared" si="2"/>
        <v>48.148148148148145</v>
      </c>
      <c r="O24" s="32">
        <v>8</v>
      </c>
      <c r="P24" s="30">
        <v>0</v>
      </c>
      <c r="Q24" s="30">
        <v>0</v>
      </c>
      <c r="R24" s="30">
        <v>0</v>
      </c>
      <c r="S24" s="30">
        <v>0</v>
      </c>
      <c r="T24" s="30">
        <v>4</v>
      </c>
      <c r="U24" s="30">
        <v>0</v>
      </c>
      <c r="V24" s="30">
        <v>0</v>
      </c>
      <c r="W24" s="30">
        <v>1</v>
      </c>
      <c r="X24" s="30">
        <v>0</v>
      </c>
      <c r="Y24" s="30">
        <v>0</v>
      </c>
      <c r="Z24" s="30">
        <v>0</v>
      </c>
      <c r="AA24" s="33">
        <v>213166</v>
      </c>
      <c r="AC24" s="24">
        <f t="shared" si="1"/>
      </c>
    </row>
    <row r="25" spans="1:29" s="39" customFormat="1" ht="15" customHeight="1">
      <c r="A25" s="29" t="s">
        <v>42</v>
      </c>
      <c r="B25" s="30">
        <v>13</v>
      </c>
      <c r="C25" s="30">
        <v>4</v>
      </c>
      <c r="D25" s="30"/>
      <c r="E25" s="30">
        <v>17</v>
      </c>
      <c r="F25" s="30">
        <v>13</v>
      </c>
      <c r="G25" s="30">
        <v>4</v>
      </c>
      <c r="H25" s="30"/>
      <c r="I25" s="30">
        <v>17</v>
      </c>
      <c r="J25" s="30">
        <v>2</v>
      </c>
      <c r="K25" s="30"/>
      <c r="L25" s="30"/>
      <c r="M25" s="30">
        <v>2</v>
      </c>
      <c r="N25" s="31">
        <f t="shared" si="2"/>
        <v>11.764705882352942</v>
      </c>
      <c r="O25" s="32">
        <v>0</v>
      </c>
      <c r="P25" s="30">
        <v>0</v>
      </c>
      <c r="Q25" s="30">
        <v>0</v>
      </c>
      <c r="R25" s="30">
        <v>0</v>
      </c>
      <c r="S25" s="30">
        <v>0</v>
      </c>
      <c r="T25" s="30">
        <v>0</v>
      </c>
      <c r="U25" s="30">
        <v>0</v>
      </c>
      <c r="V25" s="30">
        <v>0</v>
      </c>
      <c r="W25" s="30">
        <v>1</v>
      </c>
      <c r="X25" s="30">
        <v>0</v>
      </c>
      <c r="Y25" s="30">
        <v>0</v>
      </c>
      <c r="Z25" s="30">
        <v>1</v>
      </c>
      <c r="AA25" s="33">
        <v>260920</v>
      </c>
      <c r="AC25" s="24">
        <f t="shared" si="1"/>
      </c>
    </row>
    <row r="26" spans="1:29" s="39" customFormat="1" ht="15" customHeight="1">
      <c r="A26" s="29" t="s">
        <v>43</v>
      </c>
      <c r="B26" s="30">
        <v>13</v>
      </c>
      <c r="C26" s="30">
        <v>17</v>
      </c>
      <c r="D26" s="30"/>
      <c r="E26" s="30">
        <v>30</v>
      </c>
      <c r="F26" s="30">
        <v>13</v>
      </c>
      <c r="G26" s="30">
        <v>17</v>
      </c>
      <c r="H26" s="30"/>
      <c r="I26" s="30">
        <v>30</v>
      </c>
      <c r="J26" s="30">
        <v>13</v>
      </c>
      <c r="K26" s="30">
        <v>9</v>
      </c>
      <c r="L26" s="30"/>
      <c r="M26" s="30">
        <v>22</v>
      </c>
      <c r="N26" s="31">
        <f t="shared" si="2"/>
        <v>73.33333333333333</v>
      </c>
      <c r="O26" s="32">
        <v>15</v>
      </c>
      <c r="P26" s="30">
        <v>0</v>
      </c>
      <c r="Q26" s="30">
        <v>0</v>
      </c>
      <c r="R26" s="30">
        <v>2</v>
      </c>
      <c r="S26" s="30">
        <v>0</v>
      </c>
      <c r="T26" s="30">
        <v>2</v>
      </c>
      <c r="U26" s="30">
        <v>0</v>
      </c>
      <c r="V26" s="30">
        <v>0</v>
      </c>
      <c r="W26" s="30">
        <v>1</v>
      </c>
      <c r="X26" s="30">
        <v>1</v>
      </c>
      <c r="Y26" s="41">
        <v>1</v>
      </c>
      <c r="Z26" s="30">
        <v>0</v>
      </c>
      <c r="AA26" s="33">
        <v>7983600</v>
      </c>
      <c r="AC26" s="24">
        <f t="shared" si="1"/>
      </c>
    </row>
    <row r="27" spans="1:29" s="39" customFormat="1" ht="15" customHeight="1">
      <c r="A27" s="29" t="s">
        <v>44</v>
      </c>
      <c r="B27" s="30">
        <v>13</v>
      </c>
      <c r="C27" s="30">
        <v>24</v>
      </c>
      <c r="D27" s="30">
        <v>7</v>
      </c>
      <c r="E27" s="30">
        <v>44</v>
      </c>
      <c r="F27" s="30">
        <v>13</v>
      </c>
      <c r="G27" s="30">
        <v>11</v>
      </c>
      <c r="H27" s="30">
        <v>1</v>
      </c>
      <c r="I27" s="30">
        <v>25</v>
      </c>
      <c r="J27" s="30">
        <v>4</v>
      </c>
      <c r="K27" s="30"/>
      <c r="L27" s="30"/>
      <c r="M27" s="30">
        <v>4</v>
      </c>
      <c r="N27" s="31">
        <f t="shared" si="2"/>
        <v>16</v>
      </c>
      <c r="O27" s="32">
        <v>4</v>
      </c>
      <c r="P27" s="30">
        <v>0</v>
      </c>
      <c r="Q27" s="30">
        <v>0</v>
      </c>
      <c r="R27" s="30">
        <v>0</v>
      </c>
      <c r="S27" s="30">
        <v>0</v>
      </c>
      <c r="T27" s="30">
        <v>0</v>
      </c>
      <c r="U27" s="30">
        <v>0</v>
      </c>
      <c r="V27" s="30">
        <v>0</v>
      </c>
      <c r="W27" s="30">
        <v>0</v>
      </c>
      <c r="X27" s="30">
        <v>0</v>
      </c>
      <c r="Y27" s="30">
        <v>0</v>
      </c>
      <c r="Z27" s="30">
        <v>0</v>
      </c>
      <c r="AA27" s="33">
        <v>8590387</v>
      </c>
      <c r="AC27" s="24">
        <f t="shared" si="1"/>
      </c>
    </row>
    <row r="28" spans="1:29" s="39" customFormat="1" ht="15" customHeigh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1"/>
      <c r="O28" s="32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3"/>
      <c r="AC28" s="24">
        <f t="shared" si="1"/>
      </c>
    </row>
    <row r="29" spans="1:29" s="39" customFormat="1" ht="15" customHeight="1">
      <c r="A29" s="29" t="s">
        <v>45</v>
      </c>
      <c r="B29" s="30">
        <v>32</v>
      </c>
      <c r="C29" s="30">
        <v>10</v>
      </c>
      <c r="D29" s="30">
        <v>2</v>
      </c>
      <c r="E29" s="30">
        <v>44</v>
      </c>
      <c r="F29" s="30">
        <v>21</v>
      </c>
      <c r="G29" s="30">
        <v>3</v>
      </c>
      <c r="H29" s="30">
        <v>1</v>
      </c>
      <c r="I29" s="30">
        <v>25</v>
      </c>
      <c r="J29" s="30">
        <v>17</v>
      </c>
      <c r="K29" s="30">
        <v>1</v>
      </c>
      <c r="L29" s="30">
        <v>1</v>
      </c>
      <c r="M29" s="30">
        <v>19</v>
      </c>
      <c r="N29" s="31">
        <f aca="true" t="shared" si="3" ref="N29:N37">M29*100/I29</f>
        <v>76</v>
      </c>
      <c r="O29" s="32">
        <v>13</v>
      </c>
      <c r="P29" s="30">
        <v>0</v>
      </c>
      <c r="Q29" s="30">
        <v>1</v>
      </c>
      <c r="R29" s="30">
        <v>0</v>
      </c>
      <c r="S29" s="30">
        <v>0</v>
      </c>
      <c r="T29" s="30">
        <v>3</v>
      </c>
      <c r="U29" s="30">
        <v>0</v>
      </c>
      <c r="V29" s="30">
        <v>0</v>
      </c>
      <c r="W29" s="30">
        <v>1</v>
      </c>
      <c r="X29" s="30">
        <v>0</v>
      </c>
      <c r="Y29" s="30">
        <v>0</v>
      </c>
      <c r="Z29" s="30">
        <v>1</v>
      </c>
      <c r="AA29" s="33">
        <v>1656992</v>
      </c>
      <c r="AC29" s="24">
        <f t="shared" si="1"/>
      </c>
    </row>
    <row r="30" spans="1:29" s="39" customFormat="1" ht="15" customHeight="1">
      <c r="A30" s="29" t="s">
        <v>46</v>
      </c>
      <c r="B30" s="30">
        <v>14</v>
      </c>
      <c r="C30" s="30">
        <v>11</v>
      </c>
      <c r="D30" s="30"/>
      <c r="E30" s="30">
        <v>25</v>
      </c>
      <c r="F30" s="30">
        <v>14</v>
      </c>
      <c r="G30" s="30">
        <v>10</v>
      </c>
      <c r="H30" s="30"/>
      <c r="I30" s="30">
        <v>24</v>
      </c>
      <c r="J30" s="30">
        <v>13</v>
      </c>
      <c r="K30" s="30">
        <v>3</v>
      </c>
      <c r="L30" s="30"/>
      <c r="M30" s="30">
        <v>16</v>
      </c>
      <c r="N30" s="31">
        <f t="shared" si="3"/>
        <v>66.66666666666667</v>
      </c>
      <c r="O30" s="32">
        <v>6</v>
      </c>
      <c r="P30" s="30">
        <v>0</v>
      </c>
      <c r="Q30" s="30">
        <v>0</v>
      </c>
      <c r="R30" s="30">
        <v>2</v>
      </c>
      <c r="S30" s="30">
        <v>0</v>
      </c>
      <c r="T30" s="30">
        <v>7</v>
      </c>
      <c r="U30" s="30">
        <v>0</v>
      </c>
      <c r="V30" s="30">
        <v>0</v>
      </c>
      <c r="W30" s="30">
        <v>1</v>
      </c>
      <c r="X30" s="30">
        <v>0</v>
      </c>
      <c r="Y30" s="30">
        <v>0</v>
      </c>
      <c r="Z30" s="30">
        <v>0</v>
      </c>
      <c r="AA30" s="33">
        <v>14883673</v>
      </c>
      <c r="AC30" s="24">
        <f t="shared" si="1"/>
      </c>
    </row>
    <row r="31" spans="1:29" s="39" customFormat="1" ht="15" customHeight="1">
      <c r="A31" s="29" t="s">
        <v>47</v>
      </c>
      <c r="B31" s="30">
        <v>12</v>
      </c>
      <c r="C31" s="30">
        <v>14</v>
      </c>
      <c r="D31" s="30">
        <v>1</v>
      </c>
      <c r="E31" s="30">
        <v>27</v>
      </c>
      <c r="F31" s="30">
        <v>12</v>
      </c>
      <c r="G31" s="30">
        <v>9</v>
      </c>
      <c r="H31" s="30">
        <v>1</v>
      </c>
      <c r="I31" s="30">
        <v>22</v>
      </c>
      <c r="J31" s="30">
        <v>10</v>
      </c>
      <c r="K31" s="30">
        <v>6</v>
      </c>
      <c r="L31" s="30"/>
      <c r="M31" s="30">
        <v>16</v>
      </c>
      <c r="N31" s="31">
        <f t="shared" si="3"/>
        <v>72.72727272727273</v>
      </c>
      <c r="O31" s="32">
        <v>3</v>
      </c>
      <c r="P31" s="30">
        <v>0</v>
      </c>
      <c r="Q31" s="30">
        <v>0</v>
      </c>
      <c r="R31" s="30">
        <v>3</v>
      </c>
      <c r="S31" s="30">
        <v>0</v>
      </c>
      <c r="T31" s="30">
        <v>9</v>
      </c>
      <c r="U31" s="30">
        <v>0</v>
      </c>
      <c r="V31" s="30">
        <v>0</v>
      </c>
      <c r="W31" s="30">
        <v>0</v>
      </c>
      <c r="X31" s="30">
        <v>0</v>
      </c>
      <c r="Y31" s="30">
        <v>1</v>
      </c>
      <c r="Z31" s="30">
        <v>0</v>
      </c>
      <c r="AA31" s="33">
        <v>12181583</v>
      </c>
      <c r="AC31" s="24">
        <f t="shared" si="1"/>
      </c>
    </row>
    <row r="32" spans="1:29" s="39" customFormat="1" ht="15" customHeight="1">
      <c r="A32" s="29" t="s">
        <v>48</v>
      </c>
      <c r="B32" s="32">
        <v>40</v>
      </c>
      <c r="C32" s="32">
        <v>21</v>
      </c>
      <c r="D32" s="32"/>
      <c r="E32" s="32">
        <v>61</v>
      </c>
      <c r="F32" s="32">
        <v>39</v>
      </c>
      <c r="G32" s="32">
        <v>8</v>
      </c>
      <c r="H32" s="32"/>
      <c r="I32" s="32">
        <v>47</v>
      </c>
      <c r="J32" s="32">
        <v>40</v>
      </c>
      <c r="K32" s="32">
        <v>5</v>
      </c>
      <c r="L32" s="32"/>
      <c r="M32" s="32">
        <v>45</v>
      </c>
      <c r="N32" s="42">
        <f t="shared" si="3"/>
        <v>95.74468085106383</v>
      </c>
      <c r="O32" s="32">
        <v>11</v>
      </c>
      <c r="P32" s="32">
        <v>0</v>
      </c>
      <c r="Q32" s="32">
        <v>3</v>
      </c>
      <c r="R32" s="32">
        <v>6</v>
      </c>
      <c r="S32" s="32">
        <v>0</v>
      </c>
      <c r="T32" s="32">
        <v>20</v>
      </c>
      <c r="U32" s="32">
        <v>1</v>
      </c>
      <c r="V32" s="32">
        <v>0</v>
      </c>
      <c r="W32" s="32">
        <v>2</v>
      </c>
      <c r="X32" s="32">
        <v>0</v>
      </c>
      <c r="Y32" s="32">
        <v>2</v>
      </c>
      <c r="Z32" s="32">
        <v>0</v>
      </c>
      <c r="AA32" s="33">
        <v>69878476</v>
      </c>
      <c r="AC32" s="24">
        <f t="shared" si="1"/>
      </c>
    </row>
    <row r="33" spans="1:29" s="39" customFormat="1" ht="15" customHeight="1">
      <c r="A33" s="29" t="s">
        <v>49</v>
      </c>
      <c r="B33" s="30">
        <v>36</v>
      </c>
      <c r="C33" s="30">
        <v>11</v>
      </c>
      <c r="D33" s="30">
        <v>1</v>
      </c>
      <c r="E33" s="30">
        <v>48</v>
      </c>
      <c r="F33" s="30">
        <v>23</v>
      </c>
      <c r="G33" s="30">
        <v>2</v>
      </c>
      <c r="H33" s="30"/>
      <c r="I33" s="30">
        <v>25</v>
      </c>
      <c r="J33" s="30">
        <v>25</v>
      </c>
      <c r="K33" s="30">
        <v>2</v>
      </c>
      <c r="L33" s="30"/>
      <c r="M33" s="30">
        <v>27</v>
      </c>
      <c r="N33" s="31">
        <f t="shared" si="3"/>
        <v>108</v>
      </c>
      <c r="O33" s="32">
        <v>16</v>
      </c>
      <c r="P33" s="30">
        <v>0</v>
      </c>
      <c r="Q33" s="30">
        <v>0</v>
      </c>
      <c r="R33" s="30">
        <v>2</v>
      </c>
      <c r="S33" s="30">
        <v>1</v>
      </c>
      <c r="T33" s="30">
        <v>7</v>
      </c>
      <c r="U33" s="30">
        <v>0</v>
      </c>
      <c r="V33" s="30">
        <v>0</v>
      </c>
      <c r="W33" s="30">
        <v>0</v>
      </c>
      <c r="X33" s="30">
        <v>0</v>
      </c>
      <c r="Y33" s="30">
        <v>0</v>
      </c>
      <c r="Z33" s="30">
        <v>1</v>
      </c>
      <c r="AA33" s="33">
        <v>59453450</v>
      </c>
      <c r="AC33" s="24">
        <f t="shared" si="1"/>
      </c>
    </row>
    <row r="34" spans="1:29" s="44" customFormat="1" ht="15" customHeight="1">
      <c r="A34" s="29" t="s">
        <v>50</v>
      </c>
      <c r="B34" s="30">
        <v>27</v>
      </c>
      <c r="C34" s="30">
        <v>4</v>
      </c>
      <c r="D34" s="30">
        <v>4</v>
      </c>
      <c r="E34" s="30">
        <v>35</v>
      </c>
      <c r="F34" s="30">
        <v>27</v>
      </c>
      <c r="G34" s="30">
        <v>2</v>
      </c>
      <c r="H34" s="30"/>
      <c r="I34" s="30">
        <v>29</v>
      </c>
      <c r="J34" s="30">
        <v>27</v>
      </c>
      <c r="K34" s="30">
        <v>2</v>
      </c>
      <c r="L34" s="30"/>
      <c r="M34" s="30">
        <v>29</v>
      </c>
      <c r="N34" s="31">
        <f t="shared" si="3"/>
        <v>100</v>
      </c>
      <c r="O34" s="32">
        <v>1</v>
      </c>
      <c r="P34" s="30">
        <v>1</v>
      </c>
      <c r="Q34" s="30">
        <v>11</v>
      </c>
      <c r="R34" s="30">
        <v>11</v>
      </c>
      <c r="S34" s="30">
        <v>1</v>
      </c>
      <c r="T34" s="30">
        <v>3</v>
      </c>
      <c r="U34" s="30">
        <v>0</v>
      </c>
      <c r="V34" s="30">
        <v>0</v>
      </c>
      <c r="W34" s="30">
        <v>0</v>
      </c>
      <c r="X34" s="30">
        <v>0</v>
      </c>
      <c r="Y34" s="30">
        <v>0</v>
      </c>
      <c r="Z34" s="30">
        <v>1</v>
      </c>
      <c r="AA34" s="43">
        <v>286130431</v>
      </c>
      <c r="AC34" s="24">
        <f t="shared" si="1"/>
      </c>
    </row>
    <row r="35" spans="1:29" s="44" customFormat="1" ht="15" customHeight="1">
      <c r="A35" s="29" t="s">
        <v>51</v>
      </c>
      <c r="B35" s="30">
        <v>19</v>
      </c>
      <c r="C35" s="30">
        <v>13</v>
      </c>
      <c r="D35" s="30"/>
      <c r="E35" s="30">
        <v>32</v>
      </c>
      <c r="F35" s="30">
        <v>19</v>
      </c>
      <c r="G35" s="30">
        <v>13</v>
      </c>
      <c r="H35" s="30"/>
      <c r="I35" s="30">
        <v>32</v>
      </c>
      <c r="J35" s="30">
        <v>19</v>
      </c>
      <c r="K35" s="30">
        <v>4</v>
      </c>
      <c r="L35" s="30"/>
      <c r="M35" s="30">
        <v>23</v>
      </c>
      <c r="N35" s="31">
        <f t="shared" si="3"/>
        <v>71.875</v>
      </c>
      <c r="O35" s="32">
        <v>8</v>
      </c>
      <c r="P35" s="30">
        <v>0</v>
      </c>
      <c r="Q35" s="30">
        <v>0</v>
      </c>
      <c r="R35" s="30">
        <v>3</v>
      </c>
      <c r="S35" s="30">
        <v>0</v>
      </c>
      <c r="T35" s="30">
        <v>12</v>
      </c>
      <c r="U35" s="30">
        <v>0</v>
      </c>
      <c r="V35" s="30">
        <v>0</v>
      </c>
      <c r="W35" s="30">
        <v>0</v>
      </c>
      <c r="X35" s="30">
        <v>0</v>
      </c>
      <c r="Y35" s="30">
        <v>0</v>
      </c>
      <c r="Z35" s="30">
        <v>0</v>
      </c>
      <c r="AA35" s="45">
        <v>131660949</v>
      </c>
      <c r="AC35" s="24">
        <f t="shared" si="1"/>
      </c>
    </row>
    <row r="36" spans="1:29" s="44" customFormat="1" ht="15" customHeight="1">
      <c r="A36" s="29" t="s">
        <v>52</v>
      </c>
      <c r="B36" s="30">
        <v>12</v>
      </c>
      <c r="C36" s="30">
        <v>6</v>
      </c>
      <c r="D36" s="30">
        <v>2</v>
      </c>
      <c r="E36" s="30">
        <v>20</v>
      </c>
      <c r="F36" s="30">
        <v>4</v>
      </c>
      <c r="G36" s="30"/>
      <c r="H36" s="30"/>
      <c r="I36" s="30">
        <v>4</v>
      </c>
      <c r="J36" s="30">
        <v>5</v>
      </c>
      <c r="K36" s="30">
        <v>2</v>
      </c>
      <c r="L36" s="30"/>
      <c r="M36" s="30">
        <v>7</v>
      </c>
      <c r="N36" s="31">
        <f t="shared" si="3"/>
        <v>175</v>
      </c>
      <c r="O36" s="32">
        <v>1</v>
      </c>
      <c r="P36" s="30">
        <v>0</v>
      </c>
      <c r="Q36" s="30">
        <v>0</v>
      </c>
      <c r="R36" s="30">
        <v>0</v>
      </c>
      <c r="S36" s="30">
        <v>0</v>
      </c>
      <c r="T36" s="30">
        <v>4</v>
      </c>
      <c r="U36" s="30">
        <v>0</v>
      </c>
      <c r="V36" s="30">
        <v>0</v>
      </c>
      <c r="W36" s="30">
        <v>0</v>
      </c>
      <c r="X36" s="30">
        <v>0</v>
      </c>
      <c r="Y36" s="30">
        <v>1</v>
      </c>
      <c r="Z36" s="30">
        <v>1</v>
      </c>
      <c r="AA36" s="43">
        <v>2461460</v>
      </c>
      <c r="AC36" s="24">
        <f t="shared" si="1"/>
      </c>
    </row>
    <row r="37" spans="1:29" s="44" customFormat="1" ht="15" customHeight="1">
      <c r="A37" s="29" t="s">
        <v>53</v>
      </c>
      <c r="B37" s="30">
        <v>19</v>
      </c>
      <c r="C37" s="30">
        <v>19</v>
      </c>
      <c r="D37" s="30">
        <v>6</v>
      </c>
      <c r="E37" s="30">
        <v>44</v>
      </c>
      <c r="F37" s="30">
        <v>18</v>
      </c>
      <c r="G37" s="30">
        <v>14</v>
      </c>
      <c r="H37" s="30">
        <v>4</v>
      </c>
      <c r="I37" s="30">
        <v>36</v>
      </c>
      <c r="J37" s="30">
        <v>18</v>
      </c>
      <c r="K37" s="30">
        <v>5</v>
      </c>
      <c r="L37" s="30"/>
      <c r="M37" s="30">
        <v>23</v>
      </c>
      <c r="N37" s="31">
        <f t="shared" si="3"/>
        <v>63.888888888888886</v>
      </c>
      <c r="O37" s="32">
        <v>2</v>
      </c>
      <c r="P37" s="30">
        <v>0</v>
      </c>
      <c r="Q37" s="30">
        <v>0</v>
      </c>
      <c r="R37" s="30">
        <v>1</v>
      </c>
      <c r="S37" s="30">
        <v>0</v>
      </c>
      <c r="T37" s="30">
        <v>19</v>
      </c>
      <c r="U37" s="30">
        <v>0</v>
      </c>
      <c r="V37" s="30">
        <v>0</v>
      </c>
      <c r="W37" s="30">
        <v>0</v>
      </c>
      <c r="X37" s="30">
        <v>0</v>
      </c>
      <c r="Y37" s="30">
        <v>1</v>
      </c>
      <c r="Z37" s="30">
        <v>0</v>
      </c>
      <c r="AA37" s="43">
        <v>12566349</v>
      </c>
      <c r="AC37" s="24">
        <f t="shared" si="1"/>
      </c>
    </row>
    <row r="38" spans="1:29" s="39" customFormat="1" ht="15" customHeight="1">
      <c r="A38" s="29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1"/>
      <c r="O38" s="32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3"/>
      <c r="AC38" s="24">
        <f t="shared" si="1"/>
      </c>
    </row>
    <row r="39" spans="1:29" s="39" customFormat="1" ht="15" customHeight="1">
      <c r="A39" s="29" t="s">
        <v>54</v>
      </c>
      <c r="B39" s="30">
        <v>20</v>
      </c>
      <c r="C39" s="30">
        <v>4</v>
      </c>
      <c r="D39" s="30">
        <v>1</v>
      </c>
      <c r="E39" s="30">
        <v>25</v>
      </c>
      <c r="F39" s="30"/>
      <c r="G39" s="30"/>
      <c r="H39" s="30"/>
      <c r="I39" s="30"/>
      <c r="J39" s="30">
        <v>13</v>
      </c>
      <c r="K39" s="30"/>
      <c r="L39" s="30"/>
      <c r="M39" s="30">
        <v>13</v>
      </c>
      <c r="N39" s="31" t="s">
        <v>38</v>
      </c>
      <c r="O39" s="32">
        <v>0</v>
      </c>
      <c r="P39" s="30">
        <v>1</v>
      </c>
      <c r="Q39" s="30">
        <v>0</v>
      </c>
      <c r="R39" s="30">
        <v>0</v>
      </c>
      <c r="S39" s="30">
        <v>0</v>
      </c>
      <c r="T39" s="30">
        <v>8</v>
      </c>
      <c r="U39" s="30">
        <v>0</v>
      </c>
      <c r="V39" s="30">
        <v>2</v>
      </c>
      <c r="W39" s="30">
        <v>0</v>
      </c>
      <c r="X39" s="30">
        <v>0</v>
      </c>
      <c r="Y39" s="30">
        <v>1</v>
      </c>
      <c r="Z39" s="30">
        <v>1</v>
      </c>
      <c r="AA39" s="33">
        <v>12925999</v>
      </c>
      <c r="AC39" s="24">
        <f t="shared" si="1"/>
      </c>
    </row>
    <row r="40" spans="1:29" s="39" customFormat="1" ht="15" customHeight="1">
      <c r="A40" s="29" t="s">
        <v>55</v>
      </c>
      <c r="B40" s="30">
        <v>10</v>
      </c>
      <c r="C40" s="30">
        <v>4</v>
      </c>
      <c r="D40" s="30">
        <v>1</v>
      </c>
      <c r="E40" s="30">
        <v>15</v>
      </c>
      <c r="F40" s="30"/>
      <c r="G40" s="30"/>
      <c r="H40" s="30"/>
      <c r="I40" s="30"/>
      <c r="J40" s="30">
        <v>1</v>
      </c>
      <c r="K40" s="30"/>
      <c r="L40" s="30"/>
      <c r="M40" s="30">
        <v>1</v>
      </c>
      <c r="N40" s="31" t="s">
        <v>38</v>
      </c>
      <c r="O40" s="32">
        <v>1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>
        <v>0</v>
      </c>
      <c r="Y40" s="30">
        <v>0</v>
      </c>
      <c r="Z40" s="30">
        <v>0</v>
      </c>
      <c r="AA40" s="33">
        <v>0</v>
      </c>
      <c r="AC40" s="24">
        <f t="shared" si="1"/>
      </c>
    </row>
    <row r="41" spans="1:29" s="39" customFormat="1" ht="15" customHeight="1">
      <c r="A41" s="29" t="s">
        <v>56</v>
      </c>
      <c r="B41" s="30">
        <v>11</v>
      </c>
      <c r="C41" s="30">
        <v>6</v>
      </c>
      <c r="D41" s="30"/>
      <c r="E41" s="30">
        <v>17</v>
      </c>
      <c r="F41" s="30">
        <v>11</v>
      </c>
      <c r="G41" s="30">
        <v>4</v>
      </c>
      <c r="H41" s="30"/>
      <c r="I41" s="30">
        <v>15</v>
      </c>
      <c r="J41" s="30">
        <v>9</v>
      </c>
      <c r="K41" s="30">
        <v>4</v>
      </c>
      <c r="L41" s="30"/>
      <c r="M41" s="30">
        <v>13</v>
      </c>
      <c r="N41" s="31">
        <f>M41*100/I41</f>
        <v>86.66666666666667</v>
      </c>
      <c r="O41" s="32">
        <v>9</v>
      </c>
      <c r="P41" s="30">
        <v>0</v>
      </c>
      <c r="Q41" s="30">
        <v>0</v>
      </c>
      <c r="R41" s="30">
        <v>0</v>
      </c>
      <c r="S41" s="30">
        <v>0</v>
      </c>
      <c r="T41" s="30">
        <v>3</v>
      </c>
      <c r="U41" s="30">
        <v>0</v>
      </c>
      <c r="V41" s="30">
        <v>0</v>
      </c>
      <c r="W41" s="30">
        <v>1</v>
      </c>
      <c r="X41" s="30">
        <v>0</v>
      </c>
      <c r="Y41" s="30">
        <v>0</v>
      </c>
      <c r="Z41" s="30">
        <v>0</v>
      </c>
      <c r="AA41" s="33">
        <v>11807163</v>
      </c>
      <c r="AC41" s="24">
        <f t="shared" si="1"/>
      </c>
    </row>
    <row r="42" spans="1:29" s="39" customFormat="1" ht="15" customHeight="1">
      <c r="A42" s="29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1"/>
      <c r="O42" s="32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3"/>
      <c r="AC42" s="24">
        <f t="shared" si="1"/>
      </c>
    </row>
    <row r="43" spans="1:29" s="44" customFormat="1" ht="15" customHeight="1">
      <c r="A43" s="29" t="s">
        <v>57</v>
      </c>
      <c r="B43" s="30">
        <v>21</v>
      </c>
      <c r="C43" s="30">
        <v>17</v>
      </c>
      <c r="D43" s="30"/>
      <c r="E43" s="30">
        <v>38</v>
      </c>
      <c r="F43" s="30">
        <v>14</v>
      </c>
      <c r="G43" s="30"/>
      <c r="H43" s="30"/>
      <c r="I43" s="30">
        <v>14</v>
      </c>
      <c r="J43" s="30">
        <v>14</v>
      </c>
      <c r="K43" s="30"/>
      <c r="L43" s="30"/>
      <c r="M43" s="30">
        <v>14</v>
      </c>
      <c r="N43" s="31">
        <f>M43*100/I43</f>
        <v>100</v>
      </c>
      <c r="O43" s="32">
        <v>12</v>
      </c>
      <c r="P43" s="30">
        <v>0</v>
      </c>
      <c r="Q43" s="30">
        <v>0</v>
      </c>
      <c r="R43" s="30">
        <v>1</v>
      </c>
      <c r="S43" s="30">
        <v>0</v>
      </c>
      <c r="T43" s="30">
        <v>1</v>
      </c>
      <c r="U43" s="30">
        <v>0</v>
      </c>
      <c r="V43" s="30">
        <v>0</v>
      </c>
      <c r="W43" s="30">
        <v>0</v>
      </c>
      <c r="X43" s="30">
        <v>0</v>
      </c>
      <c r="Y43" s="30">
        <v>0</v>
      </c>
      <c r="Z43" s="30">
        <v>0</v>
      </c>
      <c r="AA43" s="43">
        <v>16790149</v>
      </c>
      <c r="AC43" s="24">
        <f t="shared" si="1"/>
      </c>
    </row>
    <row r="44" spans="1:29" s="44" customFormat="1" ht="15" customHeight="1">
      <c r="A44" s="29" t="s">
        <v>58</v>
      </c>
      <c r="B44" s="30">
        <v>23</v>
      </c>
      <c r="C44" s="30">
        <v>9</v>
      </c>
      <c r="D44" s="30"/>
      <c r="E44" s="30">
        <v>32</v>
      </c>
      <c r="F44" s="30">
        <v>23</v>
      </c>
      <c r="G44" s="30">
        <v>9</v>
      </c>
      <c r="H44" s="30"/>
      <c r="I44" s="30">
        <v>32</v>
      </c>
      <c r="J44" s="30">
        <v>19</v>
      </c>
      <c r="K44" s="30">
        <v>5</v>
      </c>
      <c r="L44" s="30"/>
      <c r="M44" s="30">
        <v>24</v>
      </c>
      <c r="N44" s="31">
        <f>M44*100/I44</f>
        <v>75</v>
      </c>
      <c r="O44" s="32">
        <v>16</v>
      </c>
      <c r="P44" s="30">
        <v>0</v>
      </c>
      <c r="Q44" s="30">
        <v>0</v>
      </c>
      <c r="R44" s="30">
        <v>0</v>
      </c>
      <c r="S44" s="30">
        <v>0</v>
      </c>
      <c r="T44" s="30">
        <v>7</v>
      </c>
      <c r="U44" s="30">
        <v>0</v>
      </c>
      <c r="V44" s="30">
        <v>0</v>
      </c>
      <c r="W44" s="30">
        <v>1</v>
      </c>
      <c r="X44" s="30">
        <v>0</v>
      </c>
      <c r="Y44" s="30">
        <v>0</v>
      </c>
      <c r="Z44" s="30">
        <v>0</v>
      </c>
      <c r="AA44" s="43">
        <v>47136</v>
      </c>
      <c r="AC44" s="24">
        <f t="shared" si="1"/>
      </c>
    </row>
    <row r="45" spans="1:29" s="44" customFormat="1" ht="15" customHeight="1">
      <c r="A45" s="29" t="s">
        <v>59</v>
      </c>
      <c r="B45" s="30">
        <v>38</v>
      </c>
      <c r="C45" s="30">
        <v>12</v>
      </c>
      <c r="D45" s="30">
        <v>1</v>
      </c>
      <c r="E45" s="30">
        <v>51</v>
      </c>
      <c r="F45" s="30">
        <v>38</v>
      </c>
      <c r="G45" s="30">
        <v>11</v>
      </c>
      <c r="H45" s="30"/>
      <c r="I45" s="30">
        <v>49</v>
      </c>
      <c r="J45" s="30">
        <v>35</v>
      </c>
      <c r="K45" s="30">
        <v>8</v>
      </c>
      <c r="L45" s="30"/>
      <c r="M45" s="30">
        <v>43</v>
      </c>
      <c r="N45" s="31">
        <f>M45*100/I45</f>
        <v>87.75510204081633</v>
      </c>
      <c r="O45" s="32">
        <v>31</v>
      </c>
      <c r="P45" s="30">
        <v>1</v>
      </c>
      <c r="Q45" s="30">
        <v>0</v>
      </c>
      <c r="R45" s="30">
        <v>6</v>
      </c>
      <c r="S45" s="30">
        <v>0</v>
      </c>
      <c r="T45" s="30">
        <v>4</v>
      </c>
      <c r="U45" s="30">
        <v>0</v>
      </c>
      <c r="V45" s="30">
        <v>0</v>
      </c>
      <c r="W45" s="30">
        <v>1</v>
      </c>
      <c r="X45" s="30">
        <v>0</v>
      </c>
      <c r="Y45" s="30">
        <v>0</v>
      </c>
      <c r="Z45" s="30">
        <v>0</v>
      </c>
      <c r="AA45" s="43">
        <v>101168442</v>
      </c>
      <c r="AC45" s="24">
        <f t="shared" si="1"/>
      </c>
    </row>
    <row r="46" spans="1:29" s="44" customFormat="1" ht="15" customHeight="1">
      <c r="A46" s="29" t="s">
        <v>60</v>
      </c>
      <c r="B46" s="30">
        <v>14</v>
      </c>
      <c r="C46" s="30">
        <v>11</v>
      </c>
      <c r="D46" s="30"/>
      <c r="E46" s="30">
        <v>25</v>
      </c>
      <c r="F46" s="30">
        <v>10</v>
      </c>
      <c r="G46" s="30">
        <v>1</v>
      </c>
      <c r="H46" s="30"/>
      <c r="I46" s="30">
        <v>11</v>
      </c>
      <c r="J46" s="30">
        <v>9</v>
      </c>
      <c r="K46" s="30"/>
      <c r="L46" s="30"/>
      <c r="M46" s="30">
        <v>9</v>
      </c>
      <c r="N46" s="31">
        <f>M46*100/I46</f>
        <v>81.81818181818181</v>
      </c>
      <c r="O46" s="32">
        <v>5</v>
      </c>
      <c r="P46" s="30">
        <v>0</v>
      </c>
      <c r="Q46" s="30">
        <v>0</v>
      </c>
      <c r="R46" s="30">
        <v>0</v>
      </c>
      <c r="S46" s="30">
        <v>0</v>
      </c>
      <c r="T46" s="30">
        <v>4</v>
      </c>
      <c r="U46" s="30">
        <v>0</v>
      </c>
      <c r="V46" s="30">
        <v>0</v>
      </c>
      <c r="W46" s="30">
        <v>0</v>
      </c>
      <c r="X46" s="30">
        <v>0</v>
      </c>
      <c r="Y46" s="30">
        <v>0</v>
      </c>
      <c r="Z46" s="30">
        <v>0</v>
      </c>
      <c r="AA46" s="43">
        <v>11139404</v>
      </c>
      <c r="AC46" s="24">
        <f t="shared" si="1"/>
      </c>
    </row>
    <row r="47" spans="1:29" s="39" customFormat="1" ht="1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1"/>
      <c r="O47" s="32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3"/>
      <c r="AC47" s="24">
        <f t="shared" si="1"/>
      </c>
    </row>
    <row r="48" spans="1:29" s="39" customFormat="1" ht="15" customHeight="1">
      <c r="A48" s="29" t="s">
        <v>61</v>
      </c>
      <c r="B48" s="30">
        <v>9</v>
      </c>
      <c r="C48" s="30">
        <v>5</v>
      </c>
      <c r="D48" s="30"/>
      <c r="E48" s="30">
        <v>14</v>
      </c>
      <c r="F48" s="30">
        <v>9</v>
      </c>
      <c r="G48" s="30">
        <v>3</v>
      </c>
      <c r="H48" s="30"/>
      <c r="I48" s="30">
        <v>12</v>
      </c>
      <c r="J48" s="30">
        <v>7</v>
      </c>
      <c r="K48" s="30"/>
      <c r="L48" s="30"/>
      <c r="M48" s="30">
        <v>7</v>
      </c>
      <c r="N48" s="31">
        <f>M48*100/I48</f>
        <v>58.333333333333336</v>
      </c>
      <c r="O48" s="32">
        <v>2</v>
      </c>
      <c r="P48" s="30">
        <v>0</v>
      </c>
      <c r="Q48" s="30">
        <v>0</v>
      </c>
      <c r="R48" s="30">
        <v>1</v>
      </c>
      <c r="S48" s="30">
        <v>0</v>
      </c>
      <c r="T48" s="30">
        <v>4</v>
      </c>
      <c r="U48" s="30">
        <v>0</v>
      </c>
      <c r="V48" s="30">
        <v>0</v>
      </c>
      <c r="W48" s="30">
        <v>0</v>
      </c>
      <c r="X48" s="30">
        <v>0</v>
      </c>
      <c r="Y48" s="30">
        <v>0</v>
      </c>
      <c r="Z48" s="30">
        <v>0</v>
      </c>
      <c r="AA48" s="33">
        <v>5768515</v>
      </c>
      <c r="AC48" s="24">
        <f t="shared" si="1"/>
      </c>
    </row>
    <row r="49" spans="1:29" s="39" customFormat="1" ht="15" customHeight="1">
      <c r="A49" s="29" t="s">
        <v>62</v>
      </c>
      <c r="B49" s="30">
        <v>13</v>
      </c>
      <c r="C49" s="30">
        <v>6</v>
      </c>
      <c r="D49" s="30"/>
      <c r="E49" s="30">
        <v>19</v>
      </c>
      <c r="F49" s="30"/>
      <c r="G49" s="30"/>
      <c r="H49" s="30"/>
      <c r="I49" s="30"/>
      <c r="J49" s="30">
        <v>7</v>
      </c>
      <c r="K49" s="30"/>
      <c r="L49" s="30"/>
      <c r="M49" s="30">
        <v>7</v>
      </c>
      <c r="N49" s="31" t="s">
        <v>38</v>
      </c>
      <c r="O49" s="32">
        <v>4</v>
      </c>
      <c r="P49" s="30">
        <v>0</v>
      </c>
      <c r="Q49" s="30">
        <v>0</v>
      </c>
      <c r="R49" s="30">
        <v>0</v>
      </c>
      <c r="S49" s="30">
        <v>0</v>
      </c>
      <c r="T49" s="30">
        <v>2</v>
      </c>
      <c r="U49" s="30">
        <v>0</v>
      </c>
      <c r="V49" s="30">
        <v>0</v>
      </c>
      <c r="W49" s="30">
        <v>0</v>
      </c>
      <c r="X49" s="30">
        <v>0</v>
      </c>
      <c r="Y49" s="30">
        <v>0</v>
      </c>
      <c r="Z49" s="30">
        <v>1</v>
      </c>
      <c r="AA49" s="33">
        <v>0</v>
      </c>
      <c r="AC49" s="24">
        <f t="shared" si="1"/>
      </c>
    </row>
    <row r="50" spans="1:29" s="39" customFormat="1" ht="15" customHeight="1">
      <c r="A50" s="29" t="s">
        <v>63</v>
      </c>
      <c r="B50" s="30">
        <v>15</v>
      </c>
      <c r="C50" s="30">
        <v>7</v>
      </c>
      <c r="D50" s="30"/>
      <c r="E50" s="30">
        <v>22</v>
      </c>
      <c r="F50" s="30">
        <v>15</v>
      </c>
      <c r="G50" s="30">
        <v>6</v>
      </c>
      <c r="H50" s="30"/>
      <c r="I50" s="30">
        <v>21</v>
      </c>
      <c r="J50" s="30">
        <v>13</v>
      </c>
      <c r="K50" s="30">
        <v>3</v>
      </c>
      <c r="L50" s="30"/>
      <c r="M50" s="30">
        <v>16</v>
      </c>
      <c r="N50" s="31">
        <f>M50*100/I50</f>
        <v>76.19047619047619</v>
      </c>
      <c r="O50" s="32">
        <v>2</v>
      </c>
      <c r="P50" s="30">
        <v>1</v>
      </c>
      <c r="Q50" s="30">
        <v>0</v>
      </c>
      <c r="R50" s="30">
        <v>6</v>
      </c>
      <c r="S50" s="30">
        <v>1</v>
      </c>
      <c r="T50" s="30">
        <v>1</v>
      </c>
      <c r="U50" s="30">
        <v>0</v>
      </c>
      <c r="V50" s="30">
        <v>0</v>
      </c>
      <c r="W50" s="30">
        <v>1</v>
      </c>
      <c r="X50" s="30">
        <v>0</v>
      </c>
      <c r="Y50" s="30">
        <v>4</v>
      </c>
      <c r="Z50" s="30">
        <v>0</v>
      </c>
      <c r="AA50" s="33">
        <v>30951254</v>
      </c>
      <c r="AC50" s="24">
        <f t="shared" si="1"/>
      </c>
    </row>
    <row r="51" spans="1:29" s="39" customFormat="1" ht="15" customHeight="1">
      <c r="A51" s="29" t="s">
        <v>64</v>
      </c>
      <c r="B51" s="30">
        <v>33</v>
      </c>
      <c r="C51" s="30">
        <v>9</v>
      </c>
      <c r="D51" s="30">
        <v>1</v>
      </c>
      <c r="E51" s="30">
        <v>43</v>
      </c>
      <c r="F51" s="30">
        <v>33</v>
      </c>
      <c r="G51" s="30">
        <v>2</v>
      </c>
      <c r="H51" s="30"/>
      <c r="I51" s="30">
        <v>35</v>
      </c>
      <c r="J51" s="30">
        <v>25</v>
      </c>
      <c r="K51" s="30">
        <v>1</v>
      </c>
      <c r="L51" s="30"/>
      <c r="M51" s="30">
        <v>26</v>
      </c>
      <c r="N51" s="31">
        <f>M51*100/I51</f>
        <v>74.28571428571429</v>
      </c>
      <c r="O51" s="32">
        <v>26</v>
      </c>
      <c r="P51" s="30">
        <v>0</v>
      </c>
      <c r="Q51" s="30">
        <v>0</v>
      </c>
      <c r="R51" s="30">
        <v>0</v>
      </c>
      <c r="S51" s="30">
        <v>0</v>
      </c>
      <c r="T51" s="30">
        <v>0</v>
      </c>
      <c r="U51" s="30">
        <v>0</v>
      </c>
      <c r="V51" s="30">
        <v>0</v>
      </c>
      <c r="W51" s="30">
        <v>0</v>
      </c>
      <c r="X51" s="30">
        <v>0</v>
      </c>
      <c r="Y51" s="30">
        <v>0</v>
      </c>
      <c r="Z51" s="30">
        <v>0</v>
      </c>
      <c r="AA51" s="33">
        <v>131013421</v>
      </c>
      <c r="AC51" s="24">
        <f t="shared" si="1"/>
      </c>
    </row>
    <row r="52" spans="1:29" s="39" customFormat="1" ht="15" customHeight="1" collapsed="1">
      <c r="A52" s="29" t="s">
        <v>65</v>
      </c>
      <c r="B52" s="30">
        <v>29</v>
      </c>
      <c r="C52" s="30">
        <v>10</v>
      </c>
      <c r="D52" s="30"/>
      <c r="E52" s="30">
        <v>39</v>
      </c>
      <c r="F52" s="30">
        <v>29</v>
      </c>
      <c r="G52" s="30">
        <v>12</v>
      </c>
      <c r="H52" s="30"/>
      <c r="I52" s="30">
        <v>41</v>
      </c>
      <c r="J52" s="30">
        <v>19</v>
      </c>
      <c r="K52" s="30">
        <v>3</v>
      </c>
      <c r="L52" s="30"/>
      <c r="M52" s="30">
        <v>22</v>
      </c>
      <c r="N52" s="31">
        <f>M52*100/I52</f>
        <v>53.65853658536585</v>
      </c>
      <c r="O52" s="32">
        <v>18</v>
      </c>
      <c r="P52" s="30">
        <v>0</v>
      </c>
      <c r="Q52" s="30">
        <v>0</v>
      </c>
      <c r="R52" s="30">
        <v>0</v>
      </c>
      <c r="S52" s="30">
        <v>0</v>
      </c>
      <c r="T52" s="30">
        <v>3</v>
      </c>
      <c r="U52" s="30">
        <v>0</v>
      </c>
      <c r="V52" s="30">
        <v>0</v>
      </c>
      <c r="W52" s="30">
        <v>0</v>
      </c>
      <c r="X52" s="30">
        <v>0</v>
      </c>
      <c r="Y52" s="30">
        <v>0</v>
      </c>
      <c r="Z52" s="30">
        <v>1</v>
      </c>
      <c r="AA52" s="33">
        <v>7515476</v>
      </c>
      <c r="AC52" s="24">
        <f t="shared" si="1"/>
      </c>
    </row>
    <row r="53" spans="1:29" s="44" customFormat="1" ht="15" customHeight="1">
      <c r="A53" s="29" t="s">
        <v>66</v>
      </c>
      <c r="B53" s="30">
        <v>12</v>
      </c>
      <c r="C53" s="30">
        <v>15</v>
      </c>
      <c r="D53" s="30">
        <v>1</v>
      </c>
      <c r="E53" s="30">
        <v>28</v>
      </c>
      <c r="F53" s="30">
        <v>9</v>
      </c>
      <c r="G53" s="30">
        <v>8</v>
      </c>
      <c r="H53" s="30"/>
      <c r="I53" s="30">
        <v>17</v>
      </c>
      <c r="J53" s="30">
        <v>9</v>
      </c>
      <c r="K53" s="30">
        <v>4</v>
      </c>
      <c r="L53" s="30"/>
      <c r="M53" s="30">
        <v>13</v>
      </c>
      <c r="N53" s="31">
        <f>M53*100/I53</f>
        <v>76.47058823529412</v>
      </c>
      <c r="O53" s="32">
        <v>5</v>
      </c>
      <c r="P53" s="30">
        <v>0</v>
      </c>
      <c r="Q53" s="30">
        <v>0</v>
      </c>
      <c r="R53" s="30">
        <v>2</v>
      </c>
      <c r="S53" s="30">
        <v>0</v>
      </c>
      <c r="T53" s="30">
        <v>5</v>
      </c>
      <c r="U53" s="30">
        <v>0</v>
      </c>
      <c r="V53" s="30">
        <v>0</v>
      </c>
      <c r="W53" s="30">
        <v>1</v>
      </c>
      <c r="X53" s="30">
        <v>0</v>
      </c>
      <c r="Y53" s="30">
        <v>0</v>
      </c>
      <c r="Z53" s="30">
        <v>0</v>
      </c>
      <c r="AA53" s="43">
        <v>9057269</v>
      </c>
      <c r="AC53" s="24">
        <f t="shared" si="1"/>
      </c>
    </row>
    <row r="54" spans="1:29" s="39" customFormat="1" ht="15" customHeight="1">
      <c r="A54" s="29" t="s">
        <v>67</v>
      </c>
      <c r="B54" s="30">
        <v>9</v>
      </c>
      <c r="C54" s="30">
        <v>14</v>
      </c>
      <c r="D54" s="30"/>
      <c r="E54" s="30">
        <v>23</v>
      </c>
      <c r="F54" s="30">
        <v>9</v>
      </c>
      <c r="G54" s="30">
        <v>9</v>
      </c>
      <c r="H54" s="30"/>
      <c r="I54" s="30">
        <v>18</v>
      </c>
      <c r="J54" s="30">
        <v>7</v>
      </c>
      <c r="K54" s="30">
        <v>5</v>
      </c>
      <c r="L54" s="30"/>
      <c r="M54" s="30">
        <v>12</v>
      </c>
      <c r="N54" s="31">
        <f>M54*100/I54</f>
        <v>66.66666666666667</v>
      </c>
      <c r="O54" s="32">
        <v>1</v>
      </c>
      <c r="P54" s="30">
        <v>0</v>
      </c>
      <c r="Q54" s="30">
        <v>0</v>
      </c>
      <c r="R54" s="30">
        <v>0</v>
      </c>
      <c r="S54" s="30">
        <v>0</v>
      </c>
      <c r="T54" s="30">
        <v>8</v>
      </c>
      <c r="U54" s="30">
        <v>0</v>
      </c>
      <c r="V54" s="30">
        <v>1</v>
      </c>
      <c r="W54" s="30">
        <v>0</v>
      </c>
      <c r="X54" s="30">
        <v>0</v>
      </c>
      <c r="Y54" s="30">
        <v>1</v>
      </c>
      <c r="Z54" s="30">
        <v>1</v>
      </c>
      <c r="AA54" s="33">
        <v>4178351</v>
      </c>
      <c r="AC54" s="24">
        <f t="shared" si="1"/>
      </c>
    </row>
    <row r="55" spans="1:29" s="39" customFormat="1" ht="15" customHeight="1">
      <c r="A55" s="29"/>
      <c r="B55" s="30"/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1"/>
      <c r="O55" s="32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3"/>
      <c r="AC55" s="24">
        <f t="shared" si="1"/>
      </c>
    </row>
    <row r="56" spans="1:29" s="39" customFormat="1" ht="15" customHeight="1">
      <c r="A56" s="29" t="s">
        <v>68</v>
      </c>
      <c r="B56" s="30">
        <v>4</v>
      </c>
      <c r="C56" s="30">
        <v>8</v>
      </c>
      <c r="D56" s="30">
        <v>1</v>
      </c>
      <c r="E56" s="30">
        <v>13</v>
      </c>
      <c r="F56" s="30">
        <v>4</v>
      </c>
      <c r="G56" s="30">
        <v>1</v>
      </c>
      <c r="H56" s="30">
        <v>1</v>
      </c>
      <c r="I56" s="30">
        <v>6</v>
      </c>
      <c r="J56" s="30">
        <v>1</v>
      </c>
      <c r="K56" s="30"/>
      <c r="L56" s="30"/>
      <c r="M56" s="30">
        <v>1</v>
      </c>
      <c r="N56" s="31">
        <f>M56*100/I56</f>
        <v>16.666666666666668</v>
      </c>
      <c r="O56" s="32">
        <v>0</v>
      </c>
      <c r="P56" s="30">
        <v>0</v>
      </c>
      <c r="Q56" s="30">
        <v>0</v>
      </c>
      <c r="R56" s="30">
        <v>0</v>
      </c>
      <c r="S56" s="30">
        <v>0</v>
      </c>
      <c r="T56" s="30">
        <v>0</v>
      </c>
      <c r="U56" s="30">
        <v>0</v>
      </c>
      <c r="V56" s="30">
        <v>0</v>
      </c>
      <c r="W56" s="30">
        <v>0</v>
      </c>
      <c r="X56" s="30">
        <v>0</v>
      </c>
      <c r="Y56" s="30">
        <v>1</v>
      </c>
      <c r="Z56" s="30">
        <v>0</v>
      </c>
      <c r="AA56" s="33">
        <v>531535</v>
      </c>
      <c r="AC56" s="24">
        <f t="shared" si="1"/>
      </c>
    </row>
    <row r="57" spans="1:29" s="39" customFormat="1" ht="15" customHeight="1">
      <c r="A57" s="29" t="s">
        <v>69</v>
      </c>
      <c r="B57" s="30">
        <v>8</v>
      </c>
      <c r="C57" s="30">
        <v>5</v>
      </c>
      <c r="D57" s="30"/>
      <c r="E57" s="30">
        <v>13</v>
      </c>
      <c r="F57" s="30">
        <v>8</v>
      </c>
      <c r="G57" s="30">
        <v>2</v>
      </c>
      <c r="H57" s="30"/>
      <c r="I57" s="30">
        <v>10</v>
      </c>
      <c r="J57" s="30">
        <v>3</v>
      </c>
      <c r="K57" s="30"/>
      <c r="L57" s="30"/>
      <c r="M57" s="30">
        <v>3</v>
      </c>
      <c r="N57" s="31">
        <f>M57*100/I57</f>
        <v>30</v>
      </c>
      <c r="O57" s="32">
        <v>0</v>
      </c>
      <c r="P57" s="30">
        <v>0</v>
      </c>
      <c r="Q57" s="30">
        <v>0</v>
      </c>
      <c r="R57" s="30">
        <v>0</v>
      </c>
      <c r="S57" s="30">
        <v>0</v>
      </c>
      <c r="T57" s="30">
        <v>2</v>
      </c>
      <c r="U57" s="30">
        <v>0</v>
      </c>
      <c r="V57" s="30">
        <v>0</v>
      </c>
      <c r="W57" s="30">
        <v>0</v>
      </c>
      <c r="X57" s="30">
        <v>0</v>
      </c>
      <c r="Y57" s="30">
        <v>0</v>
      </c>
      <c r="Z57" s="30">
        <v>1</v>
      </c>
      <c r="AA57" s="33">
        <v>1271079</v>
      </c>
      <c r="AC57" s="24">
        <f t="shared" si="1"/>
      </c>
    </row>
    <row r="58" spans="1:29" s="39" customFormat="1" ht="15" customHeight="1">
      <c r="A58" s="29" t="s">
        <v>70</v>
      </c>
      <c r="B58" s="30">
        <v>14</v>
      </c>
      <c r="C58" s="30">
        <v>7</v>
      </c>
      <c r="D58" s="30"/>
      <c r="E58" s="30">
        <v>21</v>
      </c>
      <c r="F58" s="30">
        <v>12</v>
      </c>
      <c r="G58" s="30">
        <v>5</v>
      </c>
      <c r="H58" s="30"/>
      <c r="I58" s="30">
        <v>17</v>
      </c>
      <c r="J58" s="30">
        <v>11</v>
      </c>
      <c r="K58" s="30">
        <v>1</v>
      </c>
      <c r="L58" s="30"/>
      <c r="M58" s="30">
        <v>12</v>
      </c>
      <c r="N58" s="31">
        <f>M58*100/I58</f>
        <v>70.58823529411765</v>
      </c>
      <c r="O58" s="32">
        <v>5</v>
      </c>
      <c r="P58" s="30">
        <v>0</v>
      </c>
      <c r="Q58" s="30">
        <v>0</v>
      </c>
      <c r="R58" s="30">
        <v>1</v>
      </c>
      <c r="S58" s="30">
        <v>0</v>
      </c>
      <c r="T58" s="30">
        <v>5</v>
      </c>
      <c r="U58" s="30">
        <v>0</v>
      </c>
      <c r="V58" s="30">
        <v>0</v>
      </c>
      <c r="W58" s="30">
        <v>0</v>
      </c>
      <c r="X58" s="30">
        <v>0</v>
      </c>
      <c r="Y58" s="30">
        <v>1</v>
      </c>
      <c r="Z58" s="30">
        <v>0</v>
      </c>
      <c r="AA58" s="33">
        <v>13228057</v>
      </c>
      <c r="AC58" s="24">
        <f t="shared" si="1"/>
      </c>
    </row>
    <row r="59" spans="1:29" s="39" customFormat="1" ht="15" customHeight="1">
      <c r="A59" s="29" t="s">
        <v>71</v>
      </c>
      <c r="B59" s="30">
        <v>14</v>
      </c>
      <c r="C59" s="30">
        <v>6</v>
      </c>
      <c r="D59" s="30"/>
      <c r="E59" s="30">
        <v>20</v>
      </c>
      <c r="F59" s="30">
        <v>14</v>
      </c>
      <c r="G59" s="30">
        <v>5</v>
      </c>
      <c r="H59" s="30"/>
      <c r="I59" s="30">
        <v>19</v>
      </c>
      <c r="J59" s="30">
        <v>9</v>
      </c>
      <c r="K59" s="30">
        <v>1</v>
      </c>
      <c r="L59" s="30"/>
      <c r="M59" s="30">
        <v>10</v>
      </c>
      <c r="N59" s="31">
        <f>M59*100/I59</f>
        <v>52.63157894736842</v>
      </c>
      <c r="O59" s="32">
        <v>7</v>
      </c>
      <c r="P59" s="30">
        <v>0</v>
      </c>
      <c r="Q59" s="30">
        <v>0</v>
      </c>
      <c r="R59" s="30">
        <v>0</v>
      </c>
      <c r="S59" s="30">
        <v>0</v>
      </c>
      <c r="T59" s="30">
        <v>2</v>
      </c>
      <c r="U59" s="30">
        <v>0</v>
      </c>
      <c r="V59" s="30">
        <v>0</v>
      </c>
      <c r="W59" s="30">
        <v>0</v>
      </c>
      <c r="X59" s="30">
        <v>0</v>
      </c>
      <c r="Y59" s="30">
        <v>1</v>
      </c>
      <c r="Z59" s="30">
        <v>0</v>
      </c>
      <c r="AA59" s="33">
        <v>28859609</v>
      </c>
      <c r="AC59" s="24">
        <f t="shared" si="1"/>
      </c>
    </row>
    <row r="60" spans="1:29" s="39" customFormat="1" ht="15" customHeight="1">
      <c r="A60" s="29" t="s">
        <v>72</v>
      </c>
      <c r="B60" s="30">
        <v>13</v>
      </c>
      <c r="C60" s="30">
        <v>4</v>
      </c>
      <c r="D60" s="30"/>
      <c r="E60" s="30">
        <v>17</v>
      </c>
      <c r="F60" s="30">
        <v>13</v>
      </c>
      <c r="G60" s="30">
        <v>3</v>
      </c>
      <c r="H60" s="30"/>
      <c r="I60" s="30">
        <v>16</v>
      </c>
      <c r="J60" s="30">
        <v>10</v>
      </c>
      <c r="K60" s="30">
        <v>1</v>
      </c>
      <c r="L60" s="30"/>
      <c r="M60" s="30">
        <v>11</v>
      </c>
      <c r="N60" s="31">
        <f>M60*100/I60</f>
        <v>68.75</v>
      </c>
      <c r="O60" s="32">
        <v>8</v>
      </c>
      <c r="P60" s="30">
        <v>0</v>
      </c>
      <c r="Q60" s="30">
        <v>0</v>
      </c>
      <c r="R60" s="30">
        <v>0</v>
      </c>
      <c r="S60" s="30">
        <v>0</v>
      </c>
      <c r="T60" s="30">
        <v>1</v>
      </c>
      <c r="U60" s="30">
        <v>0</v>
      </c>
      <c r="V60" s="30">
        <v>0</v>
      </c>
      <c r="W60" s="30">
        <v>1</v>
      </c>
      <c r="X60" s="30">
        <v>0</v>
      </c>
      <c r="Y60" s="30">
        <v>0</v>
      </c>
      <c r="Z60" s="30">
        <v>1</v>
      </c>
      <c r="AA60" s="33">
        <v>10406476</v>
      </c>
      <c r="AC60" s="24">
        <f t="shared" si="1"/>
      </c>
    </row>
    <row r="61" spans="1:29" s="39" customFormat="1" ht="15" customHeight="1">
      <c r="A61" s="29"/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1"/>
      <c r="O61" s="32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3"/>
      <c r="AC61" s="24">
        <f t="shared" si="1"/>
      </c>
    </row>
    <row r="62" spans="1:29" s="39" customFormat="1" ht="15" customHeight="1">
      <c r="A62" s="29" t="s">
        <v>73</v>
      </c>
      <c r="B62" s="30">
        <v>7</v>
      </c>
      <c r="C62" s="30">
        <v>7</v>
      </c>
      <c r="D62" s="30"/>
      <c r="E62" s="30">
        <v>14</v>
      </c>
      <c r="F62" s="30">
        <v>5</v>
      </c>
      <c r="G62" s="30">
        <v>4</v>
      </c>
      <c r="H62" s="30"/>
      <c r="I62" s="30">
        <v>9</v>
      </c>
      <c r="J62" s="30">
        <v>1</v>
      </c>
      <c r="K62" s="30">
        <v>1</v>
      </c>
      <c r="L62" s="30"/>
      <c r="M62" s="30">
        <v>2</v>
      </c>
      <c r="N62" s="31">
        <f>M62*100/I62</f>
        <v>22.22222222222222</v>
      </c>
      <c r="O62" s="32">
        <v>0</v>
      </c>
      <c r="P62" s="30">
        <v>0</v>
      </c>
      <c r="Q62" s="30">
        <v>1</v>
      </c>
      <c r="R62" s="30">
        <v>0</v>
      </c>
      <c r="S62" s="30">
        <v>0</v>
      </c>
      <c r="T62" s="30">
        <v>0</v>
      </c>
      <c r="U62" s="30">
        <v>0</v>
      </c>
      <c r="V62" s="30">
        <v>0</v>
      </c>
      <c r="W62" s="30">
        <v>0</v>
      </c>
      <c r="X62" s="30">
        <v>0</v>
      </c>
      <c r="Y62" s="30">
        <v>0</v>
      </c>
      <c r="Z62" s="30">
        <v>1</v>
      </c>
      <c r="AA62" s="33">
        <v>2688974</v>
      </c>
      <c r="AC62" s="24">
        <f t="shared" si="1"/>
      </c>
    </row>
    <row r="63" spans="1:29" s="39" customFormat="1" ht="15" customHeight="1">
      <c r="A63" s="29" t="s">
        <v>74</v>
      </c>
      <c r="B63" s="30">
        <v>8</v>
      </c>
      <c r="C63" s="30">
        <v>8</v>
      </c>
      <c r="D63" s="30"/>
      <c r="E63" s="30">
        <v>16</v>
      </c>
      <c r="F63" s="30">
        <v>5</v>
      </c>
      <c r="G63" s="30">
        <v>1</v>
      </c>
      <c r="H63" s="30"/>
      <c r="I63" s="30">
        <v>6</v>
      </c>
      <c r="J63" s="30">
        <v>2</v>
      </c>
      <c r="K63" s="30">
        <v>1</v>
      </c>
      <c r="L63" s="30"/>
      <c r="M63" s="30">
        <v>3</v>
      </c>
      <c r="N63" s="31">
        <f>M63*100/I63</f>
        <v>50</v>
      </c>
      <c r="O63" s="32">
        <v>0</v>
      </c>
      <c r="P63" s="30">
        <v>0</v>
      </c>
      <c r="Q63" s="30">
        <v>0</v>
      </c>
      <c r="R63" s="30">
        <v>0</v>
      </c>
      <c r="S63" s="30">
        <v>0</v>
      </c>
      <c r="T63" s="30">
        <v>1</v>
      </c>
      <c r="U63" s="30">
        <v>0</v>
      </c>
      <c r="V63" s="30">
        <v>0</v>
      </c>
      <c r="W63" s="30">
        <v>0</v>
      </c>
      <c r="X63" s="30">
        <v>0</v>
      </c>
      <c r="Y63" s="30">
        <v>2</v>
      </c>
      <c r="Z63" s="30">
        <v>0</v>
      </c>
      <c r="AA63" s="33">
        <v>415091</v>
      </c>
      <c r="AC63" s="24">
        <f t="shared" si="1"/>
      </c>
    </row>
    <row r="64" spans="1:29" s="39" customFormat="1" ht="15" customHeight="1">
      <c r="A64" s="29" t="s">
        <v>75</v>
      </c>
      <c r="B64" s="30">
        <v>11</v>
      </c>
      <c r="C64" s="30">
        <v>6</v>
      </c>
      <c r="D64" s="30"/>
      <c r="E64" s="30">
        <v>17</v>
      </c>
      <c r="F64" s="30">
        <v>2</v>
      </c>
      <c r="G64" s="30"/>
      <c r="H64" s="30"/>
      <c r="I64" s="30">
        <v>2</v>
      </c>
      <c r="J64" s="30">
        <v>2</v>
      </c>
      <c r="K64" s="30"/>
      <c r="L64" s="30"/>
      <c r="M64" s="30">
        <v>2</v>
      </c>
      <c r="N64" s="31">
        <f>M64*100/I64</f>
        <v>100</v>
      </c>
      <c r="O64" s="32">
        <v>0</v>
      </c>
      <c r="P64" s="30">
        <v>1</v>
      </c>
      <c r="Q64" s="30">
        <v>0</v>
      </c>
      <c r="R64" s="30">
        <v>0</v>
      </c>
      <c r="S64" s="30">
        <v>0</v>
      </c>
      <c r="T64" s="30">
        <v>0</v>
      </c>
      <c r="U64" s="30">
        <v>0</v>
      </c>
      <c r="V64" s="30">
        <v>0</v>
      </c>
      <c r="W64" s="30">
        <v>1</v>
      </c>
      <c r="X64" s="30">
        <v>0</v>
      </c>
      <c r="Y64" s="30">
        <v>0</v>
      </c>
      <c r="Z64" s="30">
        <v>0</v>
      </c>
      <c r="AA64" s="33">
        <v>797184</v>
      </c>
      <c r="AC64" s="24">
        <f t="shared" si="1"/>
      </c>
    </row>
    <row r="65" spans="1:29" s="39" customFormat="1" ht="15" customHeight="1">
      <c r="A65" s="29" t="s">
        <v>76</v>
      </c>
      <c r="B65" s="30">
        <v>11</v>
      </c>
      <c r="C65" s="30">
        <v>9</v>
      </c>
      <c r="D65" s="30"/>
      <c r="E65" s="30">
        <v>20</v>
      </c>
      <c r="F65" s="30">
        <v>8</v>
      </c>
      <c r="G65" s="30">
        <v>2</v>
      </c>
      <c r="H65" s="30"/>
      <c r="I65" s="30">
        <v>10</v>
      </c>
      <c r="J65" s="30"/>
      <c r="K65" s="30"/>
      <c r="L65" s="30"/>
      <c r="M65" s="30"/>
      <c r="N65" s="31" t="s">
        <v>38</v>
      </c>
      <c r="O65" s="32">
        <v>0</v>
      </c>
      <c r="P65" s="30">
        <v>0</v>
      </c>
      <c r="Q65" s="30">
        <v>0</v>
      </c>
      <c r="R65" s="30">
        <v>0</v>
      </c>
      <c r="S65" s="30">
        <v>0</v>
      </c>
      <c r="T65" s="30">
        <v>0</v>
      </c>
      <c r="U65" s="30">
        <v>0</v>
      </c>
      <c r="V65" s="30">
        <v>0</v>
      </c>
      <c r="W65" s="30">
        <v>0</v>
      </c>
      <c r="X65" s="30">
        <v>0</v>
      </c>
      <c r="Y65" s="30">
        <v>0</v>
      </c>
      <c r="Z65" s="30">
        <v>0</v>
      </c>
      <c r="AA65" s="33">
        <v>0</v>
      </c>
      <c r="AC65" s="24">
        <f t="shared" si="1"/>
      </c>
    </row>
    <row r="66" spans="1:29" s="39" customFormat="1" ht="15" customHeight="1">
      <c r="A66" s="29"/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1"/>
      <c r="O66" s="32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3"/>
      <c r="AC66" s="24">
        <f t="shared" si="1"/>
      </c>
    </row>
    <row r="67" spans="1:29" s="39" customFormat="1" ht="15" customHeight="1">
      <c r="A67" s="29" t="s">
        <v>77</v>
      </c>
      <c r="B67" s="30">
        <v>27</v>
      </c>
      <c r="C67" s="30">
        <v>24</v>
      </c>
      <c r="D67" s="30"/>
      <c r="E67" s="30">
        <v>51</v>
      </c>
      <c r="F67" s="30">
        <v>12</v>
      </c>
      <c r="G67" s="30"/>
      <c r="H67" s="30"/>
      <c r="I67" s="30">
        <v>12</v>
      </c>
      <c r="J67" s="30">
        <v>11</v>
      </c>
      <c r="K67" s="30"/>
      <c r="L67" s="30"/>
      <c r="M67" s="30">
        <v>11</v>
      </c>
      <c r="N67" s="31">
        <f>M67*100/I67</f>
        <v>91.66666666666667</v>
      </c>
      <c r="O67" s="32">
        <v>4</v>
      </c>
      <c r="P67" s="30">
        <v>1</v>
      </c>
      <c r="Q67" s="30">
        <v>0</v>
      </c>
      <c r="R67" s="30">
        <v>0</v>
      </c>
      <c r="S67" s="30">
        <v>0</v>
      </c>
      <c r="T67" s="30">
        <v>5</v>
      </c>
      <c r="U67" s="30">
        <v>0</v>
      </c>
      <c r="V67" s="30">
        <v>0</v>
      </c>
      <c r="W67" s="30">
        <v>0</v>
      </c>
      <c r="X67" s="30">
        <v>0</v>
      </c>
      <c r="Y67" s="30">
        <v>1</v>
      </c>
      <c r="Z67" s="30">
        <v>0</v>
      </c>
      <c r="AA67" s="33">
        <v>43040105</v>
      </c>
      <c r="AC67" s="24">
        <f t="shared" si="1"/>
      </c>
    </row>
    <row r="68" spans="1:29" s="39" customFormat="1" ht="15" customHeight="1">
      <c r="A68" s="29" t="s">
        <v>78</v>
      </c>
      <c r="B68" s="30">
        <v>10</v>
      </c>
      <c r="C68" s="30">
        <v>6</v>
      </c>
      <c r="D68" s="30"/>
      <c r="E68" s="30">
        <v>16</v>
      </c>
      <c r="F68" s="30">
        <v>10</v>
      </c>
      <c r="G68" s="30">
        <v>4</v>
      </c>
      <c r="H68" s="30"/>
      <c r="I68" s="30">
        <v>14</v>
      </c>
      <c r="J68" s="30">
        <v>2</v>
      </c>
      <c r="K68" s="30"/>
      <c r="L68" s="30"/>
      <c r="M68" s="30">
        <v>2</v>
      </c>
      <c r="N68" s="31">
        <f>M68*100/I68</f>
        <v>14.285714285714286</v>
      </c>
      <c r="O68" s="32">
        <v>0</v>
      </c>
      <c r="P68" s="30">
        <v>0</v>
      </c>
      <c r="Q68" s="30">
        <v>0</v>
      </c>
      <c r="R68" s="30">
        <v>1</v>
      </c>
      <c r="S68" s="30">
        <v>0</v>
      </c>
      <c r="T68" s="30">
        <v>1</v>
      </c>
      <c r="U68" s="30">
        <v>0</v>
      </c>
      <c r="V68" s="30">
        <v>0</v>
      </c>
      <c r="W68" s="30">
        <v>0</v>
      </c>
      <c r="X68" s="30">
        <v>0</v>
      </c>
      <c r="Y68" s="30">
        <v>0</v>
      </c>
      <c r="Z68" s="30">
        <v>0</v>
      </c>
      <c r="AA68" s="33">
        <v>1998559</v>
      </c>
      <c r="AC68" s="24">
        <f t="shared" si="1"/>
      </c>
    </row>
    <row r="69" spans="1:29" s="39" customFormat="1" ht="15" customHeight="1">
      <c r="A69" s="29" t="s">
        <v>79</v>
      </c>
      <c r="B69" s="30">
        <v>13</v>
      </c>
      <c r="C69" s="30">
        <v>7</v>
      </c>
      <c r="D69" s="30"/>
      <c r="E69" s="30">
        <v>20</v>
      </c>
      <c r="F69" s="30">
        <v>9</v>
      </c>
      <c r="G69" s="30">
        <v>6</v>
      </c>
      <c r="H69" s="30"/>
      <c r="I69" s="30">
        <v>15</v>
      </c>
      <c r="J69" s="30">
        <v>7</v>
      </c>
      <c r="K69" s="30">
        <v>2</v>
      </c>
      <c r="L69" s="30"/>
      <c r="M69" s="30">
        <v>9</v>
      </c>
      <c r="N69" s="31">
        <f>M69*100/I69</f>
        <v>60</v>
      </c>
      <c r="O69" s="32">
        <v>9</v>
      </c>
      <c r="P69" s="30">
        <v>0</v>
      </c>
      <c r="Q69" s="30">
        <v>0</v>
      </c>
      <c r="R69" s="30">
        <v>0</v>
      </c>
      <c r="S69" s="30">
        <v>0</v>
      </c>
      <c r="T69" s="30">
        <v>0</v>
      </c>
      <c r="U69" s="30">
        <v>0</v>
      </c>
      <c r="V69" s="30">
        <v>0</v>
      </c>
      <c r="W69" s="30">
        <v>0</v>
      </c>
      <c r="X69" s="30">
        <v>0</v>
      </c>
      <c r="Y69" s="30">
        <v>0</v>
      </c>
      <c r="Z69" s="30">
        <v>0</v>
      </c>
      <c r="AA69" s="33">
        <v>8625353</v>
      </c>
      <c r="AC69" s="24">
        <f t="shared" si="1"/>
      </c>
    </row>
    <row r="70" spans="1:29" s="39" customFormat="1" ht="15" customHeight="1">
      <c r="A70" s="29" t="s">
        <v>80</v>
      </c>
      <c r="B70" s="30">
        <v>13</v>
      </c>
      <c r="C70" s="30">
        <v>7</v>
      </c>
      <c r="D70" s="30"/>
      <c r="E70" s="30">
        <v>20</v>
      </c>
      <c r="F70" s="30">
        <v>13</v>
      </c>
      <c r="G70" s="30">
        <v>7</v>
      </c>
      <c r="H70" s="30"/>
      <c r="I70" s="30">
        <v>20</v>
      </c>
      <c r="J70" s="30">
        <v>5</v>
      </c>
      <c r="K70" s="30"/>
      <c r="L70" s="30"/>
      <c r="M70" s="30">
        <v>5</v>
      </c>
      <c r="N70" s="31">
        <f>M70*100/I70</f>
        <v>25</v>
      </c>
      <c r="O70" s="32">
        <v>2</v>
      </c>
      <c r="P70" s="30">
        <v>0</v>
      </c>
      <c r="Q70" s="30">
        <v>0</v>
      </c>
      <c r="R70" s="30">
        <v>0</v>
      </c>
      <c r="S70" s="30">
        <v>0</v>
      </c>
      <c r="T70" s="30">
        <v>3</v>
      </c>
      <c r="U70" s="30">
        <v>0</v>
      </c>
      <c r="V70" s="30">
        <v>0</v>
      </c>
      <c r="W70" s="30">
        <v>0</v>
      </c>
      <c r="X70" s="30">
        <v>0</v>
      </c>
      <c r="Y70" s="30">
        <v>0</v>
      </c>
      <c r="Z70" s="30">
        <v>0</v>
      </c>
      <c r="AA70" s="33">
        <v>5975631</v>
      </c>
      <c r="AC70" s="24">
        <f t="shared" si="1"/>
      </c>
    </row>
    <row r="71" spans="1:29" s="39" customFormat="1" ht="15" customHeight="1">
      <c r="A71" s="29" t="s">
        <v>81</v>
      </c>
      <c r="B71" s="30">
        <v>14</v>
      </c>
      <c r="C71" s="30">
        <v>2</v>
      </c>
      <c r="D71" s="30"/>
      <c r="E71" s="30">
        <v>16</v>
      </c>
      <c r="F71" s="30">
        <v>10</v>
      </c>
      <c r="G71" s="30">
        <v>1</v>
      </c>
      <c r="H71" s="30"/>
      <c r="I71" s="30">
        <v>11</v>
      </c>
      <c r="J71" s="30">
        <v>9</v>
      </c>
      <c r="K71" s="30"/>
      <c r="L71" s="30"/>
      <c r="M71" s="30">
        <v>9</v>
      </c>
      <c r="N71" s="31">
        <f>M71*100/I71</f>
        <v>81.81818181818181</v>
      </c>
      <c r="O71" s="32">
        <v>1</v>
      </c>
      <c r="P71" s="30">
        <v>0</v>
      </c>
      <c r="Q71" s="30">
        <v>0</v>
      </c>
      <c r="R71" s="30">
        <v>4</v>
      </c>
      <c r="S71" s="30">
        <v>0</v>
      </c>
      <c r="T71" s="30">
        <v>1</v>
      </c>
      <c r="U71" s="30">
        <v>0</v>
      </c>
      <c r="V71" s="30">
        <v>0</v>
      </c>
      <c r="W71" s="30">
        <v>2</v>
      </c>
      <c r="X71" s="30">
        <v>0</v>
      </c>
      <c r="Y71" s="30">
        <v>1</v>
      </c>
      <c r="Z71" s="30">
        <v>0</v>
      </c>
      <c r="AA71" s="33">
        <v>7445828</v>
      </c>
      <c r="AC71" s="24">
        <f t="shared" si="1"/>
      </c>
    </row>
    <row r="72" spans="1:29" s="39" customFormat="1" ht="15" customHeight="1">
      <c r="A72" s="29" t="s">
        <v>82</v>
      </c>
      <c r="B72" s="30">
        <v>9</v>
      </c>
      <c r="C72" s="30">
        <v>10</v>
      </c>
      <c r="D72" s="30"/>
      <c r="E72" s="30">
        <v>19</v>
      </c>
      <c r="F72" s="30"/>
      <c r="G72" s="30"/>
      <c r="H72" s="30"/>
      <c r="I72" s="30"/>
      <c r="J72" s="30">
        <v>3</v>
      </c>
      <c r="K72" s="30"/>
      <c r="L72" s="30"/>
      <c r="M72" s="30">
        <v>3</v>
      </c>
      <c r="N72" s="31" t="s">
        <v>38</v>
      </c>
      <c r="O72" s="32">
        <v>1</v>
      </c>
      <c r="P72" s="30">
        <v>0</v>
      </c>
      <c r="Q72" s="30">
        <v>0</v>
      </c>
      <c r="R72" s="30">
        <v>0</v>
      </c>
      <c r="S72" s="30">
        <v>0</v>
      </c>
      <c r="T72" s="30">
        <v>2</v>
      </c>
      <c r="U72" s="30">
        <v>0</v>
      </c>
      <c r="V72" s="30">
        <v>0</v>
      </c>
      <c r="W72" s="30">
        <v>0</v>
      </c>
      <c r="X72" s="30">
        <v>0</v>
      </c>
      <c r="Y72" s="30">
        <v>0</v>
      </c>
      <c r="Z72" s="30">
        <v>0</v>
      </c>
      <c r="AA72" s="33">
        <v>3664354</v>
      </c>
      <c r="AC72" s="24">
        <f t="shared" si="1"/>
      </c>
    </row>
    <row r="73" spans="1:29" s="39" customFormat="1" ht="15" customHeight="1">
      <c r="A73" s="29" t="s">
        <v>83</v>
      </c>
      <c r="B73" s="30">
        <v>19</v>
      </c>
      <c r="C73" s="30">
        <v>16</v>
      </c>
      <c r="D73" s="30"/>
      <c r="E73" s="30">
        <v>35</v>
      </c>
      <c r="F73" s="30">
        <v>15</v>
      </c>
      <c r="G73" s="30">
        <v>5</v>
      </c>
      <c r="H73" s="30"/>
      <c r="I73" s="30">
        <v>20</v>
      </c>
      <c r="J73" s="30">
        <v>6</v>
      </c>
      <c r="K73" s="30"/>
      <c r="L73" s="30"/>
      <c r="M73" s="30">
        <v>6</v>
      </c>
      <c r="N73" s="31">
        <f>M73*100/I73</f>
        <v>30</v>
      </c>
      <c r="O73" s="32">
        <v>1</v>
      </c>
      <c r="P73" s="30">
        <v>0</v>
      </c>
      <c r="Q73" s="30">
        <v>0</v>
      </c>
      <c r="R73" s="30">
        <v>0</v>
      </c>
      <c r="S73" s="30">
        <v>0</v>
      </c>
      <c r="T73" s="30">
        <v>2</v>
      </c>
      <c r="U73" s="30">
        <v>0</v>
      </c>
      <c r="V73" s="30">
        <v>0</v>
      </c>
      <c r="W73" s="30">
        <v>0</v>
      </c>
      <c r="X73" s="30">
        <v>0</v>
      </c>
      <c r="Y73" s="30">
        <v>3</v>
      </c>
      <c r="Z73" s="30">
        <v>0</v>
      </c>
      <c r="AA73" s="33">
        <v>8207680</v>
      </c>
      <c r="AC73" s="24">
        <f t="shared" si="1"/>
      </c>
    </row>
    <row r="74" spans="1:29" s="39" customFormat="1" ht="15" customHeight="1">
      <c r="A74" s="29"/>
      <c r="B74" s="30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1"/>
      <c r="O74" s="32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3"/>
      <c r="AC74" s="24">
        <f t="shared" si="1"/>
      </c>
    </row>
    <row r="75" spans="1:29" s="39" customFormat="1" ht="15" customHeight="1">
      <c r="A75" s="29" t="s">
        <v>84</v>
      </c>
      <c r="B75" s="30">
        <v>11</v>
      </c>
      <c r="C75" s="30">
        <v>7</v>
      </c>
      <c r="D75" s="30">
        <v>3</v>
      </c>
      <c r="E75" s="30">
        <v>21</v>
      </c>
      <c r="F75" s="30">
        <v>11</v>
      </c>
      <c r="G75" s="30">
        <v>7</v>
      </c>
      <c r="H75" s="30">
        <v>3</v>
      </c>
      <c r="I75" s="30">
        <v>21</v>
      </c>
      <c r="J75" s="30"/>
      <c r="K75" s="30"/>
      <c r="L75" s="30"/>
      <c r="M75" s="30"/>
      <c r="N75" s="31" t="s">
        <v>38</v>
      </c>
      <c r="O75" s="32">
        <v>0</v>
      </c>
      <c r="P75" s="30">
        <v>0</v>
      </c>
      <c r="Q75" s="30">
        <v>0</v>
      </c>
      <c r="R75" s="30">
        <v>0</v>
      </c>
      <c r="S75" s="30">
        <v>0</v>
      </c>
      <c r="T75" s="30">
        <v>0</v>
      </c>
      <c r="U75" s="30">
        <v>0</v>
      </c>
      <c r="V75" s="30">
        <v>0</v>
      </c>
      <c r="W75" s="30">
        <v>0</v>
      </c>
      <c r="X75" s="30">
        <v>0</v>
      </c>
      <c r="Y75" s="30">
        <v>0</v>
      </c>
      <c r="Z75" s="30">
        <v>0</v>
      </c>
      <c r="AA75" s="33">
        <v>0</v>
      </c>
      <c r="AC75" s="24">
        <f>IF(SUM(O75:Z75)=M75,"","false")</f>
      </c>
    </row>
    <row r="76" spans="1:29" s="39" customFormat="1" ht="15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7"/>
      <c r="O76" s="48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9"/>
      <c r="AC76" s="24">
        <f>IF(SUM(O76:Z76)=M76,"","false")</f>
      </c>
    </row>
  </sheetData>
  <sheetProtection/>
  <mergeCells count="7">
    <mergeCell ref="O4:Z4"/>
    <mergeCell ref="N4:N5"/>
    <mergeCell ref="AA4:AA5"/>
    <mergeCell ref="A4:A5"/>
    <mergeCell ref="B4:E4"/>
    <mergeCell ref="F4:I4"/>
    <mergeCell ref="J4:M4"/>
  </mergeCells>
  <printOptions/>
  <pageMargins left="0.3937007874015748" right="0.3937007874015748" top="0.6692913385826772" bottom="0.7874015748031497" header="0.1968503937007874" footer="0.1968503937007874"/>
  <pageSetup fitToWidth="2" horizontalDpi="1200" verticalDpi="1200" orientation="portrait" pageOrder="overThenDown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上倉 道陽</dc:creator>
  <cp:keywords/>
  <dc:description/>
  <cp:lastModifiedBy>ㅤ</cp:lastModifiedBy>
  <cp:lastPrinted>2020-02-26T09:48:30Z</cp:lastPrinted>
  <dcterms:created xsi:type="dcterms:W3CDTF">1999-08-02T01:16:35Z</dcterms:created>
  <dcterms:modified xsi:type="dcterms:W3CDTF">2020-05-28T09:39:08Z</dcterms:modified>
  <cp:category/>
  <cp:version/>
  <cp:contentType/>
  <cp:contentStatus/>
</cp:coreProperties>
</file>