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5057F9D7-42D1-424B-AFC1-C1B03A9BCA57}" xr6:coauthVersionLast="47" xr6:coauthVersionMax="47" xr10:uidLastSave="{00000000-0000-0000-0000-000000000000}"/>
  <bookViews>
    <workbookView xWindow="-110" yWindow="-110" windowWidth="19420" windowHeight="10300" xr2:uid="{00000000-000D-0000-FFFF-FFFF00000000}"/>
  </bookViews>
  <sheets>
    <sheet name="【重要】はじめに" sheetId="8" r:id="rId1"/>
    <sheet name="様式17（交付申請書）" sheetId="6" r:id="rId2"/>
    <sheet name="様式17の別添１（補助金調書）" sheetId="10" r:id="rId3"/>
    <sheet name="様式17の別添２（事業概要書）" sheetId="7" r:id="rId4"/>
    <sheet name="様式17の別添３（工程表）" sheetId="4" r:id="rId5"/>
    <sheet name="様式17の別添４（経費内訳）" sheetId="11" r:id="rId6"/>
    <sheet name="様式17の別添５（債主登録票）" sheetId="15" r:id="rId7"/>
  </sheets>
  <externalReferences>
    <externalReference r:id="rId8"/>
  </externalReferences>
  <definedNames>
    <definedName name="_dl1">'[1]7（適合確認2）'!$C$809:$D$809</definedName>
    <definedName name="_dl2" localSheetId="6">#REF!</definedName>
    <definedName name="_dl2">#REF!</definedName>
    <definedName name="_xlnm._FilterDatabase" localSheetId="1" hidden="1">'様式17（交付申請書）'!$C$24:$D$24</definedName>
    <definedName name="_xlnm.Print_Area" localSheetId="0">【重要】はじめに!$A$1:$J$12</definedName>
    <definedName name="_xlnm.Print_Area" localSheetId="1">'様式17（交付申請書）'!$A$1:$I$45</definedName>
    <definedName name="_xlnm.Print_Area" localSheetId="3">'様式17の別添２（事業概要書）'!$A$1:$I$116</definedName>
    <definedName name="_xlnm.Print_Area" localSheetId="4">'様式17の別添３（工程表）'!$A$1:$V$20</definedName>
    <definedName name="_xlnm.Print_Area" localSheetId="5">'様式17の別添４（経費内訳）'!$A$1:$R$76</definedName>
    <definedName name="_xlnm.Print_Area" localSheetId="6">'様式17の別添５（債主登録票）'!$A$1:$H$34</definedName>
    <definedName name="_xlnm.Print_Titles" localSheetId="5">'様式17の別添４（経費内訳）'!$3:$5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8" i="11" l="1"/>
  <c r="E68" i="11"/>
  <c r="F68" i="11" s="1"/>
  <c r="Q67" i="11"/>
  <c r="E67" i="11"/>
  <c r="F67" i="11" s="1"/>
  <c r="Q66" i="11"/>
  <c r="E66" i="11"/>
  <c r="F66" i="11" s="1"/>
  <c r="Q65" i="11"/>
  <c r="E65" i="11"/>
  <c r="F65" i="11" s="1"/>
  <c r="Q64" i="11"/>
  <c r="E64" i="11"/>
  <c r="F64" i="11" s="1"/>
  <c r="Q63" i="11"/>
  <c r="E63" i="11"/>
  <c r="F63" i="11" s="1"/>
  <c r="Q62" i="11"/>
  <c r="E62" i="11"/>
  <c r="F62" i="11" s="1"/>
  <c r="Q61" i="11"/>
  <c r="E61" i="11"/>
  <c r="F61" i="11" s="1"/>
  <c r="Q60" i="11"/>
  <c r="E12" i="11"/>
  <c r="G111" i="11" l="1"/>
  <c r="G110" i="11"/>
  <c r="I110" i="11" s="1"/>
  <c r="G109" i="11"/>
  <c r="I109" i="11" s="1"/>
  <c r="J109" i="11" s="1"/>
  <c r="G108" i="11"/>
  <c r="I108" i="11" s="1"/>
  <c r="G107" i="11"/>
  <c r="G106" i="11"/>
  <c r="I106" i="11" s="1"/>
  <c r="G105" i="11"/>
  <c r="E105" i="11"/>
  <c r="G104" i="11"/>
  <c r="E104" i="11"/>
  <c r="G103" i="11"/>
  <c r="E103" i="11"/>
  <c r="G102" i="11"/>
  <c r="E102" i="11"/>
  <c r="Q72" i="11"/>
  <c r="E72" i="11"/>
  <c r="F72" i="11" s="1"/>
  <c r="Q50" i="11"/>
  <c r="E50" i="11"/>
  <c r="F50" i="11" s="1"/>
  <c r="Q49" i="11"/>
  <c r="E49" i="11"/>
  <c r="F49" i="11" s="1"/>
  <c r="Q48" i="11"/>
  <c r="E48" i="11"/>
  <c r="F48" i="11" s="1"/>
  <c r="Q47" i="11"/>
  <c r="E47" i="11"/>
  <c r="F47" i="11" s="1"/>
  <c r="Q46" i="11"/>
  <c r="E46" i="11"/>
  <c r="F46" i="11" s="1"/>
  <c r="Q45" i="11"/>
  <c r="Q44" i="11"/>
  <c r="E44" i="11"/>
  <c r="F44" i="11" s="1"/>
  <c r="Q43" i="11"/>
  <c r="E43" i="11"/>
  <c r="F43" i="11" s="1"/>
  <c r="Q42" i="11"/>
  <c r="E42" i="11"/>
  <c r="F42" i="11" s="1"/>
  <c r="Q41" i="11"/>
  <c r="Q40" i="11"/>
  <c r="E40" i="11"/>
  <c r="F40" i="11" s="1"/>
  <c r="Q39" i="11"/>
  <c r="E39" i="11"/>
  <c r="F39" i="11" s="1"/>
  <c r="Q38" i="11"/>
  <c r="E38" i="11"/>
  <c r="F38" i="11" s="1"/>
  <c r="Q37" i="11"/>
  <c r="Q36" i="11"/>
  <c r="E36" i="11"/>
  <c r="F36" i="11" s="1"/>
  <c r="Q35" i="11"/>
  <c r="E35" i="11"/>
  <c r="F35" i="11" s="1"/>
  <c r="Q34" i="11"/>
  <c r="E34" i="11"/>
  <c r="F34" i="11" s="1"/>
  <c r="Q33" i="11"/>
  <c r="Q32" i="11"/>
  <c r="E32" i="11"/>
  <c r="F32" i="11" s="1"/>
  <c r="Q31" i="11"/>
  <c r="E31" i="11"/>
  <c r="F31" i="11" s="1"/>
  <c r="Q30" i="11"/>
  <c r="E30" i="11"/>
  <c r="F30" i="11" s="1"/>
  <c r="Q29" i="11"/>
  <c r="Q28" i="11"/>
  <c r="E28" i="11"/>
  <c r="F28" i="11" s="1"/>
  <c r="Q27" i="11"/>
  <c r="E27" i="11"/>
  <c r="F27" i="11" s="1"/>
  <c r="Q26" i="11"/>
  <c r="Q24" i="11"/>
  <c r="E24" i="11"/>
  <c r="F24" i="11" s="1"/>
  <c r="Q23" i="11"/>
  <c r="E23" i="11"/>
  <c r="F23" i="11" s="1"/>
  <c r="Q22" i="11"/>
  <c r="E22" i="11"/>
  <c r="F22" i="11" s="1"/>
  <c r="Q21" i="11"/>
  <c r="E21" i="11"/>
  <c r="F21" i="11" s="1"/>
  <c r="Q20" i="11"/>
  <c r="E20" i="11"/>
  <c r="F20" i="11" s="1"/>
  <c r="Q19" i="11"/>
  <c r="E19" i="11"/>
  <c r="F19" i="11" s="1"/>
  <c r="Q18" i="11"/>
  <c r="E18" i="11"/>
  <c r="F18" i="11" s="1"/>
  <c r="Q17" i="11"/>
  <c r="E17" i="11"/>
  <c r="F17" i="11" s="1"/>
  <c r="Q16" i="11"/>
  <c r="Q14" i="11"/>
  <c r="E14" i="11"/>
  <c r="F14" i="11" s="1"/>
  <c r="Q13" i="11"/>
  <c r="E13" i="11"/>
  <c r="F13" i="11" s="1"/>
  <c r="Q12" i="11"/>
  <c r="F12" i="11"/>
  <c r="Q11" i="11"/>
  <c r="E11" i="11"/>
  <c r="F11" i="11" s="1"/>
  <c r="Q10" i="11"/>
  <c r="E10" i="11"/>
  <c r="F10" i="11" s="1"/>
  <c r="Q9" i="11"/>
  <c r="E9" i="11"/>
  <c r="F9" i="11" s="1"/>
  <c r="Q8" i="11"/>
  <c r="E8" i="11"/>
  <c r="F8" i="11" s="1"/>
  <c r="Q7" i="11"/>
  <c r="H9" i="10"/>
  <c r="J9" i="10" s="1"/>
  <c r="L9" i="10" s="1"/>
  <c r="I10" i="10"/>
  <c r="G10" i="10"/>
  <c r="E10" i="10"/>
  <c r="D10" i="10"/>
  <c r="H8" i="10"/>
  <c r="M8" i="10" s="1"/>
  <c r="H104" i="11" l="1"/>
  <c r="I105" i="11"/>
  <c r="J105" i="11" s="1"/>
  <c r="H107" i="11"/>
  <c r="M9" i="10"/>
  <c r="I107" i="11"/>
  <c r="J107" i="11" s="1"/>
  <c r="J104" i="11"/>
  <c r="K110" i="11"/>
  <c r="H105" i="11"/>
  <c r="H106" i="11"/>
  <c r="I104" i="11"/>
  <c r="J110" i="11"/>
  <c r="E7" i="11"/>
  <c r="E16" i="11"/>
  <c r="F16" i="11" s="1"/>
  <c r="J108" i="11"/>
  <c r="H110" i="11"/>
  <c r="H109" i="11"/>
  <c r="H111" i="11"/>
  <c r="J106" i="11"/>
  <c r="H108" i="11"/>
  <c r="I111" i="11"/>
  <c r="J111" i="11" s="1"/>
  <c r="J8" i="10"/>
  <c r="H10" i="10"/>
  <c r="M10" i="10" s="1"/>
  <c r="K106" i="11" l="1"/>
  <c r="K105" i="11"/>
  <c r="E26" i="11" s="1"/>
  <c r="F26" i="11" s="1"/>
  <c r="E15" i="11"/>
  <c r="F15" i="11" s="1"/>
  <c r="E33" i="11"/>
  <c r="F33" i="11" s="1"/>
  <c r="K108" i="11"/>
  <c r="K104" i="11"/>
  <c r="E29" i="11" s="1"/>
  <c r="F29" i="11" s="1"/>
  <c r="K109" i="11"/>
  <c r="E45" i="11" s="1"/>
  <c r="F45" i="11" s="1"/>
  <c r="E6" i="11"/>
  <c r="F7" i="11"/>
  <c r="K107" i="11"/>
  <c r="E37" i="11" s="1"/>
  <c r="F37" i="11" s="1"/>
  <c r="E41" i="11"/>
  <c r="F41" i="11" s="1"/>
  <c r="L8" i="10"/>
  <c r="L10" i="10" s="1"/>
  <c r="J10" i="10"/>
  <c r="F6" i="11" l="1"/>
  <c r="E59" i="11"/>
  <c r="F59" i="11" s="1"/>
  <c r="E25" i="11"/>
  <c r="F25" i="11" s="1"/>
  <c r="E73" i="11" l="1"/>
  <c r="F60" i="11" s="1"/>
  <c r="F73" i="11" l="1"/>
</calcChain>
</file>

<file path=xl/sharedStrings.xml><?xml version="1.0" encoding="utf-8"?>
<sst xmlns="http://schemas.openxmlformats.org/spreadsheetml/2006/main" count="596" uniqueCount="297">
  <si>
    <t>7月</t>
  </si>
  <si>
    <t>8月</t>
  </si>
  <si>
    <t>9月</t>
  </si>
  <si>
    <t>10月</t>
  </si>
  <si>
    <t>11月</t>
  </si>
  <si>
    <t>12月</t>
  </si>
  <si>
    <t>2月</t>
  </si>
  <si>
    <t>3月</t>
    <phoneticPr fontId="4"/>
  </si>
  <si>
    <t>4月</t>
    <rPh sb="1" eb="2">
      <t>ツキ</t>
    </rPh>
    <phoneticPr fontId="4"/>
  </si>
  <si>
    <t>5月</t>
    <rPh sb="1" eb="2">
      <t>ツキ</t>
    </rPh>
    <phoneticPr fontId="4"/>
  </si>
  <si>
    <t>6月</t>
  </si>
  <si>
    <t>1月</t>
  </si>
  <si>
    <t>例）専門家等との検討会の実施</t>
    <rPh sb="0" eb="1">
      <t>レイ</t>
    </rPh>
    <rPh sb="2" eb="5">
      <t>センモンカ</t>
    </rPh>
    <rPh sb="5" eb="6">
      <t>トウ</t>
    </rPh>
    <rPh sb="8" eb="11">
      <t>ケントウカイ</t>
    </rPh>
    <rPh sb="12" eb="14">
      <t>ジッシ</t>
    </rPh>
    <phoneticPr fontId="4"/>
  </si>
  <si>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4"/>
  </si>
  <si>
    <t>団体名</t>
  </si>
  <si>
    <t>電話番号</t>
  </si>
  <si>
    <t>住所</t>
    <phoneticPr fontId="4"/>
  </si>
  <si>
    <t>〒</t>
    <phoneticPr fontId="4"/>
  </si>
  <si>
    <t>所有者等への連絡方法についての検討</t>
    <rPh sb="0" eb="3">
      <t>ショユウシャ</t>
    </rPh>
    <rPh sb="3" eb="4">
      <t>トウ</t>
    </rPh>
    <rPh sb="6" eb="8">
      <t>レンラク</t>
    </rPh>
    <rPh sb="8" eb="10">
      <t>ホウホウ</t>
    </rPh>
    <rPh sb="15" eb="17">
      <t>ケントウ</t>
    </rPh>
    <phoneticPr fontId="4"/>
  </si>
  <si>
    <t>○○部○○課○○担当</t>
    <rPh sb="2" eb="3">
      <t>ブ</t>
    </rPh>
    <rPh sb="5" eb="6">
      <t>カ</t>
    </rPh>
    <rPh sb="8" eb="10">
      <t>タントウ</t>
    </rPh>
    <phoneticPr fontId="4"/>
  </si>
  <si>
    <t>○○市</t>
    <rPh sb="2" eb="3">
      <t>シ</t>
    </rPh>
    <phoneticPr fontId="4"/>
  </si>
  <si>
    <t>不動産取引の実務についての検討</t>
    <rPh sb="0" eb="3">
      <t>フドウサン</t>
    </rPh>
    <rPh sb="3" eb="5">
      <t>トリヒキ</t>
    </rPh>
    <rPh sb="6" eb="8">
      <t>ジツム</t>
    </rPh>
    <rPh sb="13" eb="15">
      <t>ケントウ</t>
    </rPh>
    <phoneticPr fontId="4"/>
  </si>
  <si>
    <t>○○課</t>
    <rPh sb="2" eb="3">
      <t>カ</t>
    </rPh>
    <phoneticPr fontId="4"/>
  </si>
  <si>
    <t>国交　太郎</t>
    <rPh sb="0" eb="2">
      <t>コッコウ</t>
    </rPh>
    <rPh sb="3" eb="5">
      <t>タロウ</t>
    </rPh>
    <phoneticPr fontId="4"/>
  </si>
  <si>
    <t>主な役割</t>
    <rPh sb="0" eb="1">
      <t>オモ</t>
    </rPh>
    <rPh sb="2" eb="4">
      <t>ヤクワリ</t>
    </rPh>
    <phoneticPr fontId="4"/>
  </si>
  <si>
    <t>担当部署、担当者等</t>
    <rPh sb="0" eb="2">
      <t>タントウ</t>
    </rPh>
    <rPh sb="2" eb="4">
      <t>ブショ</t>
    </rPh>
    <rPh sb="5" eb="8">
      <t>タントウシャ</t>
    </rPh>
    <rPh sb="8" eb="9">
      <t>トウ</t>
    </rPh>
    <phoneticPr fontId="4"/>
  </si>
  <si>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4"/>
  </si>
  <si>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4"/>
  </si>
  <si>
    <t>年　　　月</t>
    <phoneticPr fontId="4"/>
  </si>
  <si>
    <t>団体種別</t>
    <rPh sb="0" eb="2">
      <t>ダンタイ</t>
    </rPh>
    <rPh sb="2" eb="4">
      <t>シュベツ</t>
    </rPh>
    <phoneticPr fontId="4"/>
  </si>
  <si>
    <t>都道府県市町村名</t>
    <rPh sb="0" eb="4">
      <t>トドウフケン</t>
    </rPh>
    <rPh sb="4" eb="7">
      <t>シチョウソン</t>
    </rPh>
    <rPh sb="7" eb="8">
      <t>メイ</t>
    </rPh>
    <phoneticPr fontId="4"/>
  </si>
  <si>
    <t>経理担当者</t>
    <rPh sb="0" eb="2">
      <t>ケイリ</t>
    </rPh>
    <rPh sb="2" eb="5">
      <t>タントウシャ</t>
    </rPh>
    <phoneticPr fontId="4"/>
  </si>
  <si>
    <t>連絡先</t>
    <rPh sb="0" eb="3">
      <t>レンラクサキ</t>
    </rPh>
    <phoneticPr fontId="4"/>
  </si>
  <si>
    <t>代表者</t>
    <rPh sb="0" eb="3">
      <t>ダイヒョウシャ</t>
    </rPh>
    <phoneticPr fontId="4"/>
  </si>
  <si>
    <t>空き地の物的状態の判断についての技術的相談</t>
    <rPh sb="0" eb="1">
      <t>ア</t>
    </rPh>
    <rPh sb="2" eb="3">
      <t>チ</t>
    </rPh>
    <rPh sb="4" eb="6">
      <t>ブッテキ</t>
    </rPh>
    <rPh sb="6" eb="8">
      <t>ジョウタイ</t>
    </rPh>
    <rPh sb="9" eb="11">
      <t>ハンダン</t>
    </rPh>
    <rPh sb="16" eb="19">
      <t>ギジュツテキ</t>
    </rPh>
    <rPh sb="19" eb="21">
      <t>ソウダン</t>
    </rPh>
    <phoneticPr fontId="4"/>
  </si>
  <si>
    <t>実施内容</t>
    <rPh sb="0" eb="2">
      <t>ジッシ</t>
    </rPh>
    <rPh sb="2" eb="4">
      <t>ナイヨウ</t>
    </rPh>
    <phoneticPr fontId="4"/>
  </si>
  <si>
    <t>（６）推薦を得られた自治体の担当部署、担当者等</t>
    <rPh sb="3" eb="5">
      <t>スイセン</t>
    </rPh>
    <rPh sb="6" eb="7">
      <t>エ</t>
    </rPh>
    <rPh sb="10" eb="13">
      <t>ジチタイ</t>
    </rPh>
    <rPh sb="14" eb="16">
      <t>タントウ</t>
    </rPh>
    <rPh sb="16" eb="18">
      <t>ブショ</t>
    </rPh>
    <rPh sb="19" eb="22">
      <t>タントウシャ</t>
    </rPh>
    <rPh sb="22" eb="23">
      <t>トウ</t>
    </rPh>
    <phoneticPr fontId="4"/>
  </si>
  <si>
    <t>市町村名</t>
    <rPh sb="0" eb="4">
      <t>シチョウソンメイ</t>
    </rPh>
    <phoneticPr fontId="4"/>
  </si>
  <si>
    <t>担当部署</t>
    <rPh sb="0" eb="2">
      <t>タントウ</t>
    </rPh>
    <rPh sb="2" eb="4">
      <t>ブショ</t>
    </rPh>
    <phoneticPr fontId="4"/>
  </si>
  <si>
    <t>担当者名</t>
    <rPh sb="0" eb="4">
      <t>タントウシャメイ</t>
    </rPh>
    <phoneticPr fontId="4"/>
  </si>
  <si>
    <t>電話番号</t>
    <rPh sb="0" eb="2">
      <t>デンワ</t>
    </rPh>
    <rPh sb="2" eb="4">
      <t>バンゴウ</t>
    </rPh>
    <phoneticPr fontId="4"/>
  </si>
  <si>
    <t>FAX</t>
    <phoneticPr fontId="4"/>
  </si>
  <si>
    <t>E-mail</t>
    <phoneticPr fontId="4"/>
  </si>
  <si>
    <t>【予定している活動の内容について、できるだけ具体的に記入してください】</t>
    <rPh sb="1" eb="3">
      <t>ヨテイ</t>
    </rPh>
    <rPh sb="7" eb="9">
      <t>カツドウ</t>
    </rPh>
    <rPh sb="10" eb="12">
      <t>ナイヨウ</t>
    </rPh>
    <rPh sb="22" eb="25">
      <t>グタイテキ</t>
    </rPh>
    <rPh sb="26" eb="28">
      <t>キニュウ</t>
    </rPh>
    <phoneticPr fontId="4"/>
  </si>
  <si>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4"/>
  </si>
  <si>
    <t>補助金等の名称</t>
    <rPh sb="0" eb="3">
      <t>ホジョキン</t>
    </rPh>
    <rPh sb="3" eb="4">
      <t>トウ</t>
    </rPh>
    <rPh sb="5" eb="7">
      <t>メイショウ</t>
    </rPh>
    <phoneticPr fontId="4"/>
  </si>
  <si>
    <t>補助金等支出主体</t>
    <rPh sb="0" eb="3">
      <t>ホジョキン</t>
    </rPh>
    <rPh sb="3" eb="4">
      <t>トウ</t>
    </rPh>
    <rPh sb="4" eb="6">
      <t>シシュツ</t>
    </rPh>
    <rPh sb="6" eb="8">
      <t>シュタイ</t>
    </rPh>
    <phoneticPr fontId="4"/>
  </si>
  <si>
    <t>補助金等の内容</t>
    <rPh sb="0" eb="3">
      <t>ホジョキン</t>
    </rPh>
    <rPh sb="3" eb="4">
      <t>トウ</t>
    </rPh>
    <rPh sb="5" eb="7">
      <t>ナイヨウ</t>
    </rPh>
    <phoneticPr fontId="4"/>
  </si>
  <si>
    <t>○○県</t>
    <rPh sb="2" eb="3">
      <t>ケン</t>
    </rPh>
    <phoneticPr fontId="4"/>
  </si>
  <si>
    <t>○○補助金</t>
    <rPh sb="2" eb="5">
      <t>ホジョキン</t>
    </rPh>
    <phoneticPr fontId="4"/>
  </si>
  <si>
    <t>団体設立時期</t>
    <rPh sb="0" eb="2">
      <t>ダンタイ</t>
    </rPh>
    <rPh sb="2" eb="4">
      <t>セツリツ</t>
    </rPh>
    <rPh sb="4" eb="6">
      <t>ジキ</t>
    </rPh>
    <phoneticPr fontId="4"/>
  </si>
  <si>
    <t>年　 　　月</t>
    <phoneticPr fontId="4"/>
  </si>
  <si>
    <t>取組開始時期</t>
    <rPh sb="0" eb="2">
      <t>トリクミ</t>
    </rPh>
    <rPh sb="2" eb="4">
      <t>カイシ</t>
    </rPh>
    <rPh sb="4" eb="6">
      <t>ジキ</t>
    </rPh>
    <phoneticPr fontId="4"/>
  </si>
  <si>
    <t>※地図・写真等については提案書の枚数に含みません。</t>
    <rPh sb="1" eb="3">
      <t>チズ</t>
    </rPh>
    <rPh sb="4" eb="6">
      <t>シャシン</t>
    </rPh>
    <rPh sb="6" eb="7">
      <t>トウ</t>
    </rPh>
    <rPh sb="12" eb="15">
      <t>テイアンショ</t>
    </rPh>
    <rPh sb="16" eb="18">
      <t>マイスウ</t>
    </rPh>
    <rPh sb="19" eb="20">
      <t>フク</t>
    </rPh>
    <phoneticPr fontId="4"/>
  </si>
  <si>
    <t>取組実施責任者</t>
    <rPh sb="0" eb="2">
      <t>トリクミ</t>
    </rPh>
    <rPh sb="2" eb="4">
      <t>ジッシ</t>
    </rPh>
    <rPh sb="4" eb="7">
      <t>セキニンシャ</t>
    </rPh>
    <phoneticPr fontId="4"/>
  </si>
  <si>
    <t>（２）取組地域</t>
    <rPh sb="3" eb="5">
      <t>トリクミ</t>
    </rPh>
    <phoneticPr fontId="4"/>
  </si>
  <si>
    <t>代表者　役職名　氏名　　</t>
    <phoneticPr fontId="4"/>
  </si>
  <si>
    <t>ⅰ 任意団体等の推進法人化</t>
    <phoneticPr fontId="4"/>
  </si>
  <si>
    <t>ⅱ 推進法人指定制度の活用を念頭に置いた先導的な取組</t>
    <phoneticPr fontId="4"/>
  </si>
  <si>
    <t>ⅲ 地方公共団体や関連業者・士業団体等専門家と連携した取組</t>
    <phoneticPr fontId="4"/>
  </si>
  <si>
    <t>ⅴ 土地政策推進連携協議会を活用した先導的な取組</t>
    <phoneticPr fontId="4"/>
  </si>
  <si>
    <t>ⅳ 空き家対策と連携した所有者不明土地等の活用に係る取組</t>
    <rPh sb="12" eb="15">
      <t>ショユウシャ</t>
    </rPh>
    <rPh sb="15" eb="19">
      <t>フメイトチ</t>
    </rPh>
    <rPh sb="19" eb="20">
      <t>トウ</t>
    </rPh>
    <rPh sb="21" eb="23">
      <t>カツヨウ</t>
    </rPh>
    <rPh sb="24" eb="25">
      <t>カカワ</t>
    </rPh>
    <phoneticPr fontId="4"/>
  </si>
  <si>
    <t>募集要項Ｐ２記載の【対象事業】で該当するものに「〇」をしてください＜複数可＞</t>
    <rPh sb="0" eb="2">
      <t>ボシュウ</t>
    </rPh>
    <rPh sb="2" eb="4">
      <t>ヨウコウ</t>
    </rPh>
    <rPh sb="6" eb="8">
      <t>キサイ</t>
    </rPh>
    <rPh sb="10" eb="12">
      <t>タイショウ</t>
    </rPh>
    <rPh sb="12" eb="14">
      <t>ジギョウ</t>
    </rPh>
    <rPh sb="16" eb="18">
      <t>ガイトウ</t>
    </rPh>
    <rPh sb="34" eb="36">
      <t>フクスウ</t>
    </rPh>
    <rPh sb="36" eb="37">
      <t>カ</t>
    </rPh>
    <phoneticPr fontId="4"/>
  </si>
  <si>
    <t>↓選択</t>
    <rPh sb="1" eb="3">
      <t>センタク</t>
    </rPh>
    <phoneticPr fontId="4"/>
  </si>
  <si>
    <t>推進法人の指定申請、地域福利増進事業の裁定申請などの実施予定時期</t>
    <rPh sb="0" eb="2">
      <t>スイシン</t>
    </rPh>
    <rPh sb="2" eb="4">
      <t>ホウジン</t>
    </rPh>
    <rPh sb="5" eb="7">
      <t>シテイ</t>
    </rPh>
    <rPh sb="7" eb="9">
      <t>シンセイ</t>
    </rPh>
    <rPh sb="10" eb="12">
      <t>チイキ</t>
    </rPh>
    <rPh sb="12" eb="14">
      <t>フクリ</t>
    </rPh>
    <rPh sb="14" eb="16">
      <t>ゾウシン</t>
    </rPh>
    <rPh sb="16" eb="18">
      <t>ジギョウ</t>
    </rPh>
    <rPh sb="19" eb="21">
      <t>サイテイ</t>
    </rPh>
    <rPh sb="21" eb="23">
      <t>シンセイ</t>
    </rPh>
    <rPh sb="26" eb="28">
      <t>ジッシ</t>
    </rPh>
    <rPh sb="28" eb="30">
      <t>ヨテイ</t>
    </rPh>
    <rPh sb="30" eb="32">
      <t>ジキ</t>
    </rPh>
    <phoneticPr fontId="4"/>
  </si>
  <si>
    <t>令和</t>
    <rPh sb="0" eb="2">
      <t>レイワ</t>
    </rPh>
    <phoneticPr fontId="4"/>
  </si>
  <si>
    <t>年</t>
    <rPh sb="0" eb="1">
      <t>ネン</t>
    </rPh>
    <phoneticPr fontId="4"/>
  </si>
  <si>
    <t>月頃</t>
    <rPh sb="0" eb="1">
      <t>ゲツ</t>
    </rPh>
    <rPh sb="1" eb="2">
      <t>ゴロ</t>
    </rPh>
    <phoneticPr fontId="4"/>
  </si>
  <si>
    <t>１．活動のビジョン・方針</t>
    <rPh sb="2" eb="4">
      <t>カツドウ</t>
    </rPh>
    <rPh sb="10" eb="12">
      <t>ホウシン</t>
    </rPh>
    <phoneticPr fontId="4"/>
  </si>
  <si>
    <t>10．活動を持続していくための取組（資金調達、体制構築等）</t>
    <rPh sb="3" eb="5">
      <t>カツドウ</t>
    </rPh>
    <rPh sb="6" eb="8">
      <t>ジゾク</t>
    </rPh>
    <rPh sb="15" eb="17">
      <t>トリクミ</t>
    </rPh>
    <rPh sb="18" eb="20">
      <t>シキン</t>
    </rPh>
    <rPh sb="20" eb="22">
      <t>チョウタツ</t>
    </rPh>
    <rPh sb="23" eb="25">
      <t>タイセイ</t>
    </rPh>
    <rPh sb="25" eb="27">
      <t>コウチク</t>
    </rPh>
    <rPh sb="27" eb="28">
      <t>トウ</t>
    </rPh>
    <phoneticPr fontId="4"/>
  </si>
  <si>
    <t>11．調査を進める上で気になること、心配事項</t>
    <phoneticPr fontId="4"/>
  </si>
  <si>
    <t>５．本活動を進める上での団体の強み・弱み</t>
    <rPh sb="2" eb="3">
      <t>ホン</t>
    </rPh>
    <rPh sb="3" eb="5">
      <t>カツドウ</t>
    </rPh>
    <rPh sb="6" eb="7">
      <t>スス</t>
    </rPh>
    <rPh sb="9" eb="10">
      <t>ウエ</t>
    </rPh>
    <rPh sb="12" eb="14">
      <t>ダンタイ</t>
    </rPh>
    <rPh sb="15" eb="16">
      <t>ツヨ</t>
    </rPh>
    <rPh sb="18" eb="19">
      <t>ヨワ</t>
    </rPh>
    <phoneticPr fontId="4"/>
  </si>
  <si>
    <t>６．活動上で団体が果たす役割（具体的に）</t>
    <rPh sb="2" eb="4">
      <t>カツドウ</t>
    </rPh>
    <rPh sb="4" eb="5">
      <t>ジョウ</t>
    </rPh>
    <rPh sb="6" eb="8">
      <t>ダンタイ</t>
    </rPh>
    <rPh sb="9" eb="10">
      <t>ハ</t>
    </rPh>
    <rPh sb="12" eb="14">
      <t>ヤクワリ</t>
    </rPh>
    <rPh sb="15" eb="17">
      <t>グタイ</t>
    </rPh>
    <rPh sb="17" eb="18">
      <t>テキ</t>
    </rPh>
    <phoneticPr fontId="4"/>
  </si>
  <si>
    <t>７．事業の手法及びその特徴や独自性</t>
    <rPh sb="2" eb="4">
      <t>ジギョウ</t>
    </rPh>
    <rPh sb="5" eb="7">
      <t>シュホウ</t>
    </rPh>
    <rPh sb="7" eb="8">
      <t>オヨ</t>
    </rPh>
    <rPh sb="11" eb="13">
      <t>トクチョウ</t>
    </rPh>
    <rPh sb="14" eb="16">
      <t>ドクジ</t>
    </rPh>
    <rPh sb="16" eb="17">
      <t>セイ</t>
    </rPh>
    <phoneticPr fontId="4"/>
  </si>
  <si>
    <t>８．期待される活動の成果・効果</t>
    <rPh sb="2" eb="4">
      <t>キタイ</t>
    </rPh>
    <rPh sb="7" eb="9">
      <t>カツドウ</t>
    </rPh>
    <rPh sb="10" eb="12">
      <t>セイカ</t>
    </rPh>
    <rPh sb="13" eb="15">
      <t>コウカ</t>
    </rPh>
    <phoneticPr fontId="4"/>
  </si>
  <si>
    <t>９．活動によって、影響や恩恵を受ける者（ターゲット層）</t>
    <rPh sb="2" eb="4">
      <t>カツドウ</t>
    </rPh>
    <rPh sb="9" eb="11">
      <t>エイキョウ</t>
    </rPh>
    <rPh sb="12" eb="14">
      <t>オンケイ</t>
    </rPh>
    <rPh sb="15" eb="16">
      <t>ウ</t>
    </rPh>
    <rPh sb="18" eb="19">
      <t>モノ</t>
    </rPh>
    <rPh sb="25" eb="26">
      <t>ソウ</t>
    </rPh>
    <phoneticPr fontId="4"/>
  </si>
  <si>
    <t>４．活用する地域資源（人・物・土地・情報・地域の文化・イベント等）</t>
    <rPh sb="2" eb="4">
      <t>カツヨウ</t>
    </rPh>
    <rPh sb="6" eb="8">
      <t>チイキ</t>
    </rPh>
    <rPh sb="8" eb="10">
      <t>シゲン</t>
    </rPh>
    <rPh sb="11" eb="12">
      <t>ジン</t>
    </rPh>
    <rPh sb="13" eb="14">
      <t>モノ</t>
    </rPh>
    <rPh sb="15" eb="17">
      <t>トチ</t>
    </rPh>
    <rPh sb="18" eb="20">
      <t>ジョウホウ</t>
    </rPh>
    <rPh sb="21" eb="23">
      <t>チイキ</t>
    </rPh>
    <rPh sb="24" eb="26">
      <t>ブンカ</t>
    </rPh>
    <rPh sb="31" eb="32">
      <t>ナド</t>
    </rPh>
    <phoneticPr fontId="4"/>
  </si>
  <si>
    <t>３．解決したい活動対象地域（対象物件）の課題</t>
    <rPh sb="2" eb="4">
      <t>カイケツ</t>
    </rPh>
    <rPh sb="7" eb="9">
      <t>カツドウ</t>
    </rPh>
    <rPh sb="9" eb="11">
      <t>タイショウ</t>
    </rPh>
    <rPh sb="11" eb="13">
      <t>チイキ</t>
    </rPh>
    <rPh sb="14" eb="18">
      <t>タイショウブッケン</t>
    </rPh>
    <rPh sb="20" eb="22">
      <t>カダイ</t>
    </rPh>
    <phoneticPr fontId="4"/>
  </si>
  <si>
    <t>２．解決したい組織内部の課題</t>
    <rPh sb="2" eb="4">
      <t>カイケツ</t>
    </rPh>
    <rPh sb="7" eb="9">
      <t>ソシキ</t>
    </rPh>
    <rPh sb="9" eb="11">
      <t>ナイブ</t>
    </rPh>
    <rPh sb="12" eb="14">
      <t>カダイ</t>
    </rPh>
    <phoneticPr fontId="4"/>
  </si>
  <si>
    <t>募集主体</t>
    <rPh sb="0" eb="2">
      <t>ボシュウ</t>
    </rPh>
    <rPh sb="2" eb="4">
      <t>シュタイ</t>
    </rPh>
    <phoneticPr fontId="4"/>
  </si>
  <si>
    <t>調査等の名称</t>
    <rPh sb="0" eb="2">
      <t>チョウサ</t>
    </rPh>
    <rPh sb="2" eb="3">
      <t>トウ</t>
    </rPh>
    <rPh sb="4" eb="6">
      <t>メイショウ</t>
    </rPh>
    <phoneticPr fontId="4"/>
  </si>
  <si>
    <t>調査等の内容</t>
    <rPh sb="0" eb="2">
      <t>チョウサ</t>
    </rPh>
    <rPh sb="2" eb="3">
      <t>トウ</t>
    </rPh>
    <rPh sb="4" eb="6">
      <t>ナイヨウ</t>
    </rPh>
    <phoneticPr fontId="4"/>
  </si>
  <si>
    <t>○○における○○のためのモデル調査</t>
    <rPh sb="15" eb="17">
      <t>チョウサ</t>
    </rPh>
    <phoneticPr fontId="4"/>
  </si>
  <si>
    <t>○○調査</t>
    <rPh sb="2" eb="4">
      <t>チョウサ</t>
    </rPh>
    <phoneticPr fontId="4"/>
  </si>
  <si>
    <t>１月</t>
    <rPh sb="1" eb="2">
      <t>ガツ</t>
    </rPh>
    <phoneticPr fontId="4"/>
  </si>
  <si>
    <r>
      <t>（３）組織形態</t>
    </r>
    <r>
      <rPr>
        <sz val="10"/>
        <rFont val="ＭＳ Ｐゴシック"/>
        <family val="3"/>
        <charset val="128"/>
      </rPr>
      <t>（一般社団法人、ＮＰＯ法人、法人格を持たない任意の団体等の場合は、団体種別を記入してください。）</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40" eb="42">
      <t>ダンタイ</t>
    </rPh>
    <rPh sb="42" eb="44">
      <t>シュベツ</t>
    </rPh>
    <rPh sb="45" eb="47">
      <t>キニュウ</t>
    </rPh>
    <phoneticPr fontId="4"/>
  </si>
  <si>
    <r>
      <t>（４）団体を設立した時期</t>
    </r>
    <r>
      <rPr>
        <sz val="10"/>
        <rFont val="ＭＳ Ｐゴシック"/>
        <family val="3"/>
        <charset val="128"/>
      </rPr>
      <t>（地方公共団体が事業主体の場合は、記載不要です。）</t>
    </r>
    <r>
      <rPr>
        <b/>
        <sz val="10"/>
        <rFont val="ＭＳ Ｐゴシック"/>
        <family val="3"/>
        <charset val="128"/>
      </rPr>
      <t>と取組を開始した時期</t>
    </r>
    <rPh sb="13" eb="19">
      <t>チコウタイ</t>
    </rPh>
    <rPh sb="20" eb="24">
      <t>ジギョウシュタイ</t>
    </rPh>
    <rPh sb="25" eb="27">
      <t>バアイ</t>
    </rPh>
    <rPh sb="29" eb="31">
      <t>キサイ</t>
    </rPh>
    <rPh sb="31" eb="33">
      <t>フヨウ</t>
    </rPh>
    <rPh sb="38" eb="40">
      <t>トリクミ</t>
    </rPh>
    <phoneticPr fontId="4"/>
  </si>
  <si>
    <t>※これから取組を開始する場合は、月の後に（予定）と記載してください。</t>
    <rPh sb="5" eb="7">
      <t>トリクミ</t>
    </rPh>
    <rPh sb="8" eb="10">
      <t>カイシ</t>
    </rPh>
    <rPh sb="12" eb="14">
      <t>バアイ</t>
    </rPh>
    <rPh sb="16" eb="17">
      <t>ツキ</t>
    </rPh>
    <rPh sb="18" eb="19">
      <t>アト</t>
    </rPh>
    <rPh sb="21" eb="23">
      <t>ヨテイ</t>
    </rPh>
    <rPh sb="25" eb="27">
      <t>キサイ</t>
    </rPh>
    <phoneticPr fontId="4"/>
  </si>
  <si>
    <t>※必要に応じて枠の幅を変更したり、追加・削除してください。</t>
    <rPh sb="1" eb="3">
      <t>ヒツヨウ</t>
    </rPh>
    <rPh sb="4" eb="5">
      <t>オウ</t>
    </rPh>
    <rPh sb="7" eb="8">
      <t>ワク</t>
    </rPh>
    <rPh sb="9" eb="10">
      <t>ハバ</t>
    </rPh>
    <rPh sb="11" eb="13">
      <t>ヘンコウ</t>
    </rPh>
    <rPh sb="17" eb="19">
      <t>ツイカ</t>
    </rPh>
    <rPh sb="20" eb="22">
      <t>サクジョ</t>
    </rPh>
    <phoneticPr fontId="4"/>
  </si>
  <si>
    <t>※例や注意書きは削除してください。</t>
    <phoneticPr fontId="4"/>
  </si>
  <si>
    <t>※必要に応じて行を追加・削除してください。</t>
    <rPh sb="1" eb="3">
      <t>ヒツヨウ</t>
    </rPh>
    <rPh sb="4" eb="5">
      <t>オウ</t>
    </rPh>
    <rPh sb="7" eb="8">
      <t>ギョウ</t>
    </rPh>
    <rPh sb="9" eb="11">
      <t>ツイカ</t>
    </rPh>
    <rPh sb="12" eb="14">
      <t>サクジョ</t>
    </rPh>
    <phoneticPr fontId="4"/>
  </si>
  <si>
    <t>※実施予定時期がモデル調査期間内で明確になっていない（実現可能性が低い）場合、支援の額は、150万円（税込）が上限となるため、御注意ください。</t>
    <rPh sb="1" eb="3">
      <t>ジッシ</t>
    </rPh>
    <rPh sb="3" eb="5">
      <t>ヨテイ</t>
    </rPh>
    <rPh sb="5" eb="7">
      <t>ジキ</t>
    </rPh>
    <rPh sb="11" eb="13">
      <t>チョウサ</t>
    </rPh>
    <rPh sb="13" eb="16">
      <t>キカンナイ</t>
    </rPh>
    <rPh sb="17" eb="19">
      <t>メイカク</t>
    </rPh>
    <rPh sb="27" eb="32">
      <t>ジツゲンカノウセイ</t>
    </rPh>
    <rPh sb="33" eb="34">
      <t>ヒク</t>
    </rPh>
    <rPh sb="36" eb="38">
      <t>バアイ</t>
    </rPh>
    <rPh sb="39" eb="41">
      <t>シエン</t>
    </rPh>
    <rPh sb="42" eb="43">
      <t>ガク</t>
    </rPh>
    <rPh sb="48" eb="50">
      <t>マンエン</t>
    </rPh>
    <rPh sb="51" eb="53">
      <t>ゼイコ</t>
    </rPh>
    <rPh sb="55" eb="57">
      <t>ジョウゲン</t>
    </rPh>
    <rPh sb="63" eb="64">
      <t>ゴ</t>
    </rPh>
    <rPh sb="64" eb="66">
      <t>チュウイ</t>
    </rPh>
    <phoneticPr fontId="4"/>
  </si>
  <si>
    <t>（7）関連する国又は地方公共団体からの補助金（予定を含みます。）</t>
    <rPh sb="3" eb="5">
      <t>カンレン</t>
    </rPh>
    <rPh sb="7" eb="8">
      <t>クニ</t>
    </rPh>
    <rPh sb="8" eb="9">
      <t>マタ</t>
    </rPh>
    <rPh sb="10" eb="12">
      <t>チホウ</t>
    </rPh>
    <rPh sb="12" eb="14">
      <t>コウキョウ</t>
    </rPh>
    <rPh sb="14" eb="16">
      <t>ダンタイ</t>
    </rPh>
    <rPh sb="19" eb="22">
      <t>ホジョキン</t>
    </rPh>
    <rPh sb="23" eb="25">
      <t>ヨテイ</t>
    </rPh>
    <rPh sb="26" eb="27">
      <t>フク</t>
    </rPh>
    <phoneticPr fontId="4"/>
  </si>
  <si>
    <t>（８）現在応募中の、国又は地方公共団体の他のモデル調査等の事業（予定を含みます。）</t>
    <rPh sb="3" eb="5">
      <t>ゲンザイ</t>
    </rPh>
    <rPh sb="5" eb="7">
      <t>オウボ</t>
    </rPh>
    <rPh sb="7" eb="8">
      <t>チュウ</t>
    </rPh>
    <rPh sb="10" eb="11">
      <t>クニ</t>
    </rPh>
    <rPh sb="11" eb="12">
      <t>マタ</t>
    </rPh>
    <rPh sb="13" eb="15">
      <t>チホウ</t>
    </rPh>
    <rPh sb="15" eb="17">
      <t>コウキョウ</t>
    </rPh>
    <rPh sb="17" eb="19">
      <t>ダンタイ</t>
    </rPh>
    <rPh sb="20" eb="21">
      <t>ホカ</t>
    </rPh>
    <rPh sb="25" eb="27">
      <t>チョウサ</t>
    </rPh>
    <rPh sb="27" eb="28">
      <t>トウ</t>
    </rPh>
    <rPh sb="29" eb="31">
      <t>ジギョウ</t>
    </rPh>
    <rPh sb="32" eb="34">
      <t>ヨテイ</t>
    </rPh>
    <rPh sb="35" eb="36">
      <t>フク</t>
    </rPh>
    <phoneticPr fontId="4"/>
  </si>
  <si>
    <t>○○における○○費用の一部について補助を受ける。</t>
    <rPh sb="8" eb="10">
      <t>ヒヨウ</t>
    </rPh>
    <rPh sb="11" eb="13">
      <t>イチブ</t>
    </rPh>
    <rPh sb="17" eb="19">
      <t>ホジョ</t>
    </rPh>
    <rPh sb="20" eb="21">
      <t>ウ</t>
    </rPh>
    <phoneticPr fontId="4"/>
  </si>
  <si>
    <t>（一社）○○協会</t>
    <rPh sb="1" eb="3">
      <t>イッシャ</t>
    </rPh>
    <rPh sb="6" eb="8">
      <t>キョウカイ</t>
    </rPh>
    <phoneticPr fontId="4"/>
  </si>
  <si>
    <t>（株）○○不動産</t>
    <rPh sb="5" eb="8">
      <t>フドウサン</t>
    </rPh>
    <phoneticPr fontId="4"/>
  </si>
  <si>
    <t>例）推進法人の指定申請</t>
    <rPh sb="2" eb="6">
      <t>スイシンホウジン</t>
    </rPh>
    <rPh sb="7" eb="11">
      <t>シテイシンセイ</t>
    </rPh>
    <phoneticPr fontId="4"/>
  </si>
  <si>
    <t>例）地域福利増進事業の裁定申請</t>
    <phoneticPr fontId="4"/>
  </si>
  <si>
    <t>例）○○市内における低未利用土地の活用方針の検討</t>
    <rPh sb="0" eb="1">
      <t>レイ</t>
    </rPh>
    <rPh sb="4" eb="5">
      <t>シ</t>
    </rPh>
    <rPh sb="5" eb="6">
      <t>ナイ</t>
    </rPh>
    <rPh sb="10" eb="11">
      <t>テイ</t>
    </rPh>
    <rPh sb="11" eb="12">
      <t>ミ</t>
    </rPh>
    <rPh sb="12" eb="14">
      <t>リヨウ</t>
    </rPh>
    <rPh sb="14" eb="16">
      <t>トチ</t>
    </rPh>
    <rPh sb="17" eb="19">
      <t>カツヨウ</t>
    </rPh>
    <rPh sb="19" eb="21">
      <t>ホウシン</t>
    </rPh>
    <rPh sb="22" eb="24">
      <t>ケントウ</t>
    </rPh>
    <phoneticPr fontId="4"/>
  </si>
  <si>
    <t>例）推進法人の指定に向けた○○市との調整等</t>
    <rPh sb="2" eb="6">
      <t>スイシンホウジン</t>
    </rPh>
    <rPh sb="7" eb="9">
      <t>シテイ</t>
    </rPh>
    <rPh sb="10" eb="11">
      <t>ム</t>
    </rPh>
    <rPh sb="15" eb="16">
      <t>シ</t>
    </rPh>
    <rPh sb="18" eb="20">
      <t>チョウセイ</t>
    </rPh>
    <rPh sb="20" eb="21">
      <t>トウ</t>
    </rPh>
    <phoneticPr fontId="4"/>
  </si>
  <si>
    <t>例）地域福利増進事業の実施</t>
    <rPh sb="11" eb="13">
      <t>ジッシ</t>
    </rPh>
    <phoneticPr fontId="4"/>
  </si>
  <si>
    <t>例）地域福利増進事業の裁定に向けた○○県との調整等</t>
    <rPh sb="14" eb="15">
      <t>ム</t>
    </rPh>
    <rPh sb="19" eb="20">
      <t>ケン</t>
    </rPh>
    <rPh sb="22" eb="25">
      <t>チョウセイトウ</t>
    </rPh>
    <phoneticPr fontId="4"/>
  </si>
  <si>
    <t>例）○○市内の所有者不明土地の所有者探索</t>
    <rPh sb="4" eb="6">
      <t>シナイ</t>
    </rPh>
    <rPh sb="7" eb="14">
      <t>ショユウシャフメイトチ</t>
    </rPh>
    <rPh sb="15" eb="20">
      <t>ショユウシャタンサク</t>
    </rPh>
    <phoneticPr fontId="4"/>
  </si>
  <si>
    <t>事業主体の長　　　</t>
    <rPh sb="0" eb="2">
      <t>ジギョウ</t>
    </rPh>
    <rPh sb="2" eb="4">
      <t>シュタイ</t>
    </rPh>
    <rPh sb="5" eb="6">
      <t>オサ</t>
    </rPh>
    <phoneticPr fontId="4"/>
  </si>
  <si>
    <t>２．交付申請額</t>
  </si>
  <si>
    <t>３．交付申請額の算出方法及び事業経費の配分（別紙１のとおり）</t>
  </si>
  <si>
    <t>４．補助事業の概要（別紙２のとおり）</t>
  </si>
  <si>
    <t>５．事業完了の期日</t>
  </si>
  <si>
    <t>１．補助事業の名称　所有者不明土地等対策モデル事業</t>
    <rPh sb="10" eb="13">
      <t>ショユウシャ</t>
    </rPh>
    <rPh sb="13" eb="15">
      <t>フメイ</t>
    </rPh>
    <rPh sb="15" eb="17">
      <t>トチ</t>
    </rPh>
    <rPh sb="17" eb="18">
      <t>トウ</t>
    </rPh>
    <rPh sb="18" eb="20">
      <t>タイサク</t>
    </rPh>
    <rPh sb="23" eb="25">
      <t>ジギョウ</t>
    </rPh>
    <phoneticPr fontId="4"/>
  </si>
  <si>
    <t>円</t>
  </si>
  <si>
    <t>円</t>
    <rPh sb="0" eb="1">
      <t>エン</t>
    </rPh>
    <phoneticPr fontId="6"/>
  </si>
  <si>
    <t>【重要】</t>
    <rPh sb="1" eb="3">
      <t>ジュウヨウ</t>
    </rPh>
    <phoneticPr fontId="28"/>
  </si>
  <si>
    <t>●</t>
    <phoneticPr fontId="28"/>
  </si>
  <si>
    <r>
      <t>団体によっては使用しない様式（シート）も含まれていますが、</t>
    </r>
    <r>
      <rPr>
        <b/>
        <u/>
        <sz val="22"/>
        <rFont val="ＭＳ Ｐゴシック"/>
        <family val="3"/>
        <charset val="128"/>
        <scheme val="minor"/>
      </rPr>
      <t>決してシートを削除しない</t>
    </r>
    <r>
      <rPr>
        <sz val="22"/>
        <color rgb="FFFF0000"/>
        <rFont val="ＭＳ Ｐゴシック"/>
        <family val="3"/>
        <charset val="128"/>
        <scheme val="minor"/>
      </rPr>
      <t>でください。</t>
    </r>
    <rPh sb="0" eb="2">
      <t>ダンタイ</t>
    </rPh>
    <rPh sb="7" eb="9">
      <t>シヨウ</t>
    </rPh>
    <rPh sb="12" eb="14">
      <t>ヨウシキ</t>
    </rPh>
    <rPh sb="20" eb="21">
      <t>フク</t>
    </rPh>
    <rPh sb="29" eb="30">
      <t>ケッ</t>
    </rPh>
    <rPh sb="36" eb="38">
      <t>サクジョ</t>
    </rPh>
    <phoneticPr fontId="28"/>
  </si>
  <si>
    <t>合計</t>
    <rPh sb="0" eb="2">
      <t>ゴウケイ</t>
    </rPh>
    <phoneticPr fontId="28"/>
  </si>
  <si>
    <t>事業の種別</t>
    <rPh sb="0" eb="2">
      <t>ジギョウ</t>
    </rPh>
    <rPh sb="3" eb="5">
      <t>シュベツ</t>
    </rPh>
    <phoneticPr fontId="4"/>
  </si>
  <si>
    <t>事業目的</t>
    <rPh sb="0" eb="2">
      <t>ジギョウ</t>
    </rPh>
    <rPh sb="2" eb="4">
      <t>モクテキ</t>
    </rPh>
    <phoneticPr fontId="4"/>
  </si>
  <si>
    <t>事業名称</t>
    <rPh sb="0" eb="2">
      <t>ジギョウ</t>
    </rPh>
    <rPh sb="2" eb="4">
      <t>メイショウ</t>
    </rPh>
    <phoneticPr fontId="4"/>
  </si>
  <si>
    <t>（記載上の注意）</t>
    <phoneticPr fontId="4"/>
  </si>
  <si>
    <t>　（添付資料）　</t>
    <phoneticPr fontId="4"/>
  </si>
  <si>
    <t>令和　　年度所有者不明土地等対策事業費補助金調書</t>
    <rPh sb="19" eb="24">
      <t>ホジョキンチョウショ</t>
    </rPh>
    <phoneticPr fontId="4"/>
  </si>
  <si>
    <t>作成者</t>
    <rPh sb="0" eb="2">
      <t>サクセイ</t>
    </rPh>
    <rPh sb="2" eb="3">
      <t>シャ</t>
    </rPh>
    <phoneticPr fontId="28"/>
  </si>
  <si>
    <t>（単位：円）</t>
    <phoneticPr fontId="4"/>
  </si>
  <si>
    <t>種　別</t>
    <rPh sb="0" eb="1">
      <t>タネ</t>
    </rPh>
    <rPh sb="2" eb="3">
      <t>ベツ</t>
    </rPh>
    <phoneticPr fontId="4"/>
  </si>
  <si>
    <t>事業費計</t>
    <rPh sb="0" eb="3">
      <t>ジギョウヒ</t>
    </rPh>
    <rPh sb="3" eb="4">
      <t>ケイ</t>
    </rPh>
    <phoneticPr fontId="4"/>
  </si>
  <si>
    <t>控除額</t>
    <rPh sb="0" eb="3">
      <t>コウジョガク</t>
    </rPh>
    <phoneticPr fontId="4"/>
  </si>
  <si>
    <r>
      <t>事業費</t>
    </r>
    <r>
      <rPr>
        <sz val="9"/>
        <rFont val="ＭＳ Ｐ明朝"/>
        <family val="1"/>
        <charset val="128"/>
      </rPr>
      <t>（控除額の控除後）</t>
    </r>
    <phoneticPr fontId="4"/>
  </si>
  <si>
    <t>国費率</t>
    <rPh sb="0" eb="2">
      <t>コクヒ</t>
    </rPh>
    <rPh sb="2" eb="3">
      <t>リツ</t>
    </rPh>
    <phoneticPr fontId="4"/>
  </si>
  <si>
    <t>補助
金額</t>
    <rPh sb="0" eb="2">
      <t>ホジョ</t>
    </rPh>
    <rPh sb="3" eb="5">
      <t>キンガク</t>
    </rPh>
    <phoneticPr fontId="4"/>
  </si>
  <si>
    <t>国費
充当率
（％）</t>
    <rPh sb="0" eb="2">
      <t>コクヒ</t>
    </rPh>
    <rPh sb="3" eb="5">
      <t>ジュウトウ</t>
    </rPh>
    <rPh sb="5" eb="6">
      <t>リツ</t>
    </rPh>
    <phoneticPr fontId="4"/>
  </si>
  <si>
    <t>備　考</t>
    <rPh sb="0" eb="1">
      <t>ビ</t>
    </rPh>
    <rPh sb="2" eb="3">
      <t>コウ</t>
    </rPh>
    <phoneticPr fontId="4"/>
  </si>
  <si>
    <t>人件費</t>
    <rPh sb="0" eb="3">
      <t>ジンケンヒ</t>
    </rPh>
    <phoneticPr fontId="4"/>
  </si>
  <si>
    <t>旅　費</t>
    <rPh sb="0" eb="1">
      <t>タビ</t>
    </rPh>
    <rPh sb="2" eb="3">
      <t>ヒ</t>
    </rPh>
    <phoneticPr fontId="4"/>
  </si>
  <si>
    <t>庁　費</t>
    <rPh sb="0" eb="1">
      <t>チョウ</t>
    </rPh>
    <rPh sb="2" eb="3">
      <t>ヒ</t>
    </rPh>
    <phoneticPr fontId="4"/>
  </si>
  <si>
    <t>(A)</t>
    <phoneticPr fontId="4"/>
  </si>
  <si>
    <t>（B）</t>
    <phoneticPr fontId="4"/>
  </si>
  <si>
    <t>(Ｃ=Ａ-Ｂ)</t>
    <phoneticPr fontId="4"/>
  </si>
  <si>
    <t>（Ｅ=C×D）</t>
    <phoneticPr fontId="4"/>
  </si>
  <si>
    <t>（Ｅ／A）</t>
    <phoneticPr fontId="4"/>
  </si>
  <si>
    <t>所有者不明土地等対策モデル事業</t>
    <phoneticPr fontId="4"/>
  </si>
  <si>
    <t>定額</t>
    <rPh sb="0" eb="2">
      <t>テイガク</t>
    </rPh>
    <phoneticPr fontId="4"/>
  </si>
  <si>
    <t>計</t>
    <rPh sb="0" eb="1">
      <t>ケイ</t>
    </rPh>
    <phoneticPr fontId="4"/>
  </si>
  <si>
    <t>（備考）</t>
    <rPh sb="1" eb="3">
      <t>ビコウ</t>
    </rPh>
    <phoneticPr fontId="4"/>
  </si>
  <si>
    <t>　①変更の場合には、補助事業の行中で、変更前を上段（　）として、変更後の内容を下段に記載すること。</t>
    <rPh sb="10" eb="12">
      <t>ホジョ</t>
    </rPh>
    <rPh sb="12" eb="14">
      <t>ジギョウ</t>
    </rPh>
    <rPh sb="15" eb="17">
      <t>ギョウチュウ</t>
    </rPh>
    <phoneticPr fontId="4"/>
  </si>
  <si>
    <t>　②様式3の別添２として使用する場合は、標題を「令和　　年度所有者不明土地等対策事業費補助金調書（交付決定の変更）」とすること。</t>
    <rPh sb="2" eb="4">
      <t>ヨウシキ</t>
    </rPh>
    <rPh sb="6" eb="8">
      <t>ベッテン</t>
    </rPh>
    <rPh sb="12" eb="14">
      <t>シヨウ</t>
    </rPh>
    <rPh sb="16" eb="18">
      <t>バアイ</t>
    </rPh>
    <rPh sb="20" eb="22">
      <t>ヒョウダイ</t>
    </rPh>
    <rPh sb="49" eb="51">
      <t>コウフ</t>
    </rPh>
    <rPh sb="51" eb="53">
      <t>ケッテイ</t>
    </rPh>
    <rPh sb="54" eb="56">
      <t>ヘンコウ</t>
    </rPh>
    <phoneticPr fontId="4"/>
  </si>
  <si>
    <t>■補助事業者の概要</t>
    <rPh sb="1" eb="3">
      <t>ホジョ</t>
    </rPh>
    <rPh sb="3" eb="5">
      <t>ジギョウ</t>
    </rPh>
    <rPh sb="5" eb="6">
      <t>シャ</t>
    </rPh>
    <rPh sb="7" eb="9">
      <t>ガイヨウ</t>
    </rPh>
    <phoneticPr fontId="4"/>
  </si>
  <si>
    <t>（１）事業者の名称等　</t>
    <rPh sb="3" eb="6">
      <t>ジギョウシャ</t>
    </rPh>
    <rPh sb="7" eb="9">
      <t>メイショウ</t>
    </rPh>
    <rPh sb="9" eb="10">
      <t>ナド</t>
    </rPh>
    <phoneticPr fontId="4"/>
  </si>
  <si>
    <t>事業者名</t>
    <rPh sb="0" eb="3">
      <t>ジギョウシャ</t>
    </rPh>
    <rPh sb="3" eb="4">
      <t>メイ</t>
    </rPh>
    <phoneticPr fontId="4"/>
  </si>
  <si>
    <t>（様式17）</t>
    <rPh sb="1" eb="3">
      <t>ヨウシキ</t>
    </rPh>
    <phoneticPr fontId="4"/>
  </si>
  <si>
    <t>ソフト経費の内訳</t>
    <rPh sb="3" eb="5">
      <t>ケイヒ</t>
    </rPh>
    <phoneticPr fontId="28"/>
  </si>
  <si>
    <t>費目</t>
    <rPh sb="0" eb="2">
      <t>ヒモク</t>
    </rPh>
    <phoneticPr fontId="28"/>
  </si>
  <si>
    <t>細目</t>
    <rPh sb="0" eb="2">
      <t>サイモク</t>
    </rPh>
    <phoneticPr fontId="28"/>
  </si>
  <si>
    <t>積算内訳（金額単位：円）</t>
    <rPh sb="0" eb="2">
      <t>セキサン</t>
    </rPh>
    <rPh sb="2" eb="4">
      <t>ウチワケ</t>
    </rPh>
    <rPh sb="5" eb="7">
      <t>キンガク</t>
    </rPh>
    <rPh sb="7" eb="9">
      <t>タンイ</t>
    </rPh>
    <rPh sb="10" eb="11">
      <t>エン</t>
    </rPh>
    <phoneticPr fontId="28"/>
  </si>
  <si>
    <t>節</t>
    <rPh sb="0" eb="1">
      <t>セツ</t>
    </rPh>
    <phoneticPr fontId="28"/>
  </si>
  <si>
    <t>区分</t>
    <rPh sb="0" eb="2">
      <t>クブン</t>
    </rPh>
    <phoneticPr fontId="28"/>
  </si>
  <si>
    <t>金額
（千円）</t>
    <rPh sb="0" eb="2">
      <t>キンガク</t>
    </rPh>
    <rPh sb="4" eb="6">
      <t>センエン</t>
    </rPh>
    <phoneticPr fontId="28"/>
  </si>
  <si>
    <t>比率（％）</t>
    <rPh sb="0" eb="2">
      <t>ヒリツ</t>
    </rPh>
    <phoneticPr fontId="28"/>
  </si>
  <si>
    <t>摘要（人件費の場合は実施予定者も）</t>
    <rPh sb="0" eb="2">
      <t>テキヨウ</t>
    </rPh>
    <rPh sb="7" eb="9">
      <t>バアイ</t>
    </rPh>
    <rPh sb="10" eb="12">
      <t>ジッシ</t>
    </rPh>
    <rPh sb="12" eb="14">
      <t>ヨテイ</t>
    </rPh>
    <rPh sb="14" eb="15">
      <t>シャ</t>
    </rPh>
    <phoneticPr fontId="28"/>
  </si>
  <si>
    <t>単価</t>
    <rPh sb="0" eb="2">
      <t>タンカ</t>
    </rPh>
    <phoneticPr fontId="28"/>
  </si>
  <si>
    <t>個数1</t>
    <rPh sb="0" eb="2">
      <t>コスウ</t>
    </rPh>
    <phoneticPr fontId="28"/>
  </si>
  <si>
    <t>個数2</t>
    <rPh sb="0" eb="2">
      <t>コスウ</t>
    </rPh>
    <phoneticPr fontId="28"/>
  </si>
  <si>
    <t>金額（円）</t>
    <rPh sb="0" eb="2">
      <t>キンガク</t>
    </rPh>
    <rPh sb="3" eb="4">
      <t>エン</t>
    </rPh>
    <phoneticPr fontId="28"/>
  </si>
  <si>
    <t>金額</t>
    <rPh sb="0" eb="2">
      <t>キンガク</t>
    </rPh>
    <phoneticPr fontId="28"/>
  </si>
  <si>
    <t>円</t>
    <rPh sb="0" eb="1">
      <t>エン</t>
    </rPh>
    <phoneticPr fontId="28"/>
  </si>
  <si>
    <t>個数</t>
    <rPh sb="0" eb="2">
      <t>コスウ</t>
    </rPh>
    <phoneticPr fontId="28"/>
  </si>
  <si>
    <t>単位</t>
    <rPh sb="0" eb="2">
      <t>タンイ</t>
    </rPh>
    <phoneticPr fontId="28"/>
  </si>
  <si>
    <t>人件費</t>
    <rPh sb="0" eb="3">
      <t>ジンケンヒ</t>
    </rPh>
    <phoneticPr fontId="28"/>
  </si>
  <si>
    <t>給料及び職員手当等</t>
  </si>
  <si>
    <t>×</t>
    <phoneticPr fontId="28"/>
  </si>
  <si>
    <t>=</t>
  </si>
  <si>
    <t>旅費</t>
    <rPh sb="0" eb="2">
      <t>リョヒ</t>
    </rPh>
    <phoneticPr fontId="28"/>
  </si>
  <si>
    <t>庁費</t>
    <rPh sb="0" eb="2">
      <t>チョウヒ</t>
    </rPh>
    <phoneticPr fontId="28"/>
  </si>
  <si>
    <t>賃金</t>
    <rPh sb="0" eb="2">
      <t>チンギン</t>
    </rPh>
    <phoneticPr fontId="28"/>
  </si>
  <si>
    <t>報酬</t>
    <rPh sb="0" eb="2">
      <t>ホウシュウ</t>
    </rPh>
    <phoneticPr fontId="28"/>
  </si>
  <si>
    <t>需用費</t>
    <rPh sb="0" eb="3">
      <t>ジュヨウヒ</t>
    </rPh>
    <phoneticPr fontId="28"/>
  </si>
  <si>
    <t>×</t>
  </si>
  <si>
    <t>役務費</t>
    <rPh sb="0" eb="3">
      <t>エキムヒ</t>
    </rPh>
    <phoneticPr fontId="28"/>
  </si>
  <si>
    <t>委託料</t>
    <rPh sb="0" eb="3">
      <t>イタクリョウ</t>
    </rPh>
    <phoneticPr fontId="28"/>
  </si>
  <si>
    <t>使用料及び賃借料</t>
    <rPh sb="0" eb="4">
      <t>シヨウリョウオヨ</t>
    </rPh>
    <rPh sb="5" eb="8">
      <t>チンシャクリョウ</t>
    </rPh>
    <phoneticPr fontId="28"/>
  </si>
  <si>
    <t>－</t>
    <phoneticPr fontId="28"/>
  </si>
  <si>
    <t>(注)</t>
    <phoneticPr fontId="28"/>
  </si>
  <si>
    <t>個数単位</t>
    <rPh sb="0" eb="2">
      <t>コスウ</t>
    </rPh>
    <rPh sb="2" eb="4">
      <t>タンイ</t>
    </rPh>
    <phoneticPr fontId="28"/>
  </si>
  <si>
    <t>給料及び職員手当等</t>
    <rPh sb="0" eb="2">
      <t>キュウリョウ</t>
    </rPh>
    <rPh sb="2" eb="3">
      <t>オヨ</t>
    </rPh>
    <rPh sb="4" eb="6">
      <t>ショクイン</t>
    </rPh>
    <rPh sb="6" eb="8">
      <t>テアテ</t>
    </rPh>
    <rPh sb="8" eb="9">
      <t>トウ</t>
    </rPh>
    <phoneticPr fontId="28"/>
  </si>
  <si>
    <t>一般職給</t>
    <rPh sb="0" eb="2">
      <t>イッパン</t>
    </rPh>
    <rPh sb="2" eb="3">
      <t>ショク</t>
    </rPh>
    <rPh sb="3" eb="4">
      <t>キュウ</t>
    </rPh>
    <phoneticPr fontId="28"/>
  </si>
  <si>
    <t>人</t>
    <rPh sb="0" eb="1">
      <t>ヒト</t>
    </rPh>
    <phoneticPr fontId="28"/>
  </si>
  <si>
    <t>共済費</t>
    <rPh sb="0" eb="2">
      <t>キョウサイ</t>
    </rPh>
    <rPh sb="2" eb="3">
      <t>ヒ</t>
    </rPh>
    <phoneticPr fontId="28"/>
  </si>
  <si>
    <t>社会保険料</t>
    <rPh sb="0" eb="2">
      <t>シャカイ</t>
    </rPh>
    <rPh sb="2" eb="5">
      <t>ホケンリョウ</t>
    </rPh>
    <phoneticPr fontId="28"/>
  </si>
  <si>
    <t>月</t>
    <rPh sb="0" eb="1">
      <t>ゲツ</t>
    </rPh>
    <phoneticPr fontId="28"/>
  </si>
  <si>
    <t>普通旅費</t>
    <rPh sb="0" eb="2">
      <t>フツウ</t>
    </rPh>
    <rPh sb="2" eb="4">
      <t>リョヒ</t>
    </rPh>
    <phoneticPr fontId="28"/>
  </si>
  <si>
    <t>日</t>
    <rPh sb="0" eb="1">
      <t>ニチ</t>
    </rPh>
    <phoneticPr fontId="28"/>
  </si>
  <si>
    <t>消耗品費</t>
    <rPh sb="0" eb="3">
      <t>ショウモウヒン</t>
    </rPh>
    <rPh sb="3" eb="4">
      <t>ヒ</t>
    </rPh>
    <phoneticPr fontId="28"/>
  </si>
  <si>
    <t>時間</t>
    <rPh sb="0" eb="2">
      <t>ジカン</t>
    </rPh>
    <phoneticPr fontId="28"/>
  </si>
  <si>
    <t>燃料費</t>
    <rPh sb="0" eb="3">
      <t>ネンリョウヒ</t>
    </rPh>
    <phoneticPr fontId="28"/>
  </si>
  <si>
    <t>回</t>
    <rPh sb="0" eb="1">
      <t>カイ</t>
    </rPh>
    <phoneticPr fontId="28"/>
  </si>
  <si>
    <t>需用費</t>
    <rPh sb="0" eb="2">
      <t>ジュヨウ</t>
    </rPh>
    <rPh sb="2" eb="3">
      <t>ヒ</t>
    </rPh>
    <phoneticPr fontId="28"/>
  </si>
  <si>
    <t>印刷製本費</t>
    <rPh sb="0" eb="2">
      <t>インサツ</t>
    </rPh>
    <rPh sb="2" eb="4">
      <t>セイホン</t>
    </rPh>
    <rPh sb="4" eb="5">
      <t>ヒ</t>
    </rPh>
    <phoneticPr fontId="28"/>
  </si>
  <si>
    <t>件</t>
    <rPh sb="0" eb="1">
      <t>ケン</t>
    </rPh>
    <phoneticPr fontId="28"/>
  </si>
  <si>
    <t>食糧費</t>
    <rPh sb="0" eb="2">
      <t>ショクリョウ</t>
    </rPh>
    <rPh sb="2" eb="3">
      <t>ヒ</t>
    </rPh>
    <phoneticPr fontId="28"/>
  </si>
  <si>
    <t>枚</t>
    <rPh sb="0" eb="1">
      <t>マイ</t>
    </rPh>
    <phoneticPr fontId="28"/>
  </si>
  <si>
    <t>光熱水費</t>
    <rPh sb="0" eb="3">
      <t>コウネツスイ</t>
    </rPh>
    <phoneticPr fontId="28"/>
  </si>
  <si>
    <t>部</t>
    <rPh sb="0" eb="1">
      <t>ブ</t>
    </rPh>
    <phoneticPr fontId="28"/>
  </si>
  <si>
    <t>施設整備費</t>
    <rPh sb="0" eb="2">
      <t>シセツ</t>
    </rPh>
    <rPh sb="2" eb="5">
      <t>セイビヒ</t>
    </rPh>
    <phoneticPr fontId="28"/>
  </si>
  <si>
    <t>式</t>
    <rPh sb="0" eb="1">
      <t>シキ</t>
    </rPh>
    <phoneticPr fontId="28"/>
  </si>
  <si>
    <t>使用料及び賃借料</t>
    <rPh sb="0" eb="3">
      <t>シヨウリョウ</t>
    </rPh>
    <rPh sb="3" eb="4">
      <t>オヨ</t>
    </rPh>
    <rPh sb="5" eb="8">
      <t>チンシャクリョウ</t>
    </rPh>
    <phoneticPr fontId="28"/>
  </si>
  <si>
    <t>通信運搬費</t>
    <rPh sb="0" eb="2">
      <t>ツウシン</t>
    </rPh>
    <rPh sb="2" eb="4">
      <t>ウンパン</t>
    </rPh>
    <rPh sb="4" eb="5">
      <t>ヒ</t>
    </rPh>
    <phoneticPr fontId="28"/>
  </si>
  <si>
    <t>広告料</t>
    <rPh sb="0" eb="3">
      <t>コウコクリョウ</t>
    </rPh>
    <phoneticPr fontId="28"/>
  </si>
  <si>
    <t>km</t>
    <phoneticPr fontId="28"/>
  </si>
  <si>
    <t>手数料</t>
    <rPh sb="0" eb="3">
      <t>テスウリョウ</t>
    </rPh>
    <phoneticPr fontId="28"/>
  </si>
  <si>
    <t>検索位置（起点：Ｑ7）</t>
    <rPh sb="0" eb="2">
      <t>ケンサク</t>
    </rPh>
    <rPh sb="2" eb="4">
      <t>イチ</t>
    </rPh>
    <rPh sb="5" eb="7">
      <t>キテン</t>
    </rPh>
    <phoneticPr fontId="28"/>
  </si>
  <si>
    <t>フラグ</t>
    <phoneticPr fontId="28"/>
  </si>
  <si>
    <t>セット</t>
    <phoneticPr fontId="28"/>
  </si>
  <si>
    <t>－</t>
  </si>
  <si>
    <t>　令和　　年度所有者不明土地等対策事業費補助金の交付を受けたいので、補助金等に係る予算の執行の適正化に関する法律（昭和30年法律第179号）第５条の規定により、下記のとおり申請する。</t>
    <phoneticPr fontId="4"/>
  </si>
  <si>
    <t xml:space="preserve"> 令和　　年　　月　　日</t>
    <rPh sb="1" eb="3">
      <t>レイワ</t>
    </rPh>
    <rPh sb="5" eb="6">
      <t>ネン</t>
    </rPh>
    <rPh sb="8" eb="9">
      <t>ガツ</t>
    </rPh>
    <rPh sb="11" eb="12">
      <t>ニチ</t>
    </rPh>
    <phoneticPr fontId="4"/>
  </si>
  <si>
    <t>■事業概要</t>
    <rPh sb="1" eb="5">
      <t>ジギョウガイヨウ</t>
    </rPh>
    <phoneticPr fontId="4"/>
  </si>
  <si>
    <t>（様式17の別添３）</t>
    <rPh sb="6" eb="8">
      <t>ベッテン</t>
    </rPh>
    <phoneticPr fontId="4"/>
  </si>
  <si>
    <t>■工程表</t>
    <rPh sb="1" eb="3">
      <t>コウテイ</t>
    </rPh>
    <rPh sb="2" eb="3">
      <t>ジッシ</t>
    </rPh>
    <rPh sb="3" eb="4">
      <t>ヒョウ</t>
    </rPh>
    <phoneticPr fontId="4"/>
  </si>
  <si>
    <t>＊　電信振込なので、口座名義と１文字でも相違がある場合は振込ができません。特に注意してください。</t>
    <rPh sb="2" eb="4">
      <t>デンシン</t>
    </rPh>
    <rPh sb="4" eb="6">
      <t>フリコミ</t>
    </rPh>
    <rPh sb="10" eb="12">
      <t>コウザ</t>
    </rPh>
    <rPh sb="12" eb="14">
      <t>メイギ</t>
    </rPh>
    <rPh sb="16" eb="18">
      <t>モジ</t>
    </rPh>
    <rPh sb="20" eb="22">
      <t>ソウイ</t>
    </rPh>
    <rPh sb="25" eb="27">
      <t>バアイ</t>
    </rPh>
    <rPh sb="28" eb="30">
      <t>フリコミ</t>
    </rPh>
    <rPh sb="37" eb="38">
      <t>トク</t>
    </rPh>
    <rPh sb="39" eb="41">
      <t>チュウイ</t>
    </rPh>
    <phoneticPr fontId="4"/>
  </si>
  <si>
    <t>＊　一人一口座のみの登録になります。</t>
    <rPh sb="2" eb="4">
      <t>ヒトリ</t>
    </rPh>
    <rPh sb="4" eb="5">
      <t>イチ</t>
    </rPh>
    <rPh sb="5" eb="7">
      <t>コウザ</t>
    </rPh>
    <rPh sb="10" eb="12">
      <t>トウロク</t>
    </rPh>
    <phoneticPr fontId="4"/>
  </si>
  <si>
    <t>＊　郵便貯金、貯蓄預金への振込はできません。</t>
    <rPh sb="2" eb="4">
      <t>ユウビン</t>
    </rPh>
    <rPh sb="4" eb="6">
      <t>チョキン</t>
    </rPh>
    <rPh sb="7" eb="9">
      <t>チョチク</t>
    </rPh>
    <rPh sb="9" eb="11">
      <t>ヨキン</t>
    </rPh>
    <rPh sb="13" eb="15">
      <t>フリコミ</t>
    </rPh>
    <phoneticPr fontId="4"/>
  </si>
  <si>
    <t>＊　太枠線内を記入、又は選択（数字を○で囲む）してください。</t>
    <rPh sb="2" eb="4">
      <t>フトワク</t>
    </rPh>
    <rPh sb="4" eb="5">
      <t>セン</t>
    </rPh>
    <rPh sb="5" eb="6">
      <t>ナイ</t>
    </rPh>
    <rPh sb="7" eb="9">
      <t>キニュウ</t>
    </rPh>
    <rPh sb="10" eb="11">
      <t>マタ</t>
    </rPh>
    <rPh sb="12" eb="14">
      <t>センタク</t>
    </rPh>
    <rPh sb="15" eb="17">
      <t>スウジ</t>
    </rPh>
    <rPh sb="20" eb="21">
      <t>カコ</t>
    </rPh>
    <phoneticPr fontId="4"/>
  </si>
  <si>
    <t>出張所　</t>
    <rPh sb="0" eb="3">
      <t>シュッチョウジョ</t>
    </rPh>
    <phoneticPr fontId="4"/>
  </si>
  <si>
    <t>本・支店　</t>
    <rPh sb="0" eb="1">
      <t>ホン</t>
    </rPh>
    <rPh sb="2" eb="4">
      <t>シテン</t>
    </rPh>
    <phoneticPr fontId="4"/>
  </si>
  <si>
    <t>（カナ）　</t>
    <phoneticPr fontId="4"/>
  </si>
  <si>
    <t>本・支店名</t>
    <rPh sb="0" eb="1">
      <t>ホン</t>
    </rPh>
    <rPh sb="2" eb="5">
      <t>シテンメイ</t>
    </rPh>
    <phoneticPr fontId="4"/>
  </si>
  <si>
    <t>別段預金</t>
    <rPh sb="0" eb="2">
      <t>ベツダン</t>
    </rPh>
    <rPh sb="2" eb="4">
      <t>ヨキン</t>
    </rPh>
    <phoneticPr fontId="4"/>
  </si>
  <si>
    <t>通知預金</t>
    <rPh sb="0" eb="2">
      <t>ツウチ</t>
    </rPh>
    <rPh sb="2" eb="4">
      <t>ヨキン</t>
    </rPh>
    <phoneticPr fontId="4"/>
  </si>
  <si>
    <t>口座番号</t>
    <rPh sb="0" eb="2">
      <t>コウザ</t>
    </rPh>
    <rPh sb="2" eb="4">
      <t>バンゴウ</t>
    </rPh>
    <phoneticPr fontId="4"/>
  </si>
  <si>
    <t>当座預金</t>
    <rPh sb="0" eb="2">
      <t>トウザ</t>
    </rPh>
    <rPh sb="2" eb="4">
      <t>ヨキン</t>
    </rPh>
    <phoneticPr fontId="4"/>
  </si>
  <si>
    <t>金融機関名</t>
    <rPh sb="0" eb="2">
      <t>キンユウ</t>
    </rPh>
    <rPh sb="2" eb="5">
      <t>キカンメイ</t>
    </rPh>
    <phoneticPr fontId="4"/>
  </si>
  <si>
    <t>出力非対象</t>
    <rPh sb="0" eb="2">
      <t>シュツリョク</t>
    </rPh>
    <rPh sb="2" eb="3">
      <t>ヒ</t>
    </rPh>
    <rPh sb="3" eb="5">
      <t>タイショウ</t>
    </rPh>
    <phoneticPr fontId="4"/>
  </si>
  <si>
    <t>普通（総合）預金</t>
    <rPh sb="0" eb="2">
      <t>フツウ</t>
    </rPh>
    <rPh sb="3" eb="5">
      <t>ソウゴウ</t>
    </rPh>
    <rPh sb="6" eb="8">
      <t>ヨキン</t>
    </rPh>
    <phoneticPr fontId="4"/>
  </si>
  <si>
    <t>振込通知</t>
    <rPh sb="0" eb="2">
      <t>フリコミ</t>
    </rPh>
    <rPh sb="2" eb="4">
      <t>ツウチ</t>
    </rPh>
    <phoneticPr fontId="4"/>
  </si>
  <si>
    <t>預貯金種別</t>
    <rPh sb="0" eb="3">
      <t>ヨチョキン</t>
    </rPh>
    <rPh sb="3" eb="5">
      <t>シュベツ</t>
    </rPh>
    <phoneticPr fontId="4"/>
  </si>
  <si>
    <t>店舗コード</t>
    <rPh sb="0" eb="2">
      <t>テンポ</t>
    </rPh>
    <phoneticPr fontId="4"/>
  </si>
  <si>
    <t>金融機関コード</t>
    <rPh sb="0" eb="2">
      <t>キンユウ</t>
    </rPh>
    <rPh sb="2" eb="4">
      <t>キカン</t>
    </rPh>
    <phoneticPr fontId="4"/>
  </si>
  <si>
    <t xml:space="preserve"> </t>
    <phoneticPr fontId="4"/>
  </si>
  <si>
    <t>貴社の住所</t>
    <rPh sb="0" eb="2">
      <t>キシャ</t>
    </rPh>
    <rPh sb="3" eb="4">
      <t>ジュウ</t>
    </rPh>
    <rPh sb="4" eb="5">
      <t>トコロ</t>
    </rPh>
    <phoneticPr fontId="4"/>
  </si>
  <si>
    <t>郵便番号</t>
    <rPh sb="0" eb="2">
      <t>ユウビン</t>
    </rPh>
    <rPh sb="2" eb="4">
      <t>バンゴウ</t>
    </rPh>
    <phoneticPr fontId="4"/>
  </si>
  <si>
    <t>債主名（漢字）</t>
    <rPh sb="0" eb="2">
      <t>サイシュ</t>
    </rPh>
    <rPh sb="2" eb="3">
      <t>メイ</t>
    </rPh>
    <rPh sb="4" eb="6">
      <t>カンジ</t>
    </rPh>
    <phoneticPr fontId="4"/>
  </si>
  <si>
    <t>債主名（カナ）</t>
    <rPh sb="0" eb="2">
      <t>サイシュ</t>
    </rPh>
    <rPh sb="2" eb="3">
      <t>メイ</t>
    </rPh>
    <phoneticPr fontId="4"/>
  </si>
  <si>
    <t>5　外国送金</t>
    <phoneticPr fontId="4"/>
  </si>
  <si>
    <t>4　送金又は小切手直払</t>
    <phoneticPr fontId="4"/>
  </si>
  <si>
    <t>関連付廃止登録</t>
    <rPh sb="0" eb="3">
      <t>カンレンヅ</t>
    </rPh>
    <rPh sb="3" eb="5">
      <t>ハイシ</t>
    </rPh>
    <rPh sb="5" eb="7">
      <t>トウロク</t>
    </rPh>
    <phoneticPr fontId="4"/>
  </si>
  <si>
    <t>3　振込</t>
    <phoneticPr fontId="4"/>
  </si>
  <si>
    <t>23　その他（地方公共団体等を含む）</t>
    <phoneticPr fontId="4"/>
  </si>
  <si>
    <t>※原則「振込」対応</t>
    <rPh sb="1" eb="3">
      <t>ゲンソク</t>
    </rPh>
    <rPh sb="4" eb="6">
      <t>フリコミ</t>
    </rPh>
    <rPh sb="7" eb="9">
      <t>タイオウ</t>
    </rPh>
    <phoneticPr fontId="4"/>
  </si>
  <si>
    <t>関連付変更登録</t>
    <rPh sb="0" eb="3">
      <t>カンレンヅ</t>
    </rPh>
    <rPh sb="3" eb="5">
      <t>ヘンコウ</t>
    </rPh>
    <rPh sb="5" eb="7">
      <t>トウロク</t>
    </rPh>
    <phoneticPr fontId="4"/>
  </si>
  <si>
    <t>※2　基本的に年度始め、もしくは異動日</t>
    <rPh sb="3" eb="6">
      <t>キホンテキ</t>
    </rPh>
    <rPh sb="7" eb="9">
      <t>ネンド</t>
    </rPh>
    <rPh sb="9" eb="10">
      <t>ハジ</t>
    </rPh>
    <rPh sb="16" eb="19">
      <t>イドウビ</t>
    </rPh>
    <phoneticPr fontId="4"/>
  </si>
  <si>
    <t>2　特例払</t>
    <phoneticPr fontId="4"/>
  </si>
  <si>
    <t>22　中小企業</t>
    <phoneticPr fontId="4"/>
  </si>
  <si>
    <t>※プルダウンにて選択</t>
    <rPh sb="8" eb="10">
      <t>センタク</t>
    </rPh>
    <phoneticPr fontId="4"/>
  </si>
  <si>
    <t>関連付登録</t>
    <rPh sb="0" eb="3">
      <t>カンレンヅ</t>
    </rPh>
    <rPh sb="3" eb="5">
      <t>トウロク</t>
    </rPh>
    <phoneticPr fontId="4"/>
  </si>
  <si>
    <t>※1　以前登録して変更する場合のみ</t>
    <rPh sb="3" eb="5">
      <t>イゼン</t>
    </rPh>
    <rPh sb="5" eb="7">
      <t>トウロク</t>
    </rPh>
    <rPh sb="9" eb="11">
      <t>ヘンコウ</t>
    </rPh>
    <rPh sb="13" eb="15">
      <t>バアイ</t>
    </rPh>
    <phoneticPr fontId="4"/>
  </si>
  <si>
    <t>1　振替</t>
    <phoneticPr fontId="4"/>
  </si>
  <si>
    <t>21　大企業</t>
    <phoneticPr fontId="4"/>
  </si>
  <si>
    <t>3　振込</t>
  </si>
  <si>
    <t>23　その他（地方公共団体等を含む）</t>
  </si>
  <si>
    <t>新規登録</t>
    <rPh sb="0" eb="2">
      <t>シンキ</t>
    </rPh>
    <rPh sb="2" eb="4">
      <t>トウロク</t>
    </rPh>
    <phoneticPr fontId="4"/>
  </si>
  <si>
    <t>支払い方法</t>
    <rPh sb="0" eb="2">
      <t>シハラ</t>
    </rPh>
    <rPh sb="3" eb="5">
      <t>ホウホウ</t>
    </rPh>
    <phoneticPr fontId="4"/>
  </si>
  <si>
    <t>債主区分</t>
    <rPh sb="0" eb="2">
      <t>サイシュ</t>
    </rPh>
    <rPh sb="2" eb="4">
      <t>クブン</t>
    </rPh>
    <phoneticPr fontId="4"/>
  </si>
  <si>
    <t>支払方法</t>
    <rPh sb="0" eb="2">
      <t>シハライ</t>
    </rPh>
    <rPh sb="2" eb="4">
      <t>ホウホウ</t>
    </rPh>
    <phoneticPr fontId="4"/>
  </si>
  <si>
    <t>登録区分</t>
    <rPh sb="0" eb="2">
      <t>トウロク</t>
    </rPh>
    <rPh sb="2" eb="4">
      <t>クブン</t>
    </rPh>
    <phoneticPr fontId="4"/>
  </si>
  <si>
    <t>登録年月日※2</t>
    <rPh sb="0" eb="2">
      <t>トウロク</t>
    </rPh>
    <rPh sb="2" eb="5">
      <t>ネンガッピ</t>
    </rPh>
    <phoneticPr fontId="4"/>
  </si>
  <si>
    <t>関連債主コード※1</t>
    <rPh sb="0" eb="2">
      <t>カンレン</t>
    </rPh>
    <rPh sb="2" eb="4">
      <t>サイシュ</t>
    </rPh>
    <phoneticPr fontId="4"/>
  </si>
  <si>
    <t>氏　名　吉岡　崇治</t>
    <rPh sb="0" eb="1">
      <t>シ</t>
    </rPh>
    <rPh sb="2" eb="3">
      <t>メイ</t>
    </rPh>
    <rPh sb="4" eb="6">
      <t>ヨシオカ</t>
    </rPh>
    <rPh sb="7" eb="8">
      <t>タカ</t>
    </rPh>
    <rPh sb="8" eb="9">
      <t>チ</t>
    </rPh>
    <phoneticPr fontId="4"/>
  </si>
  <si>
    <t>所属課 土地・水資源局国土調査課</t>
    <rPh sb="0" eb="2">
      <t>ショゾク</t>
    </rPh>
    <rPh sb="2" eb="3">
      <t>カ</t>
    </rPh>
    <rPh sb="4" eb="6">
      <t>トチ</t>
    </rPh>
    <rPh sb="7" eb="10">
      <t>ミズシゲン</t>
    </rPh>
    <rPh sb="10" eb="11">
      <t>キョク</t>
    </rPh>
    <rPh sb="11" eb="16">
      <t>コクドチョウサカ</t>
    </rPh>
    <phoneticPr fontId="4"/>
  </si>
  <si>
    <t>債主登録票</t>
    <rPh sb="0" eb="2">
      <t>サイシュ</t>
    </rPh>
    <rPh sb="2" eb="5">
      <t>トウロクヒョウ</t>
    </rPh>
    <phoneticPr fontId="4"/>
  </si>
  <si>
    <t>事業概要書</t>
    <rPh sb="0" eb="4">
      <t>ジギョウガイヨウ</t>
    </rPh>
    <rPh sb="4" eb="5">
      <t>ショ</t>
    </rPh>
    <phoneticPr fontId="4"/>
  </si>
  <si>
    <t>（様式17の別添１）</t>
    <rPh sb="1" eb="3">
      <t>ヨウシキ</t>
    </rPh>
    <rPh sb="6" eb="8">
      <t>ベッテン</t>
    </rPh>
    <phoneticPr fontId="4"/>
  </si>
  <si>
    <t>（様式17の別添２）</t>
    <rPh sb="6" eb="8">
      <t>ベッテン</t>
    </rPh>
    <phoneticPr fontId="4"/>
  </si>
  <si>
    <t>３．工程表　（様式17の別添３）</t>
    <rPh sb="2" eb="5">
      <t>コウテイヒョウ</t>
    </rPh>
    <rPh sb="7" eb="9">
      <t>ヨウシキ</t>
    </rPh>
    <phoneticPr fontId="4"/>
  </si>
  <si>
    <t>様式17の別添４</t>
    <rPh sb="0" eb="2">
      <t>ヨウシキ</t>
    </rPh>
    <rPh sb="5" eb="7">
      <t>ベッテン</t>
    </rPh>
    <phoneticPr fontId="4"/>
  </si>
  <si>
    <t>４．経費内訳　（様式17の別添４）</t>
    <rPh sb="2" eb="4">
      <t>ケイヒ</t>
    </rPh>
    <rPh sb="4" eb="6">
      <t>ウチワケ</t>
    </rPh>
    <rPh sb="8" eb="10">
      <t>ヨウシキ</t>
    </rPh>
    <phoneticPr fontId="4"/>
  </si>
  <si>
    <t>５．債主登録票　（様式17の別添５）</t>
    <rPh sb="2" eb="4">
      <t>サイシュ</t>
    </rPh>
    <rPh sb="4" eb="7">
      <t>トウロクヒョウ</t>
    </rPh>
    <rPh sb="9" eb="11">
      <t>ヨウシキ</t>
    </rPh>
    <phoneticPr fontId="4"/>
  </si>
  <si>
    <t>　事務事業者（選定後追記）</t>
    <rPh sb="1" eb="3">
      <t>ジム</t>
    </rPh>
    <rPh sb="3" eb="6">
      <t>ジギョウシャ</t>
    </rPh>
    <rPh sb="7" eb="9">
      <t>センテイ</t>
    </rPh>
    <rPh sb="9" eb="10">
      <t>ゴ</t>
    </rPh>
    <rPh sb="10" eb="12">
      <t>ツイキ</t>
    </rPh>
    <phoneticPr fontId="4"/>
  </si>
  <si>
    <t>令和　年度所有者不明土地等対策モデル事業補助金
交付申請書</t>
    <rPh sb="0" eb="2">
      <t>レイワ</t>
    </rPh>
    <rPh sb="3" eb="5">
      <t>ネンド</t>
    </rPh>
    <rPh sb="5" eb="8">
      <t>ショユウシャ</t>
    </rPh>
    <rPh sb="8" eb="10">
      <t>フメイ</t>
    </rPh>
    <rPh sb="10" eb="12">
      <t>トチ</t>
    </rPh>
    <rPh sb="12" eb="13">
      <t>トウ</t>
    </rPh>
    <rPh sb="13" eb="15">
      <t>タイサク</t>
    </rPh>
    <rPh sb="18" eb="20">
      <t>ジギョウ</t>
    </rPh>
    <rPh sb="20" eb="23">
      <t>ホジョキン</t>
    </rPh>
    <rPh sb="24" eb="26">
      <t>コウフ</t>
    </rPh>
    <rPh sb="26" eb="29">
      <t>シンセイショ</t>
    </rPh>
    <phoneticPr fontId="4"/>
  </si>
  <si>
    <t>令和　　年　　月　　日</t>
    <rPh sb="0" eb="2">
      <t>レイワ</t>
    </rPh>
    <rPh sb="4" eb="5">
      <t>ネン</t>
    </rPh>
    <rPh sb="7" eb="8">
      <t>ガツ</t>
    </rPh>
    <rPh sb="10" eb="11">
      <t>ニチ</t>
    </rPh>
    <phoneticPr fontId="6"/>
  </si>
  <si>
    <t>１．費目の欄の人件費とは、給料、職員手当等をいい、庁費とは、人件費及び旅費以外のものをいう。</t>
    <rPh sb="20" eb="21">
      <t>トウ</t>
    </rPh>
    <phoneticPr fontId="28"/>
  </si>
  <si>
    <t>２．積算内訳の欄には、当該経費に係る額の算出についての積算の内訳を詳細に記載すること。</t>
  </si>
  <si>
    <t>費目及び細目（節）の金額計・比率</t>
    <rPh sb="0" eb="2">
      <t>ヒモク</t>
    </rPh>
    <rPh sb="2" eb="3">
      <t>オヨ</t>
    </rPh>
    <rPh sb="4" eb="6">
      <t>サイモク</t>
    </rPh>
    <rPh sb="7" eb="8">
      <t>セツ</t>
    </rPh>
    <rPh sb="10" eb="12">
      <t>キンガク</t>
    </rPh>
    <rPh sb="12" eb="13">
      <t>ケイ</t>
    </rPh>
    <rPh sb="14" eb="16">
      <t>ヒリツ</t>
    </rPh>
    <phoneticPr fontId="28"/>
  </si>
  <si>
    <t>令和６年度</t>
    <phoneticPr fontId="4"/>
  </si>
  <si>
    <t>令和７年度</t>
    <rPh sb="0" eb="2">
      <t>レイワ</t>
    </rPh>
    <rPh sb="3" eb="5">
      <t>ネンド</t>
    </rPh>
    <phoneticPr fontId="4"/>
  </si>
  <si>
    <t>２．補助事業の概要は、申請する事業毎に様式17の別添２で分かりやすく具体的に説明
　　すること。</t>
    <rPh sb="19" eb="21">
      <t>ヨウシキ</t>
    </rPh>
    <rPh sb="24" eb="26">
      <t>ベッテン</t>
    </rPh>
    <rPh sb="28" eb="29">
      <t>ワ</t>
    </rPh>
    <phoneticPr fontId="4"/>
  </si>
  <si>
    <t>１．補助金調書（様式17の別添１）</t>
    <rPh sb="2" eb="5">
      <t>ホジョキン</t>
    </rPh>
    <rPh sb="5" eb="7">
      <t>チョウショ</t>
    </rPh>
    <rPh sb="8" eb="10">
      <t>ヨウシキ</t>
    </rPh>
    <rPh sb="13" eb="15">
      <t>ベッテン</t>
    </rPh>
    <phoneticPr fontId="4"/>
  </si>
  <si>
    <t>２．事業概要書（様式17の別添２）</t>
    <rPh sb="2" eb="6">
      <t>ジギョウガイヨウ</t>
    </rPh>
    <rPh sb="6" eb="7">
      <t>ショ</t>
    </rPh>
    <rPh sb="8" eb="10">
      <t>ヨウシキ</t>
    </rPh>
    <rPh sb="13" eb="15">
      <t/>
    </rPh>
    <phoneticPr fontId="4"/>
  </si>
  <si>
    <t>１．交付申請額の算出方法及び事業経費の配分は様式17の別紙１のうち、該当する事業
　　分のみを作成すること。</t>
    <rPh sb="22" eb="24">
      <t>ヨウシキ</t>
    </rPh>
    <phoneticPr fontId="4"/>
  </si>
  <si>
    <r>
      <rPr>
        <b/>
        <u/>
        <sz val="22"/>
        <color rgb="FF0000FF"/>
        <rFont val="ＭＳ Ｐゴシック"/>
        <family val="3"/>
        <charset val="128"/>
        <scheme val="minor"/>
      </rPr>
      <t>各様式で文字色が青になっている部分は、内容の書き換え・削除をしない</t>
    </r>
    <r>
      <rPr>
        <sz val="22"/>
        <color rgb="FFFF0000"/>
        <rFont val="ＭＳ Ｐゴシック"/>
        <family val="3"/>
        <charset val="128"/>
        <scheme val="minor"/>
      </rPr>
      <t>でください。</t>
    </r>
    <rPh sb="0" eb="1">
      <t>カク</t>
    </rPh>
    <rPh sb="1" eb="3">
      <t>ヨウシキ</t>
    </rPh>
    <rPh sb="4" eb="6">
      <t>モジ</t>
    </rPh>
    <rPh sb="6" eb="7">
      <t>イロ</t>
    </rPh>
    <rPh sb="8" eb="9">
      <t>アオ</t>
    </rPh>
    <rPh sb="15" eb="17">
      <t>ブブン</t>
    </rPh>
    <rPh sb="19" eb="21">
      <t>ナイヨウ</t>
    </rPh>
    <rPh sb="22" eb="23">
      <t>カ</t>
    </rPh>
    <rPh sb="24" eb="25">
      <t>カ</t>
    </rPh>
    <rPh sb="27" eb="29">
      <t>サクジョ</t>
    </rPh>
    <phoneticPr fontId="28"/>
  </si>
  <si>
    <t>ファイルの紛失や破損等があった場合は、速やかに事務局に連絡してください。</t>
    <rPh sb="5" eb="7">
      <t>フンシツ</t>
    </rPh>
    <rPh sb="8" eb="10">
      <t>ハソン</t>
    </rPh>
    <rPh sb="10" eb="11">
      <t>トウ</t>
    </rPh>
    <rPh sb="15" eb="17">
      <t>バアイ</t>
    </rPh>
    <rPh sb="19" eb="20">
      <t>スミ</t>
    </rPh>
    <rPh sb="23" eb="26">
      <t>ジムキョク</t>
    </rPh>
    <rPh sb="27" eb="29">
      <t>レンラク</t>
    </rPh>
    <phoneticPr fontId="28"/>
  </si>
  <si>
    <t>（D）</t>
    <phoneticPr fontId="4"/>
  </si>
  <si>
    <t>事業費</t>
    <rPh sb="0" eb="1">
      <t>コト</t>
    </rPh>
    <rPh sb="1" eb="2">
      <t>ギョウ</t>
    </rPh>
    <rPh sb="2" eb="3">
      <t>ヒ</t>
    </rPh>
    <phoneticPr fontId="4"/>
  </si>
  <si>
    <t>費用</t>
    <rPh sb="0" eb="1">
      <t>ヒ</t>
    </rPh>
    <rPh sb="1" eb="2">
      <t>ヨウ</t>
    </rPh>
    <phoneticPr fontId="4"/>
  </si>
  <si>
    <t>工事費</t>
    <rPh sb="0" eb="3">
      <t>コウジヒヒ</t>
    </rPh>
    <phoneticPr fontId="4"/>
  </si>
  <si>
    <t>工事費</t>
    <rPh sb="0" eb="3">
      <t>コウジヒ</t>
    </rPh>
    <phoneticPr fontId="28"/>
  </si>
  <si>
    <t>①交付申請書</t>
    <rPh sb="1" eb="3">
      <t>コウフ</t>
    </rPh>
    <rPh sb="3" eb="5">
      <t>シンセイ</t>
    </rPh>
    <rPh sb="5" eb="6">
      <t>ショ</t>
    </rPh>
    <phoneticPr fontId="28"/>
  </si>
  <si>
    <r>
      <t>本ファイルは、交付申請に必要な</t>
    </r>
    <r>
      <rPr>
        <b/>
        <u/>
        <sz val="22"/>
        <rFont val="ＭＳ Ｐゴシック"/>
        <family val="3"/>
        <charset val="128"/>
        <scheme val="minor"/>
      </rPr>
      <t>経費関連の様式一式</t>
    </r>
    <r>
      <rPr>
        <sz val="22"/>
        <color rgb="FFFF0000"/>
        <rFont val="ＭＳ Ｐゴシック"/>
        <family val="3"/>
        <charset val="128"/>
        <scheme val="minor"/>
      </rPr>
      <t>です。</t>
    </r>
    <rPh sb="0" eb="1">
      <t>ホン</t>
    </rPh>
    <rPh sb="7" eb="9">
      <t>コウフ</t>
    </rPh>
    <rPh sb="9" eb="11">
      <t>シンセイ</t>
    </rPh>
    <rPh sb="12" eb="14">
      <t>ヒツヨウ</t>
    </rPh>
    <rPh sb="15" eb="17">
      <t>ケイヒ</t>
    </rPh>
    <rPh sb="17" eb="19">
      <t>カンレン</t>
    </rPh>
    <rPh sb="20" eb="22">
      <t>ヨウシキ</t>
    </rPh>
    <rPh sb="22" eb="24">
      <t>イッシキ</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</si>
</sst>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
    <numFmt numFmtId="178" formatCode="0.0%"/>
  </numFmts>
  <fonts count="6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9"/>
      <color rgb="FF0070C0"/>
      <name val="ＭＳ Ｐゴシック"/>
      <family val="3"/>
      <charset val="128"/>
    </font>
    <font>
      <b/>
      <sz val="10"/>
      <name val="ＭＳ Ｐゴシック"/>
      <family val="3"/>
      <charset val="128"/>
    </font>
    <font>
      <sz val="11"/>
      <color rgb="FF0000FF"/>
      <name val="ＭＳ Ｐゴシック"/>
      <family val="3"/>
      <charset val="128"/>
    </font>
    <font>
      <sz val="12"/>
      <name val="ＭＳ 明朝"/>
      <family val="1"/>
      <charset val="128"/>
    </font>
    <font>
      <sz val="12"/>
      <color indexed="8"/>
      <name val="ＭＳ 明朝"/>
      <family val="1"/>
      <charset val="128"/>
    </font>
    <font>
      <sz val="12"/>
      <color indexed="12"/>
      <name val="Century"/>
      <family val="1"/>
    </font>
    <font>
      <sz val="9"/>
      <name val="ＭＳ Ｐゴシック"/>
      <family val="3"/>
      <charset val="128"/>
    </font>
    <font>
      <b/>
      <sz val="11"/>
      <color theme="1"/>
      <name val="ＭＳ Ｐゴシック"/>
      <family val="3"/>
      <charset val="128"/>
    </font>
    <font>
      <sz val="11"/>
      <color rgb="FF0070C0"/>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明朝"/>
      <family val="1"/>
      <charset val="128"/>
    </font>
    <font>
      <sz val="22"/>
      <color theme="1"/>
      <name val="ＭＳ Ｐゴシック"/>
      <family val="3"/>
      <charset val="128"/>
      <scheme val="minor"/>
    </font>
    <font>
      <u/>
      <sz val="11"/>
      <color theme="10"/>
      <name val="ＭＳ Ｐゴシック"/>
      <family val="2"/>
      <charset val="128"/>
      <scheme val="minor"/>
    </font>
    <font>
      <sz val="28"/>
      <color rgb="FFFF0000"/>
      <name val="ＭＳ Ｐゴシック"/>
      <family val="3"/>
      <charset val="128"/>
      <scheme val="minor"/>
    </font>
    <font>
      <sz val="6"/>
      <name val="ＭＳ Ｐゴシック"/>
      <family val="2"/>
      <charset val="128"/>
      <scheme val="minor"/>
    </font>
    <font>
      <sz val="22"/>
      <color rgb="FFFF0000"/>
      <name val="ＭＳ Ｐゴシック"/>
      <family val="3"/>
      <charset val="128"/>
      <scheme val="minor"/>
    </font>
    <font>
      <sz val="22"/>
      <color rgb="FFFF0000"/>
      <name val="ＭＳ Ｐゴシック"/>
      <family val="2"/>
      <charset val="128"/>
      <scheme val="minor"/>
    </font>
    <font>
      <b/>
      <u/>
      <sz val="22"/>
      <name val="ＭＳ Ｐゴシック"/>
      <family val="3"/>
      <charset val="128"/>
      <scheme val="minor"/>
    </font>
    <font>
      <b/>
      <u/>
      <sz val="22"/>
      <color rgb="FF0000FF"/>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8"/>
      <color rgb="FFFF0000"/>
      <name val="ＭＳ Ｐゴシック"/>
      <family val="3"/>
      <charset val="128"/>
      <scheme val="minor"/>
    </font>
    <font>
      <b/>
      <sz val="12"/>
      <name val="ＭＳ Ｐゴシック"/>
      <family val="3"/>
      <charset val="128"/>
      <scheme val="minor"/>
    </font>
    <font>
      <sz val="12"/>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0"/>
      <color rgb="FFFF0000"/>
      <name val="ＭＳ Ｐ明朝"/>
      <family val="1"/>
      <charset val="128"/>
    </font>
    <font>
      <sz val="11"/>
      <name val="ＭＳ 明朝"/>
      <family val="1"/>
      <charset val="128"/>
    </font>
    <font>
      <sz val="9"/>
      <name val="ＭＳ 明朝"/>
      <family val="1"/>
      <charset val="128"/>
    </font>
    <font>
      <sz val="10"/>
      <name val="ＭＳ 明朝"/>
      <family val="1"/>
      <charset val="128"/>
    </font>
    <font>
      <b/>
      <u/>
      <sz val="12"/>
      <color rgb="FF0000FF"/>
      <name val="ＭＳ Ｐゴシック"/>
      <family val="3"/>
      <charset val="128"/>
      <scheme val="minor"/>
    </font>
    <font>
      <sz val="8"/>
      <name val="ＭＳ Ｐ明朝"/>
      <family val="1"/>
      <charset val="128"/>
    </font>
    <font>
      <sz val="8"/>
      <color theme="1"/>
      <name val="ＭＳ 明朝"/>
      <family val="1"/>
      <charset val="128"/>
    </font>
    <font>
      <sz val="11"/>
      <color rgb="FFFF0000"/>
      <name val="ＭＳ Ｐ明朝"/>
      <family val="1"/>
      <charset val="128"/>
    </font>
    <font>
      <sz val="11"/>
      <color rgb="FF0000FF"/>
      <name val="ＭＳ Ｐ明朝"/>
      <family val="1"/>
      <charset val="128"/>
    </font>
    <font>
      <sz val="10"/>
      <color rgb="FF0000FF"/>
      <name val="ＭＳ Ｐ明朝"/>
      <family val="1"/>
      <charset val="128"/>
    </font>
    <font>
      <sz val="11"/>
      <name val="ＭＳ Ｐ明朝"/>
      <family val="1"/>
      <charset val="128"/>
    </font>
    <font>
      <strike/>
      <sz val="11"/>
      <name val="ＭＳ Ｐ明朝"/>
      <family val="1"/>
      <charset val="128"/>
    </font>
    <font>
      <sz val="11"/>
      <color theme="1"/>
      <name val="ＭＳ Ｐゴシック"/>
      <family val="3"/>
      <charset val="128"/>
      <scheme val="minor"/>
    </font>
    <font>
      <b/>
      <sz val="12"/>
      <name val="ＭＳ 明朝"/>
      <family val="1"/>
      <charset val="128"/>
    </font>
    <font>
      <b/>
      <sz val="16"/>
      <name val="ＭＳ Ｐゴシック"/>
      <family val="3"/>
      <charset val="128"/>
    </font>
    <font>
      <sz val="10"/>
      <name val="ＭＳ ゴシック"/>
      <family val="3"/>
      <charset val="128"/>
    </font>
    <font>
      <b/>
      <sz val="10"/>
      <name val="ＭＳ ゴシック"/>
      <family val="3"/>
      <charset val="128"/>
    </font>
    <font>
      <b/>
      <u/>
      <sz val="9"/>
      <name val="ＭＳ ゴシック"/>
      <family val="3"/>
      <charset val="128"/>
    </font>
    <font>
      <sz val="8"/>
      <name val="ＭＳ ゴシック"/>
      <family val="3"/>
      <charset val="128"/>
    </font>
    <font>
      <sz val="9"/>
      <name val="ＭＳ ゴシック"/>
      <family val="3"/>
      <charset val="128"/>
    </font>
    <font>
      <sz val="6"/>
      <name val="ＭＳ ゴシック"/>
      <family val="3"/>
      <charset val="128"/>
    </font>
    <font>
      <sz val="10"/>
      <color indexed="10"/>
      <name val="ＭＳ ゴシック"/>
      <family val="3"/>
      <charset val="128"/>
    </font>
    <font>
      <b/>
      <sz val="18"/>
      <name val="ＭＳ ゴシック"/>
      <family val="3"/>
      <charset val="128"/>
    </font>
    <font>
      <sz val="10"/>
      <color theme="1"/>
      <name val="ＭＳ Ｐゴシック"/>
      <family val="2"/>
      <charset val="128"/>
    </font>
    <font>
      <u/>
      <sz val="11"/>
      <color theme="10"/>
      <name val="ＭＳ Ｐゴシック"/>
      <family val="3"/>
      <charset val="128"/>
    </font>
    <font>
      <u/>
      <sz val="20"/>
      <color theme="10"/>
      <name val="ＭＳ Ｐゴシック"/>
      <family val="3"/>
      <charset val="128"/>
    </font>
    <font>
      <sz val="10"/>
      <color theme="1"/>
      <name val="ＭＳ Ｐ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tint="-4.9989318521683403E-2"/>
        <bgColor indexed="64"/>
      </patternFill>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99"/>
        <bgColor indexed="64"/>
      </patternFill>
    </fill>
  </fills>
  <borders count="10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medium">
        <color indexed="64"/>
      </right>
      <top/>
      <bottom/>
      <diagonal/>
    </border>
    <border>
      <left/>
      <right style="double">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top style="thick">
        <color indexed="64"/>
      </top>
      <bottom style="thin">
        <color indexed="64"/>
      </bottom>
      <diagonal/>
    </border>
    <border>
      <left/>
      <right/>
      <top/>
      <bottom style="thick">
        <color indexed="64"/>
      </bottom>
      <diagonal/>
    </border>
    <border>
      <left style="thick">
        <color indexed="64"/>
      </left>
      <right style="thick">
        <color indexed="64"/>
      </right>
      <top style="thick">
        <color indexed="64"/>
      </top>
      <bottom style="thin">
        <color indexed="64"/>
      </bottom>
      <diagonal/>
    </border>
    <border>
      <left style="thin">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double">
        <color indexed="64"/>
      </left>
      <right/>
      <top style="medium">
        <color indexed="64"/>
      </top>
      <bottom style="thin">
        <color indexed="64"/>
      </bottom>
      <diagonal/>
    </border>
  </borders>
  <cellStyleXfs count="16">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0" fontId="26" fillId="0" borderId="0" applyNumberForma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64" fillId="0" borderId="0">
      <alignment vertical="center"/>
    </xf>
    <xf numFmtId="38" fontId="64" fillId="0" borderId="0" applyFont="0" applyFill="0" applyBorder="0" applyAlignment="0" applyProtection="0">
      <alignment vertical="center"/>
    </xf>
    <xf numFmtId="0" fontId="65" fillId="0" borderId="0" applyNumberFormat="0" applyFill="0" applyBorder="0" applyAlignment="0" applyProtection="0">
      <alignment vertical="center"/>
    </xf>
  </cellStyleXfs>
  <cellXfs count="387">
    <xf numFmtId="0" fontId="0" fillId="0" borderId="0" xfId="0">
      <alignment vertical="center"/>
    </xf>
    <xf numFmtId="0" fontId="5" fillId="0" borderId="0" xfId="1">
      <alignment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center" vertical="center" wrapText="1"/>
    </xf>
    <xf numFmtId="0" fontId="5" fillId="0" borderId="9" xfId="1" applyBorder="1">
      <alignment vertical="center"/>
    </xf>
    <xf numFmtId="0" fontId="5" fillId="0" borderId="14" xfId="1" applyBorder="1">
      <alignment vertical="center"/>
    </xf>
    <xf numFmtId="0" fontId="5" fillId="0" borderId="15" xfId="1" applyBorder="1">
      <alignment vertical="center"/>
    </xf>
    <xf numFmtId="0" fontId="5" fillId="0" borderId="16" xfId="1" applyBorder="1">
      <alignment vertical="center"/>
    </xf>
    <xf numFmtId="0" fontId="5" fillId="2" borderId="17" xfId="1" applyFill="1" applyBorder="1">
      <alignment vertical="center"/>
    </xf>
    <xf numFmtId="0" fontId="5" fillId="2" borderId="14" xfId="1" applyFill="1" applyBorder="1">
      <alignment vertical="center"/>
    </xf>
    <xf numFmtId="0" fontId="5" fillId="2" borderId="15" xfId="1" applyFill="1" applyBorder="1">
      <alignment vertical="center"/>
    </xf>
    <xf numFmtId="0" fontId="5" fillId="2" borderId="16" xfId="1" applyFill="1" applyBorder="1">
      <alignment vertical="center"/>
    </xf>
    <xf numFmtId="0" fontId="5" fillId="2" borderId="18" xfId="1" applyFill="1" applyBorder="1">
      <alignment vertical="center"/>
    </xf>
    <xf numFmtId="0" fontId="13" fillId="0" borderId="0" xfId="1" applyFont="1">
      <alignment vertical="center"/>
    </xf>
    <xf numFmtId="0" fontId="11" fillId="0" borderId="0" xfId="1" applyFont="1" applyAlignment="1">
      <alignment horizontal="left" vertical="center"/>
    </xf>
    <xf numFmtId="0" fontId="6" fillId="0" borderId="0" xfId="1" applyFont="1">
      <alignment vertical="center"/>
    </xf>
    <xf numFmtId="0" fontId="16" fillId="0" borderId="0" xfId="1" applyFont="1">
      <alignment vertical="center"/>
    </xf>
    <xf numFmtId="0" fontId="17" fillId="0" borderId="0" xfId="1" applyFont="1" applyAlignment="1">
      <alignment horizontal="justify" vertical="center"/>
    </xf>
    <xf numFmtId="0" fontId="16" fillId="0" borderId="0" xfId="1" applyFont="1" applyAlignment="1">
      <alignment horizontal="justify" vertical="center"/>
    </xf>
    <xf numFmtId="0" fontId="18" fillId="0" borderId="0" xfId="1" applyFont="1" applyAlignment="1">
      <alignment horizontal="right" vertical="center"/>
    </xf>
    <xf numFmtId="0" fontId="17" fillId="0" borderId="0" xfId="1" applyFont="1" applyAlignment="1">
      <alignment horizontal="right" vertical="center"/>
    </xf>
    <xf numFmtId="0" fontId="16" fillId="0" borderId="0" xfId="1" applyFont="1" applyAlignment="1">
      <alignment horizontal="right" vertical="center"/>
    </xf>
    <xf numFmtId="0" fontId="19" fillId="0" borderId="0" xfId="1" applyFont="1">
      <alignment vertical="center"/>
    </xf>
    <xf numFmtId="0" fontId="15" fillId="0" borderId="0" xfId="1" applyFont="1">
      <alignment vertical="center"/>
    </xf>
    <xf numFmtId="0" fontId="11" fillId="0" borderId="0" xfId="1" applyFont="1">
      <alignment vertical="center"/>
    </xf>
    <xf numFmtId="0" fontId="13" fillId="0" borderId="0" xfId="1" applyFont="1" applyAlignment="1">
      <alignment horizontal="left" vertical="center"/>
    </xf>
    <xf numFmtId="0" fontId="14" fillId="0" borderId="0" xfId="1" applyFont="1">
      <alignment vertical="center"/>
    </xf>
    <xf numFmtId="0" fontId="7" fillId="0" borderId="0" xfId="1" applyFont="1" applyAlignment="1">
      <alignment vertical="center" wrapText="1"/>
    </xf>
    <xf numFmtId="0" fontId="8" fillId="0" borderId="1" xfId="1" applyFont="1" applyBorder="1" applyAlignment="1">
      <alignment horizontal="left" vertical="center" wrapText="1"/>
    </xf>
    <xf numFmtId="0" fontId="12" fillId="0" borderId="21" xfId="1" applyFont="1" applyBorder="1" applyAlignment="1">
      <alignment horizontal="left" vertical="center" wrapText="1"/>
    </xf>
    <xf numFmtId="0" fontId="13" fillId="0" borderId="10" xfId="1" applyFont="1" applyBorder="1" applyAlignment="1">
      <alignment vertical="center" wrapText="1"/>
    </xf>
    <xf numFmtId="0" fontId="22" fillId="0" borderId="0" xfId="0" applyFont="1">
      <alignment vertical="center"/>
    </xf>
    <xf numFmtId="0" fontId="0" fillId="0" borderId="0" xfId="0" applyBorder="1" applyAlignment="1">
      <alignment vertical="top"/>
    </xf>
    <xf numFmtId="0" fontId="20" fillId="0" borderId="0" xfId="0" applyFont="1" applyFill="1" applyBorder="1" applyAlignment="1">
      <alignment horizontal="center" vertical="center"/>
    </xf>
    <xf numFmtId="0" fontId="22" fillId="0" borderId="0" xfId="0" applyFont="1" applyFill="1" applyBorder="1" applyAlignment="1">
      <alignment vertical="top"/>
    </xf>
    <xf numFmtId="0" fontId="22" fillId="0" borderId="0" xfId="0" applyFont="1" applyBorder="1" applyAlignment="1">
      <alignment vertical="top"/>
    </xf>
    <xf numFmtId="0" fontId="14" fillId="0" borderId="0" xfId="1" applyFont="1">
      <alignment vertical="center"/>
    </xf>
    <xf numFmtId="0" fontId="0" fillId="0" borderId="0" xfId="0" applyFill="1" applyBorder="1" applyAlignment="1">
      <alignment vertical="top"/>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21" fillId="0" borderId="0" xfId="1" applyFont="1" applyFill="1">
      <alignment vertical="center"/>
    </xf>
    <xf numFmtId="0" fontId="5" fillId="0" borderId="0" xfId="1" applyFill="1">
      <alignment vertical="center"/>
    </xf>
    <xf numFmtId="0" fontId="5" fillId="0" borderId="16" xfId="1" applyBorder="1">
      <alignment vertical="center"/>
    </xf>
    <xf numFmtId="0" fontId="10" fillId="0" borderId="45" xfId="1" applyFont="1" applyBorder="1" applyAlignment="1">
      <alignment horizontal="center" vertical="center"/>
    </xf>
    <xf numFmtId="0" fontId="5" fillId="0" borderId="35" xfId="1" applyBorder="1">
      <alignment vertical="center"/>
    </xf>
    <xf numFmtId="0" fontId="13" fillId="0" borderId="20" xfId="1" applyFont="1" applyBorder="1">
      <alignment vertical="center"/>
    </xf>
    <xf numFmtId="0" fontId="13" fillId="0" borderId="20" xfId="1" applyFont="1" applyBorder="1" applyAlignment="1">
      <alignment vertical="center" wrapText="1"/>
    </xf>
    <xf numFmtId="0" fontId="19" fillId="0" borderId="20" xfId="1" applyFont="1" applyBorder="1">
      <alignment vertical="center"/>
    </xf>
    <xf numFmtId="0" fontId="19" fillId="0" borderId="38" xfId="1" applyFont="1" applyBorder="1">
      <alignment vertical="center"/>
    </xf>
    <xf numFmtId="0" fontId="23" fillId="0" borderId="0" xfId="0" applyFont="1">
      <alignment vertical="center"/>
    </xf>
    <xf numFmtId="0" fontId="25" fillId="0" borderId="0" xfId="3" applyFont="1">
      <alignment vertical="center"/>
    </xf>
    <xf numFmtId="0" fontId="26" fillId="0" borderId="0" xfId="4">
      <alignment vertical="center"/>
    </xf>
    <xf numFmtId="0" fontId="27" fillId="0" borderId="0" xfId="3" applyFont="1">
      <alignment vertical="center"/>
    </xf>
    <xf numFmtId="0" fontId="29" fillId="0" borderId="0" xfId="3" applyFont="1">
      <alignment vertical="center"/>
    </xf>
    <xf numFmtId="0" fontId="29" fillId="0" borderId="0" xfId="3" applyFont="1" applyAlignment="1">
      <alignment vertical="top"/>
    </xf>
    <xf numFmtId="0" fontId="34" fillId="0" borderId="0" xfId="3" applyFont="1" applyAlignment="1">
      <alignment horizontal="right" vertical="center"/>
    </xf>
    <xf numFmtId="0" fontId="35" fillId="0" borderId="0" xfId="3" applyFont="1" applyAlignment="1">
      <alignment horizontal="right" vertical="center"/>
    </xf>
    <xf numFmtId="0" fontId="24" fillId="0" borderId="0" xfId="3" applyFont="1">
      <alignment vertical="center"/>
    </xf>
    <xf numFmtId="0" fontId="36" fillId="0" borderId="0" xfId="3" applyFont="1">
      <alignment vertical="center"/>
    </xf>
    <xf numFmtId="0" fontId="24" fillId="0" borderId="0" xfId="1" applyFont="1" applyAlignment="1">
      <alignment horizontal="center" vertical="center" wrapText="1"/>
    </xf>
    <xf numFmtId="0" fontId="37" fillId="0" borderId="0" xfId="1" applyFont="1">
      <alignment vertical="center"/>
    </xf>
    <xf numFmtId="176" fontId="37" fillId="0" borderId="0" xfId="1" applyNumberFormat="1" applyFont="1">
      <alignment vertical="center"/>
    </xf>
    <xf numFmtId="0" fontId="37" fillId="0" borderId="3" xfId="1" applyFont="1" applyBorder="1" applyAlignment="1">
      <alignment horizontal="center" vertical="center"/>
    </xf>
    <xf numFmtId="0" fontId="39" fillId="0" borderId="0" xfId="1" applyFont="1" applyAlignment="1">
      <alignment horizontal="right" vertical="center"/>
    </xf>
    <xf numFmtId="0" fontId="37" fillId="0" borderId="0" xfId="1" applyFont="1" applyAlignment="1">
      <alignment horizontal="right" vertical="center"/>
    </xf>
    <xf numFmtId="0" fontId="37" fillId="0" borderId="46" xfId="1" applyFont="1" applyBorder="1" applyAlignment="1">
      <alignment horizontal="center" vertical="center" wrapText="1"/>
    </xf>
    <xf numFmtId="0" fontId="40" fillId="0" borderId="49" xfId="1" applyFont="1" applyBorder="1" applyAlignment="1">
      <alignment horizontal="center" vertical="center" wrapText="1"/>
    </xf>
    <xf numFmtId="176" fontId="40" fillId="0" borderId="49" xfId="1" applyNumberFormat="1" applyFont="1" applyBorder="1" applyAlignment="1">
      <alignment horizontal="center" vertical="center" wrapText="1"/>
    </xf>
    <xf numFmtId="0" fontId="37" fillId="0" borderId="0" xfId="1" applyFont="1" applyAlignment="1"/>
    <xf numFmtId="177" fontId="41" fillId="0" borderId="62" xfId="1" applyNumberFormat="1" applyFont="1" applyBorder="1">
      <alignment vertical="center"/>
    </xf>
    <xf numFmtId="0" fontId="41" fillId="0" borderId="0" xfId="1" applyFont="1">
      <alignment vertical="center"/>
    </xf>
    <xf numFmtId="177" fontId="41" fillId="0" borderId="63" xfId="1" applyNumberFormat="1" applyFont="1" applyBorder="1">
      <alignment vertical="center"/>
    </xf>
    <xf numFmtId="3" fontId="40" fillId="0" borderId="67" xfId="2" applyNumberFormat="1" applyFont="1" applyFill="1" applyBorder="1" applyAlignment="1">
      <alignment vertical="center" shrinkToFit="1"/>
    </xf>
    <xf numFmtId="3" fontId="40" fillId="4" borderId="67" xfId="2" applyNumberFormat="1" applyFont="1" applyFill="1" applyBorder="1" applyAlignment="1">
      <alignment vertical="center" shrinkToFit="1"/>
    </xf>
    <xf numFmtId="9" fontId="40" fillId="0" borderId="67" xfId="2" applyNumberFormat="1" applyFont="1" applyFill="1" applyBorder="1" applyAlignment="1">
      <alignment vertical="center" shrinkToFit="1"/>
    </xf>
    <xf numFmtId="177" fontId="40" fillId="0" borderId="68" xfId="1" applyNumberFormat="1" applyFont="1" applyBorder="1">
      <alignment vertical="center"/>
    </xf>
    <xf numFmtId="0" fontId="40" fillId="0" borderId="0" xfId="1" applyFont="1">
      <alignment vertical="center"/>
    </xf>
    <xf numFmtId="0" fontId="40" fillId="0" borderId="0" xfId="1" applyFont="1" applyAlignment="1">
      <alignment horizontal="center" vertical="center"/>
    </xf>
    <xf numFmtId="3" fontId="40" fillId="0" borderId="0" xfId="2" applyNumberFormat="1" applyFont="1" applyFill="1" applyBorder="1" applyAlignment="1">
      <alignment vertical="center" shrinkToFit="1"/>
    </xf>
    <xf numFmtId="12" fontId="40" fillId="0" borderId="0" xfId="1" applyNumberFormat="1" applyFont="1" applyAlignment="1">
      <alignment vertical="center" shrinkToFit="1"/>
    </xf>
    <xf numFmtId="177" fontId="40" fillId="0" borderId="0" xfId="1" applyNumberFormat="1" applyFont="1" applyAlignment="1">
      <alignment vertical="center" shrinkToFit="1"/>
    </xf>
    <xf numFmtId="177" fontId="40" fillId="0" borderId="0" xfId="1" applyNumberFormat="1" applyFont="1">
      <alignment vertical="center"/>
    </xf>
    <xf numFmtId="0" fontId="37" fillId="0" borderId="0" xfId="1" applyFont="1" applyAlignment="1">
      <alignment vertical="top"/>
    </xf>
    <xf numFmtId="0" fontId="16" fillId="0" borderId="0" xfId="3" applyFont="1">
      <alignment vertical="center"/>
    </xf>
    <xf numFmtId="0" fontId="42" fillId="0" borderId="2" xfId="3" applyFont="1" applyBorder="1">
      <alignment vertical="center"/>
    </xf>
    <xf numFmtId="0" fontId="45" fillId="0" borderId="0" xfId="4" applyFont="1">
      <alignment vertical="center"/>
    </xf>
    <xf numFmtId="0" fontId="46" fillId="0" borderId="3" xfId="3" applyFont="1" applyBorder="1" applyAlignment="1">
      <alignment horizontal="center" vertical="center" wrapText="1"/>
    </xf>
    <xf numFmtId="0" fontId="46" fillId="0" borderId="19" xfId="3" applyFont="1" applyBorder="1" applyAlignment="1">
      <alignment horizontal="center" vertical="center" wrapText="1"/>
    </xf>
    <xf numFmtId="0" fontId="47" fillId="0" borderId="0" xfId="3" applyFont="1" applyAlignment="1">
      <alignment horizontal="center" vertical="center"/>
    </xf>
    <xf numFmtId="0" fontId="42" fillId="0" borderId="72" xfId="3" applyFont="1" applyBorder="1" applyAlignment="1">
      <alignment vertical="center" wrapText="1"/>
    </xf>
    <xf numFmtId="0" fontId="48" fillId="0" borderId="72" xfId="3" applyFont="1" applyBorder="1" applyAlignment="1">
      <alignment vertical="center" shrinkToFit="1"/>
    </xf>
    <xf numFmtId="38" fontId="49" fillId="0" borderId="72" xfId="5" applyFont="1" applyFill="1" applyBorder="1" applyAlignment="1">
      <alignment vertical="center" wrapText="1"/>
    </xf>
    <xf numFmtId="10" fontId="49" fillId="0" borderId="72" xfId="6" applyNumberFormat="1" applyFont="1" applyFill="1" applyBorder="1" applyAlignment="1">
      <alignment vertical="center" wrapText="1"/>
    </xf>
    <xf numFmtId="0" fontId="40" fillId="0" borderId="73" xfId="3" applyFont="1" applyBorder="1" applyAlignment="1">
      <alignment vertical="center" wrapText="1"/>
    </xf>
    <xf numFmtId="0" fontId="40" fillId="0" borderId="74" xfId="3" applyFont="1" applyBorder="1" applyAlignment="1">
      <alignment vertical="center" wrapText="1"/>
    </xf>
    <xf numFmtId="0" fontId="50" fillId="0" borderId="74" xfId="3" applyFont="1" applyBorder="1" applyAlignment="1">
      <alignment vertical="center" wrapText="1"/>
    </xf>
    <xf numFmtId="0" fontId="40" fillId="0" borderId="75" xfId="3" applyFont="1" applyBorder="1" applyAlignment="1">
      <alignment vertical="center" wrapText="1"/>
    </xf>
    <xf numFmtId="0" fontId="42" fillId="0" borderId="13" xfId="3" applyFont="1" applyBorder="1" applyAlignment="1" applyProtection="1">
      <alignment vertical="center" wrapText="1"/>
      <protection locked="0"/>
    </xf>
    <xf numFmtId="38" fontId="49" fillId="0" borderId="13" xfId="5" applyFont="1" applyFill="1" applyBorder="1" applyAlignment="1" applyProtection="1">
      <alignment vertical="center" wrapText="1"/>
      <protection locked="0"/>
    </xf>
    <xf numFmtId="10" fontId="49" fillId="0" borderId="13" xfId="6" applyNumberFormat="1" applyFont="1" applyBorder="1" applyAlignment="1" applyProtection="1">
      <alignment vertical="center" wrapText="1"/>
      <protection locked="0"/>
    </xf>
    <xf numFmtId="0" fontId="51" fillId="0" borderId="0" xfId="3" applyFont="1" applyProtection="1">
      <alignment vertical="center"/>
      <protection locked="0"/>
    </xf>
    <xf numFmtId="0" fontId="51" fillId="0" borderId="9" xfId="3" applyFont="1" applyBorder="1" applyProtection="1">
      <alignment vertical="center"/>
      <protection locked="0"/>
    </xf>
    <xf numFmtId="0" fontId="51" fillId="0" borderId="41" xfId="3" applyFont="1" applyBorder="1" applyAlignment="1" applyProtection="1">
      <alignment vertical="center" shrinkToFit="1"/>
      <protection locked="0"/>
    </xf>
    <xf numFmtId="0" fontId="51" fillId="0" borderId="41" xfId="3" applyFont="1" applyBorder="1" applyProtection="1">
      <alignment vertical="center"/>
      <protection locked="0"/>
    </xf>
    <xf numFmtId="38" fontId="49" fillId="0" borderId="76" xfId="5" applyFont="1" applyFill="1" applyBorder="1" applyAlignment="1" applyProtection="1">
      <alignment vertical="center" shrinkToFit="1"/>
      <protection locked="0"/>
    </xf>
    <xf numFmtId="0" fontId="24" fillId="0" borderId="0" xfId="3" applyFont="1" applyProtection="1">
      <alignment vertical="center"/>
      <protection locked="0"/>
    </xf>
    <xf numFmtId="0" fontId="42" fillId="0" borderId="2" xfId="3" applyFont="1" applyBorder="1" applyAlignment="1">
      <alignment vertical="center" wrapText="1"/>
    </xf>
    <xf numFmtId="0" fontId="51" fillId="0" borderId="72" xfId="3" applyFont="1" applyBorder="1" applyAlignment="1">
      <alignment vertical="center" shrinkToFit="1"/>
    </xf>
    <xf numFmtId="0" fontId="40" fillId="0" borderId="73" xfId="3" applyFont="1" applyBorder="1" applyAlignment="1">
      <alignment horizontal="left" vertical="center" wrapText="1"/>
    </xf>
    <xf numFmtId="0" fontId="42" fillId="0" borderId="19" xfId="3" applyFont="1" applyBorder="1" applyAlignment="1" applyProtection="1">
      <alignment vertical="center" wrapText="1"/>
      <protection locked="0"/>
    </xf>
    <xf numFmtId="10" fontId="49" fillId="0" borderId="19" xfId="6" applyNumberFormat="1" applyFont="1" applyBorder="1" applyAlignment="1" applyProtection="1">
      <alignment vertical="center" wrapText="1"/>
      <protection locked="0"/>
    </xf>
    <xf numFmtId="38" fontId="49" fillId="0" borderId="78" xfId="5" applyFont="1" applyFill="1" applyBorder="1" applyAlignment="1" applyProtection="1">
      <alignment vertical="center" shrinkToFit="1"/>
      <protection locked="0"/>
    </xf>
    <xf numFmtId="0" fontId="51" fillId="0" borderId="12" xfId="3" applyFont="1" applyBorder="1" applyProtection="1">
      <alignment vertical="center"/>
      <protection locked="0"/>
    </xf>
    <xf numFmtId="0" fontId="42" fillId="0" borderId="3" xfId="3" applyFont="1" applyBorder="1" applyAlignment="1">
      <alignment vertical="center" wrapText="1"/>
    </xf>
    <xf numFmtId="0" fontId="51" fillId="0" borderId="3" xfId="3" applyFont="1" applyBorder="1" applyAlignment="1">
      <alignment horizontal="center" vertical="center" wrapText="1"/>
    </xf>
    <xf numFmtId="38" fontId="49" fillId="0" borderId="3" xfId="5" applyFont="1" applyBorder="1" applyAlignment="1">
      <alignment vertical="center" wrapText="1"/>
    </xf>
    <xf numFmtId="178" fontId="49" fillId="0" borderId="3" xfId="6" applyNumberFormat="1" applyFont="1" applyBorder="1" applyAlignment="1">
      <alignment horizontal="center" vertical="center" wrapText="1"/>
    </xf>
    <xf numFmtId="0" fontId="42" fillId="0" borderId="0" xfId="3" applyFont="1">
      <alignment vertical="center"/>
    </xf>
    <xf numFmtId="38" fontId="24" fillId="0" borderId="0" xfId="5" applyFont="1">
      <alignment vertical="center"/>
    </xf>
    <xf numFmtId="0" fontId="53" fillId="0" borderId="0" xfId="0" applyFont="1">
      <alignment vertical="center"/>
    </xf>
    <xf numFmtId="0" fontId="54" fillId="0" borderId="0" xfId="1" applyFont="1">
      <alignment vertical="center"/>
    </xf>
    <xf numFmtId="0" fontId="17" fillId="0" borderId="0" xfId="1" applyFont="1" applyAlignment="1">
      <alignment vertical="center"/>
    </xf>
    <xf numFmtId="0" fontId="17" fillId="0" borderId="0" xfId="1" applyFont="1" applyAlignment="1">
      <alignment horizontal="left" vertical="center"/>
    </xf>
    <xf numFmtId="0" fontId="56" fillId="0" borderId="0" xfId="7" applyFont="1" applyAlignment="1">
      <alignment horizontal="center" vertical="center"/>
    </xf>
    <xf numFmtId="0" fontId="57" fillId="0" borderId="0" xfId="7" applyFont="1" applyAlignment="1">
      <alignment horizontal="center" vertical="center"/>
    </xf>
    <xf numFmtId="0" fontId="58" fillId="0" borderId="0" xfId="7" applyFont="1" applyAlignment="1">
      <alignment horizontal="left" vertical="center"/>
    </xf>
    <xf numFmtId="0" fontId="57" fillId="0" borderId="0" xfId="7" applyFont="1" applyAlignment="1">
      <alignment horizontal="left" vertical="center"/>
    </xf>
    <xf numFmtId="0" fontId="59" fillId="5" borderId="79" xfId="7" applyFont="1" applyFill="1" applyBorder="1" applyAlignment="1">
      <alignment horizontal="right" vertical="center"/>
    </xf>
    <xf numFmtId="0" fontId="56" fillId="5" borderId="80" xfId="7" applyFont="1" applyFill="1" applyBorder="1" applyAlignment="1">
      <alignment horizontal="center" vertical="center"/>
    </xf>
    <xf numFmtId="0" fontId="60" fillId="0" borderId="0" xfId="7" applyFont="1" applyAlignment="1">
      <alignment horizontal="center" vertical="center"/>
    </xf>
    <xf numFmtId="0" fontId="59" fillId="5" borderId="81" xfId="7" applyFont="1" applyFill="1" applyBorder="1" applyAlignment="1">
      <alignment horizontal="right" vertical="center"/>
    </xf>
    <xf numFmtId="0" fontId="61" fillId="5" borderId="82" xfId="7" applyFont="1" applyFill="1" applyBorder="1" applyAlignment="1">
      <alignment horizontal="left" vertical="center"/>
    </xf>
    <xf numFmtId="0" fontId="60" fillId="0" borderId="85" xfId="7" applyFont="1" applyBorder="1" applyAlignment="1">
      <alignment horizontal="center" vertical="center"/>
    </xf>
    <xf numFmtId="0" fontId="56" fillId="5" borderId="88" xfId="7" applyFont="1" applyFill="1" applyBorder="1" applyAlignment="1">
      <alignment horizontal="center" vertical="center"/>
    </xf>
    <xf numFmtId="0" fontId="60" fillId="0" borderId="89" xfId="7" applyFont="1" applyBorder="1" applyAlignment="1">
      <alignment horizontal="center" vertical="center"/>
    </xf>
    <xf numFmtId="0" fontId="56" fillId="5" borderId="91" xfId="7" applyFont="1" applyFill="1" applyBorder="1" applyAlignment="1">
      <alignment horizontal="center" vertical="center"/>
    </xf>
    <xf numFmtId="0" fontId="56" fillId="0" borderId="2" xfId="7" applyFont="1" applyBorder="1" applyAlignment="1">
      <alignment horizontal="center" vertical="center"/>
    </xf>
    <xf numFmtId="0" fontId="56" fillId="0" borderId="40" xfId="7" applyFont="1" applyBorder="1" applyAlignment="1">
      <alignment horizontal="center" vertical="center"/>
    </xf>
    <xf numFmtId="0" fontId="56" fillId="0" borderId="39" xfId="7" quotePrefix="1" applyFont="1" applyBorder="1" applyAlignment="1">
      <alignment horizontal="center" vertical="center"/>
    </xf>
    <xf numFmtId="49" fontId="56" fillId="0" borderId="2" xfId="7" applyNumberFormat="1" applyFont="1" applyBorder="1" applyAlignment="1">
      <alignment horizontal="center" vertical="center"/>
    </xf>
    <xf numFmtId="0" fontId="57" fillId="0" borderId="14" xfId="7" applyFont="1" applyBorder="1" applyAlignment="1">
      <alignment horizontal="center" vertical="center"/>
    </xf>
    <xf numFmtId="0" fontId="57" fillId="0" borderId="3" xfId="7" applyFont="1" applyBorder="1" applyAlignment="1">
      <alignment horizontal="center" vertical="center"/>
    </xf>
    <xf numFmtId="0" fontId="62" fillId="0" borderId="0" xfId="7" applyFont="1" applyAlignment="1">
      <alignment horizontal="center" vertical="center"/>
    </xf>
    <xf numFmtId="0" fontId="57" fillId="0" borderId="96" xfId="7" applyFont="1" applyBorder="1" applyAlignment="1">
      <alignment horizontal="center" vertical="center"/>
    </xf>
    <xf numFmtId="0" fontId="56" fillId="0" borderId="0" xfId="7" applyFont="1" applyAlignment="1">
      <alignment horizontal="left" vertical="center"/>
    </xf>
    <xf numFmtId="0" fontId="60" fillId="0" borderId="3" xfId="7" applyFont="1" applyBorder="1" applyAlignment="1">
      <alignment horizontal="center" vertical="center"/>
    </xf>
    <xf numFmtId="0" fontId="56" fillId="0" borderId="3" xfId="7" applyFont="1" applyBorder="1" applyAlignment="1">
      <alignment horizontal="center" vertical="center"/>
    </xf>
    <xf numFmtId="0" fontId="60" fillId="0" borderId="0" xfId="7" applyFont="1" applyAlignment="1">
      <alignment horizontal="left" vertical="center"/>
    </xf>
    <xf numFmtId="0" fontId="60" fillId="0" borderId="0" xfId="7" applyFont="1" applyAlignment="1">
      <alignment horizontal="left"/>
    </xf>
    <xf numFmtId="58" fontId="56" fillId="0" borderId="14" xfId="7" applyNumberFormat="1" applyFont="1" applyBorder="1" applyAlignment="1">
      <alignment horizontal="center" vertical="center"/>
    </xf>
    <xf numFmtId="0" fontId="56" fillId="0" borderId="14" xfId="7" applyFont="1" applyBorder="1" applyAlignment="1">
      <alignment horizontal="center" vertical="center"/>
    </xf>
    <xf numFmtId="0" fontId="63" fillId="0" borderId="0" xfId="7" applyFont="1" applyAlignment="1">
      <alignment horizontal="center" vertical="center"/>
    </xf>
    <xf numFmtId="0" fontId="19" fillId="3" borderId="3" xfId="1" applyFont="1" applyFill="1" applyBorder="1" applyAlignment="1">
      <alignment horizontal="center" vertical="center"/>
    </xf>
    <xf numFmtId="0" fontId="5" fillId="0" borderId="0" xfId="1" applyFont="1">
      <alignment vertical="center"/>
    </xf>
    <xf numFmtId="0" fontId="16" fillId="7" borderId="0" xfId="1" applyFont="1" applyFill="1">
      <alignment vertical="center"/>
    </xf>
    <xf numFmtId="0" fontId="16" fillId="7" borderId="0" xfId="1" applyFont="1" applyFill="1" applyAlignment="1">
      <alignment horizontal="right" vertical="center"/>
    </xf>
    <xf numFmtId="0" fontId="17" fillId="7" borderId="0" xfId="1" applyFont="1" applyFill="1">
      <alignment vertical="center"/>
    </xf>
    <xf numFmtId="0" fontId="51" fillId="7" borderId="13" xfId="3" applyFont="1" applyFill="1" applyBorder="1" applyAlignment="1" applyProtection="1">
      <alignment vertical="center" shrinkToFit="1"/>
      <protection locked="0"/>
    </xf>
    <xf numFmtId="0" fontId="40" fillId="7" borderId="13" xfId="3" applyFont="1" applyFill="1" applyBorder="1" applyAlignment="1" applyProtection="1">
      <alignment horizontal="left" vertical="center" wrapText="1"/>
      <protection locked="0"/>
    </xf>
    <xf numFmtId="38" fontId="51" fillId="7" borderId="76" xfId="5" applyFont="1" applyFill="1" applyBorder="1" applyAlignment="1" applyProtection="1">
      <alignment vertical="center" shrinkToFit="1"/>
      <protection locked="0"/>
    </xf>
    <xf numFmtId="0" fontId="51" fillId="7" borderId="76" xfId="5" applyNumberFormat="1" applyFont="1" applyFill="1" applyBorder="1" applyAlignment="1" applyProtection="1">
      <alignment vertical="center" shrinkToFit="1"/>
      <protection locked="0"/>
    </xf>
    <xf numFmtId="38" fontId="51" fillId="7" borderId="77" xfId="5" applyFont="1" applyFill="1" applyBorder="1" applyAlignment="1" applyProtection="1">
      <alignment vertical="center" shrinkToFit="1"/>
      <protection locked="0"/>
    </xf>
    <xf numFmtId="0" fontId="51" fillId="7" borderId="13" xfId="3" applyFont="1" applyFill="1" applyBorder="1" applyAlignment="1" applyProtection="1">
      <alignment vertical="center" wrapText="1" shrinkToFit="1"/>
      <protection locked="0"/>
    </xf>
    <xf numFmtId="0" fontId="40" fillId="7" borderId="13" xfId="3" applyFont="1" applyFill="1" applyBorder="1" applyAlignment="1" applyProtection="1">
      <alignment horizontal="left" vertical="top" wrapText="1"/>
      <protection locked="0"/>
    </xf>
    <xf numFmtId="0" fontId="52" fillId="7" borderId="13" xfId="3" applyFont="1" applyFill="1" applyBorder="1" applyAlignment="1" applyProtection="1">
      <alignment vertical="center" shrinkToFit="1"/>
      <protection locked="0"/>
    </xf>
    <xf numFmtId="0" fontId="51" fillId="7" borderId="19" xfId="3" applyFont="1" applyFill="1" applyBorder="1" applyAlignment="1" applyProtection="1">
      <alignment vertical="center" shrinkToFit="1"/>
      <protection locked="0"/>
    </xf>
    <xf numFmtId="0" fontId="66" fillId="0" borderId="0" xfId="15" applyFont="1" applyAlignment="1">
      <alignment horizontal="center" vertical="center"/>
    </xf>
    <xf numFmtId="3" fontId="67" fillId="0" borderId="2" xfId="2" applyNumberFormat="1" applyFont="1" applyFill="1" applyBorder="1" applyAlignment="1">
      <alignment vertical="center" shrinkToFit="1"/>
    </xf>
    <xf numFmtId="3" fontId="67" fillId="0" borderId="39" xfId="2" applyNumberFormat="1" applyFont="1" applyFill="1" applyBorder="1" applyAlignment="1">
      <alignment vertical="center" shrinkToFit="1"/>
    </xf>
    <xf numFmtId="12" fontId="67" fillId="0" borderId="39" xfId="1" applyNumberFormat="1" applyFont="1" applyBorder="1" applyAlignment="1">
      <alignment horizontal="center" vertical="center" shrinkToFit="1"/>
    </xf>
    <xf numFmtId="3" fontId="67" fillId="0" borderId="39" xfId="1" applyNumberFormat="1" applyFont="1" applyBorder="1" applyAlignment="1">
      <alignment vertical="center" shrinkToFit="1"/>
    </xf>
    <xf numFmtId="9" fontId="67" fillId="0" borderId="39" xfId="1" applyNumberFormat="1" applyFont="1" applyBorder="1" applyAlignment="1">
      <alignment vertical="center" shrinkToFit="1"/>
    </xf>
    <xf numFmtId="3" fontId="67" fillId="0" borderId="3" xfId="2" applyNumberFormat="1" applyFont="1" applyFill="1" applyBorder="1" applyAlignment="1">
      <alignment vertical="center" shrinkToFit="1"/>
    </xf>
    <xf numFmtId="3" fontId="67" fillId="0" borderId="14" xfId="2" applyNumberFormat="1" applyFont="1" applyFill="1" applyBorder="1" applyAlignment="1">
      <alignment vertical="center" shrinkToFit="1"/>
    </xf>
    <xf numFmtId="12" fontId="67" fillId="0" borderId="14" xfId="1" applyNumberFormat="1" applyFont="1" applyBorder="1" applyAlignment="1">
      <alignment horizontal="center" vertical="center" shrinkToFit="1"/>
    </xf>
    <xf numFmtId="3" fontId="67" fillId="0" borderId="14" xfId="1" applyNumberFormat="1" applyFont="1" applyBorder="1" applyAlignment="1">
      <alignment vertical="center" shrinkToFit="1"/>
    </xf>
    <xf numFmtId="9" fontId="67" fillId="0" borderId="14" xfId="1" applyNumberFormat="1" applyFont="1" applyBorder="1" applyAlignment="1">
      <alignment vertical="center" shrinkToFit="1"/>
    </xf>
    <xf numFmtId="3" fontId="67" fillId="7" borderId="40" xfId="2" applyNumberFormat="1" applyFont="1" applyFill="1" applyBorder="1" applyAlignment="1">
      <alignment vertical="center" shrinkToFit="1"/>
    </xf>
    <xf numFmtId="3" fontId="67" fillId="7" borderId="2" xfId="2" applyNumberFormat="1" applyFont="1" applyFill="1" applyBorder="1" applyAlignment="1">
      <alignment vertical="center" shrinkToFit="1"/>
    </xf>
    <xf numFmtId="3" fontId="67" fillId="7" borderId="23" xfId="2" applyNumberFormat="1" applyFont="1" applyFill="1" applyBorder="1" applyAlignment="1">
      <alignment vertical="center" shrinkToFit="1"/>
    </xf>
    <xf numFmtId="3" fontId="67" fillId="7" borderId="16" xfId="2" applyNumberFormat="1" applyFont="1" applyFill="1" applyBorder="1" applyAlignment="1">
      <alignment vertical="center" shrinkToFit="1"/>
    </xf>
    <xf numFmtId="3" fontId="67" fillId="7" borderId="3" xfId="2" applyNumberFormat="1" applyFont="1" applyFill="1" applyBorder="1" applyAlignment="1">
      <alignment vertical="center" shrinkToFit="1"/>
    </xf>
    <xf numFmtId="3" fontId="67" fillId="7" borderId="46" xfId="2" applyNumberFormat="1" applyFont="1" applyFill="1" applyBorder="1" applyAlignment="1">
      <alignment vertical="center" shrinkToFit="1"/>
    </xf>
    <xf numFmtId="3" fontId="67" fillId="7" borderId="39" xfId="2" applyNumberFormat="1" applyFont="1" applyFill="1" applyBorder="1" applyAlignment="1">
      <alignment vertical="center" shrinkToFit="1"/>
    </xf>
    <xf numFmtId="3" fontId="67" fillId="7" borderId="14" xfId="2" applyNumberFormat="1" applyFont="1" applyFill="1" applyBorder="1" applyAlignment="1">
      <alignment vertical="center" shrinkToFit="1"/>
    </xf>
    <xf numFmtId="0" fontId="25" fillId="0" borderId="0" xfId="3" applyFont="1" applyAlignment="1">
      <alignment horizontal="center" vertical="center"/>
    </xf>
    <xf numFmtId="0" fontId="33" fillId="0" borderId="0" xfId="3" applyFont="1" applyAlignment="1">
      <alignment horizontal="center" vertical="center"/>
    </xf>
    <xf numFmtId="0" fontId="30" fillId="0" borderId="0" xfId="3" applyFont="1" applyAlignment="1">
      <alignment vertical="top" wrapText="1"/>
    </xf>
    <xf numFmtId="0" fontId="29" fillId="0" borderId="0" xfId="3" applyFont="1" applyAlignment="1">
      <alignment vertical="top" wrapText="1"/>
    </xf>
    <xf numFmtId="0" fontId="24" fillId="0" borderId="0" xfId="1" applyFont="1" applyAlignment="1">
      <alignment horizontal="center" vertical="center" wrapText="1"/>
    </xf>
    <xf numFmtId="0" fontId="17" fillId="0" borderId="0" xfId="1" applyFont="1" applyAlignment="1">
      <alignment horizontal="left" vertical="center" wrapText="1"/>
    </xf>
    <xf numFmtId="0" fontId="16" fillId="0" borderId="0" xfId="1" applyFont="1" applyAlignment="1">
      <alignment horizontal="left" vertical="center" wrapText="1"/>
    </xf>
    <xf numFmtId="0" fontId="37" fillId="0" borderId="0" xfId="1" applyFont="1" applyAlignment="1">
      <alignment horizontal="right" vertical="center"/>
    </xf>
    <xf numFmtId="0" fontId="38" fillId="0" borderId="0" xfId="1" applyFont="1" applyAlignment="1">
      <alignment horizontal="center" vertical="center"/>
    </xf>
    <xf numFmtId="0" fontId="37" fillId="0" borderId="14" xfId="1" applyFont="1" applyBorder="1" applyAlignment="1">
      <alignment horizontal="center" vertical="center"/>
    </xf>
    <xf numFmtId="0" fontId="37" fillId="0" borderId="16" xfId="1" applyFont="1" applyBorder="1" applyAlignment="1">
      <alignment horizontal="center" vertical="center"/>
    </xf>
    <xf numFmtId="0" fontId="37" fillId="0" borderId="64" xfId="1" applyFont="1" applyBorder="1" applyAlignment="1">
      <alignment horizontal="center" vertical="center"/>
    </xf>
    <xf numFmtId="0" fontId="37" fillId="0" borderId="65" xfId="1" applyFont="1" applyBorder="1" applyAlignment="1">
      <alignment horizontal="center" vertical="center"/>
    </xf>
    <xf numFmtId="0" fontId="37" fillId="0" borderId="66" xfId="1" applyFont="1" applyBorder="1" applyAlignment="1">
      <alignment horizontal="center" vertical="center"/>
    </xf>
    <xf numFmtId="0" fontId="37" fillId="0" borderId="69" xfId="1" applyFont="1" applyBorder="1" applyAlignment="1">
      <alignment horizontal="center" vertical="center" wrapText="1" shrinkToFit="1"/>
    </xf>
    <xf numFmtId="0" fontId="37" fillId="0" borderId="70" xfId="1" applyFont="1" applyBorder="1" applyAlignment="1">
      <alignment horizontal="center" vertical="center" wrapText="1" shrinkToFit="1"/>
    </xf>
    <xf numFmtId="0" fontId="37" fillId="0" borderId="71" xfId="1" applyFont="1" applyBorder="1" applyAlignment="1">
      <alignment horizontal="center" vertical="center" wrapText="1" shrinkToFit="1"/>
    </xf>
    <xf numFmtId="0" fontId="37" fillId="0" borderId="50" xfId="1" applyFont="1" applyBorder="1" applyAlignment="1">
      <alignment horizontal="center" vertical="center" wrapText="1" shrinkToFit="1"/>
    </xf>
    <xf numFmtId="0" fontId="37" fillId="0" borderId="47" xfId="1" applyFont="1" applyBorder="1" applyAlignment="1">
      <alignment horizontal="center" vertical="center" wrapText="1" shrinkToFit="1"/>
    </xf>
    <xf numFmtId="0" fontId="37" fillId="0" borderId="61" xfId="1" applyFont="1" applyBorder="1" applyAlignment="1">
      <alignment horizontal="center" vertical="center" wrapText="1" shrinkToFit="1"/>
    </xf>
    <xf numFmtId="176" fontId="37" fillId="0" borderId="56" xfId="1" applyNumberFormat="1" applyFont="1" applyBorder="1" applyAlignment="1">
      <alignment horizontal="center" vertical="center" wrapText="1"/>
    </xf>
    <xf numFmtId="176" fontId="37" fillId="0" borderId="13" xfId="1" applyNumberFormat="1" applyFont="1" applyBorder="1" applyAlignment="1">
      <alignment horizontal="center" vertical="center" wrapText="1"/>
    </xf>
    <xf numFmtId="176" fontId="37" fillId="0" borderId="57" xfId="1" applyNumberFormat="1" applyFont="1" applyBorder="1" applyAlignment="1">
      <alignment horizontal="center" vertical="center" wrapText="1"/>
    </xf>
    <xf numFmtId="176" fontId="37" fillId="0" borderId="60" xfId="1" applyNumberFormat="1" applyFont="1" applyBorder="1" applyAlignment="1">
      <alignment horizontal="center" vertical="center" wrapText="1"/>
    </xf>
    <xf numFmtId="176" fontId="37" fillId="0" borderId="48" xfId="1" applyNumberFormat="1" applyFont="1" applyBorder="1" applyAlignment="1">
      <alignment horizontal="center" vertical="center" wrapText="1"/>
    </xf>
    <xf numFmtId="0" fontId="37" fillId="0" borderId="1" xfId="1" applyFont="1" applyBorder="1" applyAlignment="1">
      <alignment horizontal="center" vertical="center" wrapText="1"/>
    </xf>
    <xf numFmtId="0" fontId="37" fillId="0" borderId="12" xfId="1" applyFont="1" applyBorder="1" applyAlignment="1">
      <alignment horizontal="center" vertical="center" wrapText="1"/>
    </xf>
    <xf numFmtId="0" fontId="37" fillId="0" borderId="51" xfId="1" applyFont="1" applyBorder="1" applyAlignment="1">
      <alignment horizontal="center" vertical="center" wrapText="1"/>
    </xf>
    <xf numFmtId="0" fontId="37" fillId="0" borderId="52" xfId="1" applyFont="1" applyBorder="1" applyAlignment="1">
      <alignment horizontal="center" vertical="center" wrapText="1"/>
    </xf>
    <xf numFmtId="0" fontId="37" fillId="0" borderId="53" xfId="1" applyFont="1" applyBorder="1" applyAlignment="1">
      <alignment horizontal="center" vertical="center" wrapText="1"/>
    </xf>
    <xf numFmtId="0" fontId="37" fillId="0" borderId="58" xfId="1" applyFont="1" applyBorder="1" applyAlignment="1">
      <alignment horizontal="center" vertical="center" wrapText="1"/>
    </xf>
    <xf numFmtId="0" fontId="37" fillId="0" borderId="0" xfId="1" applyFont="1" applyAlignment="1">
      <alignment horizontal="center" vertical="center" wrapText="1"/>
    </xf>
    <xf numFmtId="0" fontId="37" fillId="0" borderId="59" xfId="1" applyFont="1" applyBorder="1" applyAlignment="1">
      <alignment horizontal="center" vertical="center" wrapText="1"/>
    </xf>
    <xf numFmtId="0" fontId="37" fillId="0" borderId="50" xfId="1" applyFont="1" applyBorder="1" applyAlignment="1">
      <alignment horizontal="center" vertical="center" wrapText="1"/>
    </xf>
    <xf numFmtId="0" fontId="37" fillId="0" borderId="47" xfId="1" applyFont="1" applyBorder="1" applyAlignment="1">
      <alignment horizontal="center" vertical="center" wrapText="1"/>
    </xf>
    <xf numFmtId="0" fontId="37" fillId="0" borderId="61" xfId="1" applyFont="1" applyBorder="1" applyAlignment="1">
      <alignment horizontal="center" vertical="center" wrapText="1"/>
    </xf>
    <xf numFmtId="0" fontId="37" fillId="0" borderId="56" xfId="1" applyFont="1" applyBorder="1" applyAlignment="1">
      <alignment horizontal="center" vertical="center" wrapText="1"/>
    </xf>
    <xf numFmtId="0" fontId="37" fillId="0" borderId="13" xfId="1" applyFont="1" applyBorder="1" applyAlignment="1">
      <alignment horizontal="center" vertical="center" wrapText="1"/>
    </xf>
    <xf numFmtId="0" fontId="37" fillId="0" borderId="103" xfId="1" applyFont="1" applyBorder="1" applyAlignment="1">
      <alignment horizontal="center" vertical="center" wrapText="1"/>
    </xf>
    <xf numFmtId="0" fontId="37" fillId="0" borderId="54" xfId="1" applyFont="1" applyBorder="1" applyAlignment="1">
      <alignment horizontal="center" vertical="center" wrapText="1"/>
    </xf>
    <xf numFmtId="0" fontId="37" fillId="0" borderId="55" xfId="1" applyFont="1" applyBorder="1" applyAlignment="1">
      <alignment horizontal="center" vertical="center" wrapText="1"/>
    </xf>
    <xf numFmtId="0" fontId="14" fillId="0" borderId="1" xfId="1" applyFont="1" applyBorder="1">
      <alignment vertical="center"/>
    </xf>
    <xf numFmtId="0" fontId="10" fillId="0" borderId="1" xfId="1" applyFont="1" applyBorder="1">
      <alignment vertical="center"/>
    </xf>
    <xf numFmtId="0" fontId="19" fillId="3" borderId="3" xfId="1" applyFont="1" applyFill="1" applyBorder="1" applyAlignment="1">
      <alignment horizontal="center" vertical="center"/>
    </xf>
    <xf numFmtId="0" fontId="19" fillId="0" borderId="38" xfId="1" applyFont="1" applyBorder="1" applyAlignment="1">
      <alignment horizontal="center" vertical="center"/>
    </xf>
    <xf numFmtId="0" fontId="10" fillId="3" borderId="14" xfId="1" applyFont="1" applyFill="1" applyBorder="1" applyAlignment="1">
      <alignment horizontal="distributed" vertical="center" indent="1"/>
    </xf>
    <xf numFmtId="0" fontId="5" fillId="3" borderId="33" xfId="1" applyFont="1" applyFill="1" applyBorder="1" applyAlignment="1">
      <alignment horizontal="distributed" vertical="center" indent="1"/>
    </xf>
    <xf numFmtId="0" fontId="19" fillId="0" borderId="18" xfId="1" applyFont="1" applyBorder="1" applyAlignment="1">
      <alignment horizontal="left" vertical="center"/>
    </xf>
    <xf numFmtId="0" fontId="19" fillId="0" borderId="22" xfId="1" applyFont="1" applyBorder="1">
      <alignment vertical="center"/>
    </xf>
    <xf numFmtId="0" fontId="19" fillId="0" borderId="16" xfId="1" applyFont="1" applyBorder="1">
      <alignment vertical="center"/>
    </xf>
    <xf numFmtId="0" fontId="10" fillId="3" borderId="3" xfId="1" applyFont="1" applyFill="1" applyBorder="1" applyAlignment="1">
      <alignment horizontal="distributed" vertical="center" indent="1"/>
    </xf>
    <xf numFmtId="0" fontId="5" fillId="3" borderId="14" xfId="1" applyFont="1" applyFill="1" applyBorder="1" applyAlignment="1">
      <alignment horizontal="distributed" vertical="center" indent="1"/>
    </xf>
    <xf numFmtId="0" fontId="10" fillId="3" borderId="33" xfId="1" applyFont="1" applyFill="1" applyBorder="1" applyAlignment="1">
      <alignment horizontal="distributed" vertical="center" indent="1"/>
    </xf>
    <xf numFmtId="0" fontId="19" fillId="0" borderId="14" xfId="1" applyFont="1" applyBorder="1" applyAlignment="1">
      <alignment horizontal="center" vertical="center"/>
    </xf>
    <xf numFmtId="0" fontId="19" fillId="0" borderId="16" xfId="1" applyFont="1" applyBorder="1" applyAlignment="1">
      <alignment horizontal="center" vertical="center"/>
    </xf>
    <xf numFmtId="0" fontId="5" fillId="0" borderId="21" xfId="1" applyBorder="1">
      <alignment vertical="center"/>
    </xf>
    <xf numFmtId="0" fontId="14" fillId="0" borderId="0" xfId="1" applyFont="1">
      <alignment vertical="center"/>
    </xf>
    <xf numFmtId="0" fontId="19" fillId="0" borderId="18" xfId="1" applyFont="1" applyBorder="1" applyAlignment="1">
      <alignment horizontal="left" vertical="center" wrapText="1"/>
    </xf>
    <xf numFmtId="0" fontId="19" fillId="0" borderId="22" xfId="1" applyFont="1" applyBorder="1" applyAlignment="1">
      <alignment horizontal="left" vertical="center" wrapText="1"/>
    </xf>
    <xf numFmtId="0" fontId="19" fillId="0" borderId="16" xfId="1" applyFont="1" applyBorder="1" applyAlignment="1">
      <alignment horizontal="left" vertical="center" wrapText="1"/>
    </xf>
    <xf numFmtId="0" fontId="5" fillId="3" borderId="22" xfId="1" applyFont="1" applyFill="1" applyBorder="1" applyAlignment="1">
      <alignment horizontal="distributed" vertical="center" indent="1"/>
    </xf>
    <xf numFmtId="0" fontId="19" fillId="0" borderId="22" xfId="1" applyFont="1" applyBorder="1" applyAlignment="1">
      <alignment horizontal="center" vertical="center"/>
    </xf>
    <xf numFmtId="0" fontId="19" fillId="3" borderId="14" xfId="1" applyFont="1" applyFill="1" applyBorder="1" applyAlignment="1">
      <alignment horizontal="distributed" vertical="center" wrapText="1" indent="1"/>
    </xf>
    <xf numFmtId="0" fontId="19" fillId="3" borderId="22" xfId="1" applyFont="1" applyFill="1" applyBorder="1" applyAlignment="1">
      <alignment horizontal="distributed" vertical="center" wrapText="1" indent="1"/>
    </xf>
    <xf numFmtId="0" fontId="19" fillId="3" borderId="16" xfId="1" applyFont="1" applyFill="1" applyBorder="1" applyAlignment="1">
      <alignment horizontal="distributed" vertical="center" wrapText="1" indent="1"/>
    </xf>
    <xf numFmtId="0" fontId="13" fillId="0" borderId="32"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27" xfId="1" applyFont="1" applyBorder="1" applyAlignment="1">
      <alignment horizontal="center" vertical="center" shrinkToFit="1"/>
    </xf>
    <xf numFmtId="0" fontId="19" fillId="3" borderId="14" xfId="1" applyFont="1" applyFill="1" applyBorder="1" applyAlignment="1">
      <alignment horizontal="distributed" vertical="center" wrapText="1" indent="5"/>
    </xf>
    <xf numFmtId="0" fontId="19" fillId="3" borderId="22" xfId="1" applyFont="1" applyFill="1" applyBorder="1" applyAlignment="1">
      <alignment horizontal="distributed" vertical="center" wrapText="1" indent="5"/>
    </xf>
    <xf numFmtId="0" fontId="19" fillId="3" borderId="16" xfId="1" applyFont="1" applyFill="1" applyBorder="1" applyAlignment="1">
      <alignment horizontal="distributed" vertical="center" wrapText="1" indent="5"/>
    </xf>
    <xf numFmtId="0" fontId="13" fillId="0" borderId="32"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30" xfId="1" applyFont="1" applyBorder="1" applyAlignment="1">
      <alignment horizontal="center" vertical="center" wrapText="1"/>
    </xf>
    <xf numFmtId="0" fontId="19" fillId="3" borderId="14" xfId="1" applyFont="1" applyFill="1" applyBorder="1" applyAlignment="1">
      <alignment horizontal="center" vertical="center" wrapText="1"/>
    </xf>
    <xf numFmtId="0" fontId="19" fillId="3" borderId="22" xfId="1" applyFont="1" applyFill="1" applyBorder="1" applyAlignment="1">
      <alignment horizontal="center" vertical="center" wrapText="1"/>
    </xf>
    <xf numFmtId="0" fontId="13" fillId="0" borderId="26"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25" xfId="1" applyFont="1" applyBorder="1" applyAlignment="1">
      <alignment horizontal="center" vertical="center" shrinkToFit="1"/>
    </xf>
    <xf numFmtId="0" fontId="6" fillId="0" borderId="0" xfId="1" applyFont="1" applyAlignment="1">
      <alignment horizontal="right" vertical="center" wrapText="1"/>
    </xf>
    <xf numFmtId="0" fontId="6" fillId="0" borderId="0" xfId="1" applyFont="1" applyAlignment="1">
      <alignment horizontal="right" vertical="center"/>
    </xf>
    <xf numFmtId="0" fontId="19" fillId="0" borderId="0" xfId="1" applyFont="1" applyBorder="1" applyAlignment="1">
      <alignment vertical="center" wrapText="1"/>
    </xf>
    <xf numFmtId="0" fontId="13" fillId="0" borderId="22" xfId="1" applyFont="1" applyBorder="1" applyAlignment="1">
      <alignment horizontal="left" vertical="center"/>
    </xf>
    <xf numFmtId="0" fontId="13" fillId="0" borderId="16" xfId="1" applyFont="1" applyBorder="1" applyAlignment="1">
      <alignment horizontal="left" vertical="center"/>
    </xf>
    <xf numFmtId="0" fontId="7" fillId="0" borderId="0" xfId="1" applyFont="1" applyAlignment="1">
      <alignment vertical="center" wrapText="1"/>
    </xf>
    <xf numFmtId="0" fontId="9" fillId="0" borderId="0" xfId="1" applyFont="1" applyAlignment="1">
      <alignment vertical="center" wrapText="1"/>
    </xf>
    <xf numFmtId="0" fontId="10" fillId="3" borderId="11" xfId="1" applyFont="1" applyFill="1" applyBorder="1" applyAlignment="1">
      <alignment horizontal="distributed" vertical="center" indent="1"/>
    </xf>
    <xf numFmtId="0" fontId="10" fillId="3" borderId="34" xfId="1" applyFont="1" applyFill="1" applyBorder="1" applyAlignment="1">
      <alignment horizontal="distributed" vertical="center" indent="1"/>
    </xf>
    <xf numFmtId="0" fontId="13" fillId="0" borderId="1" xfId="1" applyFont="1" applyBorder="1" applyAlignment="1">
      <alignment horizontal="left" vertical="center"/>
    </xf>
    <xf numFmtId="0" fontId="13" fillId="0" borderId="12" xfId="1" applyFont="1" applyBorder="1" applyAlignment="1">
      <alignment horizontal="left" vertical="center"/>
    </xf>
    <xf numFmtId="0" fontId="14" fillId="0" borderId="1" xfId="1" applyFont="1" applyBorder="1" applyAlignment="1">
      <alignment vertical="center" wrapText="1"/>
    </xf>
    <xf numFmtId="0" fontId="13" fillId="0" borderId="18" xfId="1" applyFont="1" applyBorder="1" applyAlignment="1">
      <alignment horizontal="left" vertical="center" wrapText="1"/>
    </xf>
    <xf numFmtId="0" fontId="13" fillId="0" borderId="22" xfId="1" applyFont="1" applyBorder="1" applyAlignment="1">
      <alignment horizontal="left" vertical="center" wrapText="1"/>
    </xf>
    <xf numFmtId="0" fontId="13" fillId="0" borderId="16" xfId="1" applyFont="1" applyBorder="1" applyAlignment="1">
      <alignment horizontal="left" vertical="center" wrapText="1"/>
    </xf>
    <xf numFmtId="0" fontId="10" fillId="3" borderId="14" xfId="1" applyFont="1" applyFill="1" applyBorder="1" applyAlignment="1">
      <alignment horizontal="center" vertical="center"/>
    </xf>
    <xf numFmtId="0" fontId="10" fillId="3" borderId="22" xfId="1" applyFont="1" applyFill="1" applyBorder="1" applyAlignment="1">
      <alignment horizontal="center" vertical="center"/>
    </xf>
    <xf numFmtId="0" fontId="55" fillId="0" borderId="0" xfId="1" applyFont="1" applyAlignment="1">
      <alignment horizontal="center" vertical="center" wrapText="1"/>
    </xf>
    <xf numFmtId="0" fontId="19" fillId="3" borderId="14" xfId="1" applyFont="1" applyFill="1" applyBorder="1" applyAlignment="1">
      <alignment horizontal="center" vertical="center"/>
    </xf>
    <xf numFmtId="0" fontId="19" fillId="3" borderId="16" xfId="1" applyFont="1" applyFill="1" applyBorder="1" applyAlignment="1">
      <alignment horizontal="center" vertical="center"/>
    </xf>
    <xf numFmtId="0" fontId="19" fillId="0" borderId="3" xfId="1" applyFont="1" applyBorder="1" applyAlignment="1">
      <alignment horizontal="center" vertical="center"/>
    </xf>
    <xf numFmtId="0" fontId="22" fillId="3" borderId="3" xfId="0" applyFont="1" applyFill="1" applyBorder="1" applyAlignment="1">
      <alignment horizontal="center" vertical="center"/>
    </xf>
    <xf numFmtId="0" fontId="23" fillId="0" borderId="3" xfId="0" applyFont="1" applyBorder="1" applyAlignment="1">
      <alignment horizontal="center" vertical="center"/>
    </xf>
    <xf numFmtId="0" fontId="20" fillId="3" borderId="3" xfId="0" applyFont="1" applyFill="1" applyBorder="1" applyAlignment="1">
      <alignment horizontal="left" vertical="center"/>
    </xf>
    <xf numFmtId="0" fontId="20" fillId="3" borderId="14" xfId="0" applyFont="1" applyFill="1" applyBorder="1" applyAlignment="1">
      <alignment horizontal="left" vertical="center"/>
    </xf>
    <xf numFmtId="0" fontId="9" fillId="3" borderId="3" xfId="0" applyFont="1" applyFill="1" applyBorder="1" applyAlignment="1">
      <alignment horizontal="left" vertical="center"/>
    </xf>
    <xf numFmtId="0" fontId="9" fillId="3" borderId="14"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9" xfId="0" applyFont="1" applyFill="1" applyBorder="1" applyAlignment="1">
      <alignment horizontal="center" vertical="center"/>
    </xf>
    <xf numFmtId="0" fontId="13" fillId="0" borderId="2" xfId="0" applyFont="1" applyBorder="1" applyAlignment="1">
      <alignment horizontal="left" vertical="top"/>
    </xf>
    <xf numFmtId="0" fontId="23" fillId="0" borderId="2" xfId="0" applyFont="1" applyBorder="1" applyAlignment="1">
      <alignment horizontal="left" vertical="top"/>
    </xf>
    <xf numFmtId="0" fontId="23" fillId="0" borderId="13" xfId="0" applyFont="1" applyBorder="1" applyAlignment="1">
      <alignment horizontal="left" vertical="top"/>
    </xf>
    <xf numFmtId="0" fontId="23" fillId="0" borderId="19" xfId="0" applyFont="1" applyBorder="1" applyAlignment="1">
      <alignment horizontal="left" vertical="top"/>
    </xf>
    <xf numFmtId="0" fontId="22" fillId="3" borderId="3" xfId="0" applyFont="1" applyFill="1" applyBorder="1" applyAlignment="1">
      <alignment vertical="center" wrapText="1"/>
    </xf>
    <xf numFmtId="0" fontId="23" fillId="0" borderId="3" xfId="0" applyFont="1" applyFill="1" applyBorder="1" applyAlignment="1">
      <alignment horizontal="center" vertical="center"/>
    </xf>
    <xf numFmtId="0" fontId="22" fillId="3" borderId="39" xfId="0" applyFont="1" applyFill="1" applyBorder="1" applyAlignment="1">
      <alignment vertical="center" wrapText="1"/>
    </xf>
    <xf numFmtId="0" fontId="22" fillId="3" borderId="40" xfId="0" applyFont="1" applyFill="1" applyBorder="1" applyAlignment="1">
      <alignment vertical="center" wrapText="1"/>
    </xf>
    <xf numFmtId="0" fontId="22" fillId="3" borderId="9" xfId="0" applyFont="1" applyFill="1" applyBorder="1" applyAlignment="1">
      <alignment vertical="center" wrapText="1"/>
    </xf>
    <xf numFmtId="0" fontId="22" fillId="3" borderId="41" xfId="0" applyFont="1" applyFill="1" applyBorder="1" applyAlignment="1">
      <alignment vertical="center" wrapText="1"/>
    </xf>
    <xf numFmtId="0" fontId="22" fillId="3" borderId="11" xfId="0" applyFont="1" applyFill="1" applyBorder="1" applyAlignment="1">
      <alignment vertical="center" wrapText="1"/>
    </xf>
    <xf numFmtId="0" fontId="22" fillId="3" borderId="12" xfId="0" applyFont="1" applyFill="1" applyBorder="1" applyAlignment="1">
      <alignment vertical="center" wrapText="1"/>
    </xf>
    <xf numFmtId="0" fontId="23" fillId="0" borderId="3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2" xfId="0" applyFont="1" applyFill="1" applyBorder="1" applyAlignment="1">
      <alignment horizontal="center" vertical="center"/>
    </xf>
    <xf numFmtId="0" fontId="5" fillId="0" borderId="0" xfId="1" applyAlignment="1">
      <alignment horizontal="right" vertical="center" wrapText="1"/>
    </xf>
    <xf numFmtId="0" fontId="5" fillId="0" borderId="36" xfId="1" applyBorder="1" applyAlignment="1">
      <alignment horizontal="center" vertical="center" wrapText="1"/>
    </xf>
    <xf numFmtId="0" fontId="5" fillId="0" borderId="37" xfId="1" applyBorder="1" applyAlignment="1">
      <alignment vertical="center" wrapText="1"/>
    </xf>
    <xf numFmtId="0" fontId="9" fillId="8" borderId="3" xfId="1" applyFont="1" applyFill="1" applyBorder="1" applyAlignment="1">
      <alignment horizontal="center" vertical="center" wrapText="1"/>
    </xf>
    <xf numFmtId="0" fontId="7" fillId="3" borderId="14" xfId="1" applyFont="1" applyFill="1" applyBorder="1" applyAlignment="1">
      <alignment horizontal="left" vertical="center" wrapText="1" indent="1"/>
    </xf>
    <xf numFmtId="0" fontId="7" fillId="3" borderId="22" xfId="1" applyFont="1" applyFill="1" applyBorder="1" applyAlignment="1">
      <alignment horizontal="left" vertical="center" wrapText="1" indent="1"/>
    </xf>
    <xf numFmtId="0" fontId="7" fillId="3" borderId="16" xfId="1" applyFont="1" applyFill="1" applyBorder="1" applyAlignment="1">
      <alignment horizontal="left" vertical="center" wrapText="1" indent="1"/>
    </xf>
    <xf numFmtId="0" fontId="5" fillId="0" borderId="0" xfId="1" applyAlignment="1">
      <alignment horizontal="center" vertical="center"/>
    </xf>
    <xf numFmtId="0" fontId="5" fillId="7" borderId="14" xfId="1" applyFill="1" applyBorder="1" applyAlignment="1">
      <alignment horizontal="center" vertical="center"/>
    </xf>
    <xf numFmtId="0" fontId="5" fillId="7" borderId="16" xfId="1" applyFill="1" applyBorder="1" applyAlignment="1">
      <alignment horizontal="center" vertical="center"/>
    </xf>
    <xf numFmtId="0" fontId="42" fillId="0" borderId="0" xfId="3" applyFont="1" applyAlignment="1">
      <alignment vertical="center" wrapText="1"/>
    </xf>
    <xf numFmtId="0" fontId="42" fillId="0" borderId="3" xfId="3" applyFont="1" applyBorder="1" applyAlignment="1">
      <alignment horizontal="center" vertical="center"/>
    </xf>
    <xf numFmtId="0" fontId="51" fillId="0" borderId="3" xfId="3" applyFont="1" applyBorder="1" applyAlignment="1">
      <alignment horizontal="center" vertical="center" wrapText="1"/>
    </xf>
    <xf numFmtId="0" fontId="16" fillId="0" borderId="0" xfId="3" applyFont="1" applyAlignment="1">
      <alignment horizontal="center" vertical="center"/>
    </xf>
    <xf numFmtId="0" fontId="42" fillId="0" borderId="2" xfId="3" applyFont="1" applyBorder="1" applyAlignment="1">
      <alignment horizontal="center" vertical="center"/>
    </xf>
    <xf numFmtId="0" fontId="42" fillId="0" borderId="13" xfId="3" applyFont="1" applyBorder="1" applyAlignment="1">
      <alignment horizontal="center" vertical="center"/>
    </xf>
    <xf numFmtId="0" fontId="42" fillId="0" borderId="19" xfId="3" applyFont="1" applyBorder="1" applyAlignment="1">
      <alignment horizontal="center" vertical="center"/>
    </xf>
    <xf numFmtId="0" fontId="43" fillId="0" borderId="3" xfId="3" applyFont="1" applyBorder="1" applyAlignment="1">
      <alignment horizontal="center" vertical="center" wrapText="1"/>
    </xf>
    <xf numFmtId="0" fontId="42" fillId="0" borderId="2" xfId="3" applyFont="1" applyBorder="1" applyAlignment="1">
      <alignment horizontal="center" vertical="center" wrapText="1"/>
    </xf>
    <xf numFmtId="0" fontId="42" fillId="0" borderId="19" xfId="3" applyFont="1" applyBorder="1" applyAlignment="1">
      <alignment horizontal="center" vertical="center" wrapText="1"/>
    </xf>
    <xf numFmtId="0" fontId="44" fillId="0" borderId="3" xfId="3" applyFont="1" applyBorder="1" applyAlignment="1">
      <alignment horizontal="center" vertical="center" wrapText="1"/>
    </xf>
    <xf numFmtId="0" fontId="60" fillId="5" borderId="93" xfId="7" applyFont="1" applyFill="1" applyBorder="1" applyAlignment="1">
      <alignment horizontal="center" vertical="center"/>
    </xf>
    <xf numFmtId="0" fontId="60" fillId="5" borderId="92" xfId="7" applyFont="1" applyFill="1" applyBorder="1" applyAlignment="1">
      <alignment horizontal="center" vertical="center"/>
    </xf>
    <xf numFmtId="0" fontId="60" fillId="5" borderId="80" xfId="7" applyFont="1" applyFill="1" applyBorder="1" applyAlignment="1">
      <alignment horizontal="center" vertical="center"/>
    </xf>
    <xf numFmtId="0" fontId="60" fillId="5" borderId="79" xfId="7" applyFont="1" applyFill="1" applyBorder="1" applyAlignment="1">
      <alignment horizontal="center" vertical="center"/>
    </xf>
    <xf numFmtId="49" fontId="56" fillId="5" borderId="90" xfId="7" applyNumberFormat="1" applyFont="1" applyFill="1" applyBorder="1" applyAlignment="1">
      <alignment horizontal="center" vertical="center"/>
    </xf>
    <xf numFmtId="49" fontId="56" fillId="5" borderId="22" xfId="7" applyNumberFormat="1" applyFont="1" applyFill="1" applyBorder="1" applyAlignment="1">
      <alignment horizontal="center" vertical="center"/>
    </xf>
    <xf numFmtId="49" fontId="56" fillId="5" borderId="89" xfId="7" applyNumberFormat="1" applyFont="1" applyFill="1" applyBorder="1" applyAlignment="1">
      <alignment horizontal="center" vertical="center"/>
    </xf>
    <xf numFmtId="49" fontId="56" fillId="5" borderId="87" xfId="7" applyNumberFormat="1" applyFont="1" applyFill="1" applyBorder="1" applyAlignment="1">
      <alignment horizontal="center" vertical="center"/>
    </xf>
    <xf numFmtId="49" fontId="56" fillId="5" borderId="86" xfId="7" applyNumberFormat="1" applyFont="1" applyFill="1" applyBorder="1" applyAlignment="1">
      <alignment horizontal="center" vertical="center"/>
    </xf>
    <xf numFmtId="49" fontId="56" fillId="5" borderId="85" xfId="7" applyNumberFormat="1" applyFont="1" applyFill="1" applyBorder="1" applyAlignment="1">
      <alignment horizontal="center" vertical="center"/>
    </xf>
    <xf numFmtId="0" fontId="57" fillId="0" borderId="84" xfId="7" applyFont="1" applyBorder="1" applyAlignment="1">
      <alignment horizontal="center" vertical="center"/>
    </xf>
    <xf numFmtId="0" fontId="57" fillId="0" borderId="83" xfId="7" applyFont="1" applyBorder="1" applyAlignment="1">
      <alignment horizontal="center" vertical="center"/>
    </xf>
    <xf numFmtId="0" fontId="57" fillId="0" borderId="84" xfId="7" applyFont="1" applyBorder="1" applyAlignment="1">
      <alignment horizontal="left" vertical="center"/>
    </xf>
    <xf numFmtId="0" fontId="57" fillId="0" borderId="94" xfId="7" applyFont="1" applyBorder="1" applyAlignment="1">
      <alignment horizontal="left" vertical="center"/>
    </xf>
    <xf numFmtId="0" fontId="57" fillId="0" borderId="83" xfId="7" applyFont="1" applyBorder="1" applyAlignment="1">
      <alignment horizontal="left" vertical="center"/>
    </xf>
    <xf numFmtId="0" fontId="56" fillId="5" borderId="82" xfId="7" applyFont="1" applyFill="1" applyBorder="1" applyAlignment="1">
      <alignment horizontal="center" vertical="center"/>
    </xf>
    <xf numFmtId="0" fontId="56" fillId="5" borderId="80" xfId="7" applyFont="1" applyFill="1" applyBorder="1" applyAlignment="1">
      <alignment horizontal="center" vertical="center"/>
    </xf>
    <xf numFmtId="0" fontId="56" fillId="5" borderId="93" xfId="7" applyFont="1" applyFill="1" applyBorder="1" applyAlignment="1">
      <alignment vertical="center"/>
    </xf>
    <xf numFmtId="0" fontId="56" fillId="5" borderId="21" xfId="7" applyFont="1" applyFill="1" applyBorder="1" applyAlignment="1">
      <alignment vertical="center"/>
    </xf>
    <xf numFmtId="0" fontId="56" fillId="5" borderId="92" xfId="7" applyFont="1" applyFill="1" applyBorder="1" applyAlignment="1">
      <alignment vertical="center"/>
    </xf>
    <xf numFmtId="0" fontId="56" fillId="5" borderId="80" xfId="7" applyFont="1" applyFill="1" applyBorder="1" applyAlignment="1">
      <alignment vertical="center"/>
    </xf>
    <xf numFmtId="0" fontId="56" fillId="5" borderId="95" xfId="7" applyFont="1" applyFill="1" applyBorder="1" applyAlignment="1">
      <alignment vertical="center"/>
    </xf>
    <xf numFmtId="0" fontId="56" fillId="5" borderId="79" xfId="7" applyFont="1" applyFill="1" applyBorder="1" applyAlignment="1">
      <alignment vertical="center"/>
    </xf>
    <xf numFmtId="0" fontId="57" fillId="0" borderId="16" xfId="7" applyFont="1" applyBorder="1" applyAlignment="1">
      <alignment horizontal="center" vertical="center"/>
    </xf>
    <xf numFmtId="0" fontId="57" fillId="0" borderId="3" xfId="7" applyFont="1" applyBorder="1" applyAlignment="1">
      <alignment horizontal="center" vertical="center"/>
    </xf>
    <xf numFmtId="0" fontId="57" fillId="0" borderId="94" xfId="7" applyFont="1" applyBorder="1" applyAlignment="1">
      <alignment horizontal="center" vertical="center"/>
    </xf>
    <xf numFmtId="0" fontId="56" fillId="6" borderId="87" xfId="7" applyFont="1" applyFill="1" applyBorder="1" applyAlignment="1">
      <alignment horizontal="left" vertical="center" wrapText="1"/>
    </xf>
    <xf numFmtId="0" fontId="56" fillId="6" borderId="85" xfId="7" applyFont="1" applyFill="1" applyBorder="1" applyAlignment="1">
      <alignment horizontal="left" vertical="center" wrapText="1"/>
    </xf>
    <xf numFmtId="0" fontId="57" fillId="0" borderId="101" xfId="7" applyFont="1" applyBorder="1" applyAlignment="1">
      <alignment horizontal="center" vertical="center"/>
    </xf>
    <xf numFmtId="0" fontId="57" fillId="0" borderId="88" xfId="7" applyFont="1" applyBorder="1" applyAlignment="1">
      <alignment horizontal="center" vertical="center"/>
    </xf>
    <xf numFmtId="0" fontId="56" fillId="5" borderId="100" xfId="7" applyFont="1" applyFill="1" applyBorder="1" applyAlignment="1">
      <alignment vertical="center"/>
    </xf>
    <xf numFmtId="0" fontId="56" fillId="5" borderId="99" xfId="7" applyFont="1" applyFill="1" applyBorder="1" applyAlignment="1">
      <alignment vertical="center"/>
    </xf>
    <xf numFmtId="0" fontId="56" fillId="5" borderId="98" xfId="7" applyFont="1" applyFill="1" applyBorder="1" applyAlignment="1">
      <alignment vertical="center"/>
    </xf>
    <xf numFmtId="0" fontId="56" fillId="5" borderId="97" xfId="7" applyFont="1" applyFill="1" applyBorder="1" applyAlignment="1">
      <alignment vertical="center"/>
    </xf>
    <xf numFmtId="0" fontId="63" fillId="0" borderId="0" xfId="7" applyFont="1" applyAlignment="1">
      <alignment horizontal="center" vertical="center"/>
    </xf>
    <xf numFmtId="0" fontId="56" fillId="0" borderId="1" xfId="7" applyFont="1" applyBorder="1" applyAlignment="1">
      <alignment horizontal="left" vertical="center"/>
    </xf>
    <xf numFmtId="0" fontId="56" fillId="0" borderId="22" xfId="7" applyFont="1" applyBorder="1" applyAlignment="1">
      <alignment horizontal="left" vertical="center"/>
    </xf>
    <xf numFmtId="0" fontId="57" fillId="0" borderId="39" xfId="7" applyFont="1" applyBorder="1" applyAlignment="1">
      <alignment horizontal="center" vertical="center"/>
    </xf>
    <xf numFmtId="0" fontId="57" fillId="0" borderId="89" xfId="7" applyFont="1" applyBorder="1" applyAlignment="1">
      <alignment horizontal="center" vertical="center"/>
    </xf>
    <xf numFmtId="0" fontId="57" fillId="0" borderId="102" xfId="7" applyFont="1" applyBorder="1" applyAlignment="1">
      <alignment horizontal="center" vertical="center"/>
    </xf>
  </cellXfs>
  <cellStyles count="16">
    <cellStyle name="パーセント 2" xfId="6" xr:uid="{50A8A626-CBBA-455B-9631-71E9C1C0C573}"/>
    <cellStyle name="パーセント 3" xfId="10" xr:uid="{622D604F-B711-4427-8A52-61B99758FF70}"/>
    <cellStyle name="ハイパーリンク" xfId="15" builtinId="8"/>
    <cellStyle name="ハイパーリンク 2" xfId="4" xr:uid="{6C7F8D5D-02A3-4A9F-856A-D9AAF36F63AB}"/>
    <cellStyle name="桁区切り 2" xfId="2" xr:uid="{00000000-0005-0000-0000-000000000000}"/>
    <cellStyle name="桁区切り 2 2" xfId="14" xr:uid="{222CE680-A8F9-41CB-A81F-39A2295E603E}"/>
    <cellStyle name="桁区切り 3" xfId="5" xr:uid="{9AF89809-EF07-4C7B-8B6E-0969F3DD7B2D}"/>
    <cellStyle name="桁区切り 4" xfId="9" xr:uid="{29397996-4E6E-4A13-8290-637D9FCD501F}"/>
    <cellStyle name="桁区切り 5" xfId="12" xr:uid="{09C89A0B-EE34-4AE9-AA83-B8EDE273D061}"/>
    <cellStyle name="標準" xfId="0" builtinId="0"/>
    <cellStyle name="標準 2" xfId="1" xr:uid="{00000000-0005-0000-0000-000002000000}"/>
    <cellStyle name="標準 2 2" xfId="13" xr:uid="{E927F457-DFD6-433E-ADD7-AA987DAC026D}"/>
    <cellStyle name="標準 3" xfId="3" xr:uid="{4C8660A6-8B22-4531-870B-2E1E55B42B73}"/>
    <cellStyle name="標準 4" xfId="7" xr:uid="{AE76B218-FC2A-4A98-AB30-22AAF0175886}"/>
    <cellStyle name="標準 5" xfId="8" xr:uid="{62EB1100-FCAA-44F0-8A50-8FB6562428A3}"/>
    <cellStyle name="標準 6" xfId="11" xr:uid="{FE560A67-B447-4F30-843C-31D1CAE4C774}"/>
  </cellStyles>
  <dxfs count="4">
    <dxf>
      <fill>
        <patternFill>
          <bgColor rgb="FFFF0000"/>
        </patternFill>
      </fill>
    </dxf>
    <dxf>
      <fill>
        <patternFill>
          <bgColor theme="7" tint="0.79998168889431442"/>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CCFFCC"/>
      <color rgb="FF99FFCC"/>
      <color rgb="FF99FF99"/>
      <color rgb="FF66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38101</xdr:rowOff>
    </xdr:from>
    <xdr:to>
      <xdr:col>9</xdr:col>
      <xdr:colOff>0</xdr:colOff>
      <xdr:row>49</xdr:row>
      <xdr:rowOff>168275</xdr:rowOff>
    </xdr:to>
    <xdr:sp macro="" textlink="">
      <xdr:nvSpPr>
        <xdr:cNvPr id="2" name="正方形/長方形 1">
          <a:extLst>
            <a:ext uri="{FF2B5EF4-FFF2-40B4-BE49-F238E27FC236}">
              <a16:creationId xmlns:a16="http://schemas.microsoft.com/office/drawing/2014/main" id="{53ED1AF3-73AA-4C2E-A084-4200BE3005C6}"/>
            </a:ext>
          </a:extLst>
        </xdr:cNvPr>
        <xdr:cNvSpPr/>
      </xdr:nvSpPr>
      <xdr:spPr>
        <a:xfrm>
          <a:off x="0" y="9982201"/>
          <a:ext cx="6038850" cy="949324"/>
        </a:xfrm>
        <a:prstGeom prst="rect">
          <a:avLst/>
        </a:prstGeom>
        <a:solidFill>
          <a:schemeClr val="accent1">
            <a:alpha val="48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テーマは調整中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13</xdr:row>
      <xdr:rowOff>152401</xdr:rowOff>
    </xdr:from>
    <xdr:to>
      <xdr:col>0</xdr:col>
      <xdr:colOff>3895725</xdr:colOff>
      <xdr:row>15</xdr:row>
      <xdr:rowOff>247650</xdr:rowOff>
    </xdr:to>
    <xdr:sp macro="" textlink="">
      <xdr:nvSpPr>
        <xdr:cNvPr id="2" name="Text Box 1248">
          <a:extLst>
            <a:ext uri="{FF2B5EF4-FFF2-40B4-BE49-F238E27FC236}">
              <a16:creationId xmlns:a16="http://schemas.microsoft.com/office/drawing/2014/main" id="{00000000-0008-0000-0300-000002000000}"/>
            </a:ext>
          </a:extLst>
        </xdr:cNvPr>
        <xdr:cNvSpPr txBox="1">
          <a:spLocks noChangeArrowheads="1"/>
        </xdr:cNvSpPr>
      </xdr:nvSpPr>
      <xdr:spPr bwMode="auto">
        <a:xfrm>
          <a:off x="400050" y="4038601"/>
          <a:ext cx="3495675" cy="8572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ＭＳ Ｐゴシック"/>
              <a:ea typeface="ＭＳ Ｐゴシック"/>
            </a:rPr>
            <a:t>今年度の事業期間内</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ea"/>
              <a:ea typeface="+mn-ea"/>
              <a:cs typeface="+mn-cs"/>
            </a:rPr>
            <a:t>令和●年●</a:t>
          </a:r>
          <a:r>
            <a:rPr lang="ja-JP" altLang="ja-JP" sz="900" b="0" i="0" baseline="0">
              <a:solidFill>
                <a:srgbClr val="0070C0"/>
              </a:solidFill>
              <a:effectLst/>
              <a:latin typeface="+mn-lt"/>
              <a:ea typeface="+mn-ea"/>
              <a:cs typeface="+mn-cs"/>
            </a:rPr>
            <a:t>月</a:t>
          </a:r>
          <a:r>
            <a:rPr lang="ja-JP" altLang="en-US" sz="900" b="0" i="0" baseline="0">
              <a:solidFill>
                <a:srgbClr val="0070C0"/>
              </a:solidFill>
              <a:effectLst/>
              <a:latin typeface="+mn-lt"/>
              <a:ea typeface="+mn-ea"/>
              <a:cs typeface="+mn-cs"/>
            </a:rPr>
            <a:t>●</a:t>
          </a:r>
          <a:r>
            <a:rPr lang="ja-JP" altLang="ja-JP" sz="900" b="0" i="0" baseline="0">
              <a:solidFill>
                <a:srgbClr val="0070C0"/>
              </a:solidFill>
              <a:effectLst/>
              <a:latin typeface="+mn-lt"/>
              <a:ea typeface="+mn-ea"/>
              <a:cs typeface="+mn-cs"/>
            </a:rPr>
            <a:t>日まで）</a:t>
          </a:r>
          <a:r>
            <a:rPr lang="ja-JP" altLang="en-US" sz="900" b="0" i="0" u="none" strike="noStrike" baseline="0">
              <a:solidFill>
                <a:srgbClr val="0070C0"/>
              </a:solidFill>
              <a:latin typeface="ＭＳ Ｐゴシック"/>
              <a:ea typeface="ＭＳ Ｐゴシック"/>
            </a:rPr>
            <a:t>に取り組む事項目別に、月単位の実施スケジュールを記載してください。</a:t>
          </a:r>
        </a:p>
        <a:p>
          <a:pPr algn="l" rtl="0">
            <a:lnSpc>
              <a:spcPts val="1200"/>
            </a:lnSpc>
            <a:defRPr sz="1000"/>
          </a:pPr>
          <a:r>
            <a:rPr lang="ja-JP" altLang="en-US" sz="900" b="0" i="0" u="none" strike="noStrike" baseline="0">
              <a:solidFill>
                <a:srgbClr val="0070C0"/>
              </a:solidFill>
              <a:latin typeface="ＭＳ Ｐゴシック"/>
              <a:ea typeface="ＭＳ Ｐゴシック"/>
            </a:rPr>
            <a:t>　</a:t>
          </a:r>
          <a:r>
            <a:rPr lang="en-US" altLang="ja-JP" sz="900" b="0" i="0" u="none" strike="noStrike" baseline="0">
              <a:solidFill>
                <a:srgbClr val="0070C0"/>
              </a:solidFill>
              <a:latin typeface="ＭＳ Ｐゴシック"/>
              <a:ea typeface="ＭＳ Ｐゴシック"/>
            </a:rPr>
            <a:t>※</a:t>
          </a:r>
          <a:r>
            <a:rPr lang="ja-JP" altLang="en-US" sz="900" b="0" i="0" u="none" strike="noStrike" baseline="0">
              <a:solidFill>
                <a:srgbClr val="0070C0"/>
              </a:solidFill>
              <a:latin typeface="ＭＳ Ｐゴシック"/>
              <a:ea typeface="ＭＳ Ｐゴシック"/>
            </a:rPr>
            <a:t>上記の記載は例示ですので、実際の項目名を記入の上、</a:t>
          </a:r>
          <a:endParaRPr lang="en-US" altLang="ja-JP" sz="900" b="0" i="0" u="none" strike="noStrike" baseline="0">
            <a:solidFill>
              <a:srgbClr val="0070C0"/>
            </a:solidFill>
            <a:latin typeface="ＭＳ Ｐゴシック"/>
            <a:ea typeface="ＭＳ Ｐゴシック"/>
          </a:endParaRPr>
        </a:p>
        <a:p>
          <a:pPr algn="l" rtl="0">
            <a:lnSpc>
              <a:spcPts val="1200"/>
            </a:lnSpc>
            <a:defRPr sz="1000"/>
          </a:pPr>
          <a:r>
            <a:rPr lang="ja-JP" altLang="en-US" sz="900" b="0" i="0" u="none" strike="noStrike" baseline="0">
              <a:solidFill>
                <a:srgbClr val="0070C0"/>
              </a:solidFill>
              <a:latin typeface="ＭＳ Ｐゴシック"/>
              <a:ea typeface="ＭＳ Ｐゴシック"/>
            </a:rPr>
            <a:t>　　　実施工程を「罫線」で示してください。</a:t>
          </a:r>
        </a:p>
      </xdr:txBody>
    </xdr:sp>
    <xdr:clientData/>
  </xdr:twoCellAnchor>
  <xdr:twoCellAnchor>
    <xdr:from>
      <xdr:col>1</xdr:col>
      <xdr:colOff>0</xdr:colOff>
      <xdr:row>5</xdr:row>
      <xdr:rowOff>190500</xdr:rowOff>
    </xdr:from>
    <xdr:to>
      <xdr:col>4</xdr:col>
      <xdr:colOff>1</xdr:colOff>
      <xdr:row>5</xdr:row>
      <xdr:rowOff>190500</xdr:rowOff>
    </xdr:to>
    <xdr:sp macro="" textlink="">
      <xdr:nvSpPr>
        <xdr:cNvPr id="3" name="Line 1249">
          <a:extLst>
            <a:ext uri="{FF2B5EF4-FFF2-40B4-BE49-F238E27FC236}">
              <a16:creationId xmlns:a16="http://schemas.microsoft.com/office/drawing/2014/main" id="{00000000-0008-0000-0300-000003000000}"/>
            </a:ext>
          </a:extLst>
        </xdr:cNvPr>
        <xdr:cNvSpPr>
          <a:spLocks noChangeShapeType="1"/>
        </xdr:cNvSpPr>
      </xdr:nvSpPr>
      <xdr:spPr bwMode="auto">
        <a:xfrm flipV="1">
          <a:off x="4619625" y="1409700"/>
          <a:ext cx="1057276"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6</xdr:row>
      <xdr:rowOff>200025</xdr:rowOff>
    </xdr:from>
    <xdr:to>
      <xdr:col>20</xdr:col>
      <xdr:colOff>85725</xdr:colOff>
      <xdr:row>9</xdr:row>
      <xdr:rowOff>209550</xdr:rowOff>
    </xdr:to>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7210425" y="1800225"/>
          <a:ext cx="2514600" cy="1152525"/>
        </a:xfrm>
        <a:prstGeom prst="rect">
          <a:avLst/>
        </a:prstGeom>
        <a:solidFill>
          <a:srgbClr val="FFFFFF"/>
        </a:solidFill>
        <a:ln w="6350">
          <a:solidFill>
            <a:srgbClr val="000000"/>
          </a:solidFill>
          <a:miter lim="800000"/>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令和７年３月以降についても、取組を継続する予定の場合は、実施内容を記載してください。</a:t>
          </a:r>
        </a:p>
      </xdr:txBody>
    </xdr:sp>
    <xdr:clientData/>
  </xdr:twoCellAnchor>
  <xdr:twoCellAnchor>
    <xdr:from>
      <xdr:col>3</xdr:col>
      <xdr:colOff>200025</xdr:colOff>
      <xdr:row>6</xdr:row>
      <xdr:rowOff>200025</xdr:rowOff>
    </xdr:from>
    <xdr:to>
      <xdr:col>4</xdr:col>
      <xdr:colOff>0</xdr:colOff>
      <xdr:row>6</xdr:row>
      <xdr:rowOff>200025</xdr:rowOff>
    </xdr:to>
    <xdr:sp macro="" textlink="">
      <xdr:nvSpPr>
        <xdr:cNvPr id="6" name="Line 1249">
          <a:extLst>
            <a:ext uri="{FF2B5EF4-FFF2-40B4-BE49-F238E27FC236}">
              <a16:creationId xmlns:a16="http://schemas.microsoft.com/office/drawing/2014/main" id="{00000000-0008-0000-0300-000006000000}"/>
            </a:ext>
          </a:extLst>
        </xdr:cNvPr>
        <xdr:cNvSpPr>
          <a:spLocks noChangeShapeType="1"/>
        </xdr:cNvSpPr>
      </xdr:nvSpPr>
      <xdr:spPr bwMode="auto">
        <a:xfrm flipV="1">
          <a:off x="5524500" y="1800225"/>
          <a:ext cx="1524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9</xdr:row>
      <xdr:rowOff>200025</xdr:rowOff>
    </xdr:from>
    <xdr:to>
      <xdr:col>3</xdr:col>
      <xdr:colOff>190500</xdr:colOff>
      <xdr:row>9</xdr:row>
      <xdr:rowOff>200025</xdr:rowOff>
    </xdr:to>
    <xdr:sp macro="" textlink="">
      <xdr:nvSpPr>
        <xdr:cNvPr id="8" name="Line 1249">
          <a:extLst>
            <a:ext uri="{FF2B5EF4-FFF2-40B4-BE49-F238E27FC236}">
              <a16:creationId xmlns:a16="http://schemas.microsoft.com/office/drawing/2014/main" id="{00000000-0008-0000-0300-000008000000}"/>
            </a:ext>
          </a:extLst>
        </xdr:cNvPr>
        <xdr:cNvSpPr>
          <a:spLocks noChangeShapeType="1"/>
        </xdr:cNvSpPr>
      </xdr:nvSpPr>
      <xdr:spPr bwMode="auto">
        <a:xfrm flipV="1">
          <a:off x="4648200" y="2943225"/>
          <a:ext cx="86677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xdr:row>
      <xdr:rowOff>190500</xdr:rowOff>
    </xdr:from>
    <xdr:to>
      <xdr:col>7</xdr:col>
      <xdr:colOff>323850</xdr:colOff>
      <xdr:row>8</xdr:row>
      <xdr:rowOff>190500</xdr:rowOff>
    </xdr:to>
    <xdr:sp macro="" textlink="">
      <xdr:nvSpPr>
        <xdr:cNvPr id="14" name="Line 1249">
          <a:extLst>
            <a:ext uri="{FF2B5EF4-FFF2-40B4-BE49-F238E27FC236}">
              <a16:creationId xmlns:a16="http://schemas.microsoft.com/office/drawing/2014/main" id="{00000000-0008-0000-0300-00000E000000}"/>
            </a:ext>
          </a:extLst>
        </xdr:cNvPr>
        <xdr:cNvSpPr>
          <a:spLocks noChangeShapeType="1"/>
        </xdr:cNvSpPr>
      </xdr:nvSpPr>
      <xdr:spPr bwMode="auto">
        <a:xfrm flipV="1">
          <a:off x="6734175" y="2552700"/>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7</xdr:row>
      <xdr:rowOff>190500</xdr:rowOff>
    </xdr:from>
    <xdr:to>
      <xdr:col>6</xdr:col>
      <xdr:colOff>342899</xdr:colOff>
      <xdr:row>7</xdr:row>
      <xdr:rowOff>190500</xdr:rowOff>
    </xdr:to>
    <xdr:sp macro="" textlink="">
      <xdr:nvSpPr>
        <xdr:cNvPr id="15" name="Line 1249">
          <a:extLst>
            <a:ext uri="{FF2B5EF4-FFF2-40B4-BE49-F238E27FC236}">
              <a16:creationId xmlns:a16="http://schemas.microsoft.com/office/drawing/2014/main" id="{00000000-0008-0000-0300-00000F000000}"/>
            </a:ext>
          </a:extLst>
        </xdr:cNvPr>
        <xdr:cNvSpPr>
          <a:spLocks noChangeShapeType="1"/>
        </xdr:cNvSpPr>
      </xdr:nvSpPr>
      <xdr:spPr bwMode="auto">
        <a:xfrm flipV="1">
          <a:off x="4648200" y="2171700"/>
          <a:ext cx="2076449"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11</xdr:row>
      <xdr:rowOff>180975</xdr:rowOff>
    </xdr:from>
    <xdr:to>
      <xdr:col>4</xdr:col>
      <xdr:colOff>342900</xdr:colOff>
      <xdr:row>11</xdr:row>
      <xdr:rowOff>180975</xdr:rowOff>
    </xdr:to>
    <xdr:sp macro="" textlink="">
      <xdr:nvSpPr>
        <xdr:cNvPr id="16" name="Line 1249">
          <a:extLst>
            <a:ext uri="{FF2B5EF4-FFF2-40B4-BE49-F238E27FC236}">
              <a16:creationId xmlns:a16="http://schemas.microsoft.com/office/drawing/2014/main" id="{00000000-0008-0000-0300-000010000000}"/>
            </a:ext>
          </a:extLst>
        </xdr:cNvPr>
        <xdr:cNvSpPr>
          <a:spLocks noChangeShapeType="1"/>
        </xdr:cNvSpPr>
      </xdr:nvSpPr>
      <xdr:spPr bwMode="auto">
        <a:xfrm flipV="1">
          <a:off x="5695950" y="3686175"/>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xdr:colOff>
      <xdr:row>10</xdr:row>
      <xdr:rowOff>200025</xdr:rowOff>
    </xdr:from>
    <xdr:to>
      <xdr:col>4</xdr:col>
      <xdr:colOff>9525</xdr:colOff>
      <xdr:row>10</xdr:row>
      <xdr:rowOff>200025</xdr:rowOff>
    </xdr:to>
    <xdr:sp macro="" textlink="">
      <xdr:nvSpPr>
        <xdr:cNvPr id="17" name="Line 1249">
          <a:extLst>
            <a:ext uri="{FF2B5EF4-FFF2-40B4-BE49-F238E27FC236}">
              <a16:creationId xmlns:a16="http://schemas.microsoft.com/office/drawing/2014/main" id="{00000000-0008-0000-0300-000011000000}"/>
            </a:ext>
          </a:extLst>
        </xdr:cNvPr>
        <xdr:cNvSpPr>
          <a:spLocks noChangeShapeType="1"/>
        </xdr:cNvSpPr>
      </xdr:nvSpPr>
      <xdr:spPr bwMode="auto">
        <a:xfrm flipV="1">
          <a:off x="4619626" y="3324225"/>
          <a:ext cx="1066799"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12</xdr:row>
      <xdr:rowOff>209550</xdr:rowOff>
    </xdr:from>
    <xdr:to>
      <xdr:col>20</xdr:col>
      <xdr:colOff>190500</xdr:colOff>
      <xdr:row>12</xdr:row>
      <xdr:rowOff>209550</xdr:rowOff>
    </xdr:to>
    <xdr:sp macro="" textlink="">
      <xdr:nvSpPr>
        <xdr:cNvPr id="18" name="Line 1249">
          <a:extLst>
            <a:ext uri="{FF2B5EF4-FFF2-40B4-BE49-F238E27FC236}">
              <a16:creationId xmlns:a16="http://schemas.microsoft.com/office/drawing/2014/main" id="{00000000-0008-0000-0300-000012000000}"/>
            </a:ext>
          </a:extLst>
        </xdr:cNvPr>
        <xdr:cNvSpPr>
          <a:spLocks noChangeShapeType="1"/>
        </xdr:cNvSpPr>
      </xdr:nvSpPr>
      <xdr:spPr bwMode="auto">
        <a:xfrm flipV="1">
          <a:off x="6743700" y="4095750"/>
          <a:ext cx="30861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6</xdr:row>
      <xdr:rowOff>200025</xdr:rowOff>
    </xdr:from>
    <xdr:to>
      <xdr:col>2</xdr:col>
      <xdr:colOff>9525</xdr:colOff>
      <xdr:row>6</xdr:row>
      <xdr:rowOff>200025</xdr:rowOff>
    </xdr:to>
    <xdr:sp macro="" textlink="">
      <xdr:nvSpPr>
        <xdr:cNvPr id="19" name="Line 1249">
          <a:extLst>
            <a:ext uri="{FF2B5EF4-FFF2-40B4-BE49-F238E27FC236}">
              <a16:creationId xmlns:a16="http://schemas.microsoft.com/office/drawing/2014/main" id="{00000000-0008-0000-0300-000013000000}"/>
            </a:ext>
          </a:extLst>
        </xdr:cNvPr>
        <xdr:cNvSpPr>
          <a:spLocks noChangeShapeType="1"/>
        </xdr:cNvSpPr>
      </xdr:nvSpPr>
      <xdr:spPr bwMode="auto">
        <a:xfrm flipV="1">
          <a:off x="4829175" y="1800225"/>
          <a:ext cx="1524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8966</xdr:colOff>
      <xdr:row>4</xdr:row>
      <xdr:rowOff>47627</xdr:rowOff>
    </xdr:from>
    <xdr:to>
      <xdr:col>27</xdr:col>
      <xdr:colOff>435349</xdr:colOff>
      <xdr:row>23</xdr:row>
      <xdr:rowOff>149412</xdr:rowOff>
    </xdr:to>
    <xdr:sp macro="" textlink="">
      <xdr:nvSpPr>
        <xdr:cNvPr id="2" name="正方形/長方形 1">
          <a:extLst>
            <a:ext uri="{FF2B5EF4-FFF2-40B4-BE49-F238E27FC236}">
              <a16:creationId xmlns:a16="http://schemas.microsoft.com/office/drawing/2014/main" id="{B471001D-293B-4F9E-9942-9F3F980454BC}"/>
            </a:ext>
          </a:extLst>
        </xdr:cNvPr>
        <xdr:cNvSpPr/>
      </xdr:nvSpPr>
      <xdr:spPr>
        <a:xfrm>
          <a:off x="8331201" y="1145803"/>
          <a:ext cx="5551207" cy="35980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＜入力について＞</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オレンジ色のセルのみ記入してください。他は自動表示されます。</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青字部分は自動計算されます</a:t>
          </a:r>
          <a:r>
            <a:rPr kumimoji="1" lang="ja-JP" altLang="en-US" sz="1100">
              <a:solidFill>
                <a:srgbClr val="FF0000"/>
              </a:solidFill>
              <a:effectLst/>
              <a:latin typeface="+mn-lt"/>
              <a:ea typeface="+mn-ea"/>
              <a:cs typeface="+mn-cs"/>
            </a:rPr>
            <a:t>ので、</a:t>
          </a:r>
          <a:r>
            <a:rPr kumimoji="1" lang="ja-JP" altLang="ja-JP" sz="1100">
              <a:solidFill>
                <a:srgbClr val="FF0000"/>
              </a:solidFill>
              <a:effectLst/>
              <a:latin typeface="+mn-lt"/>
              <a:ea typeface="+mn-ea"/>
              <a:cs typeface="+mn-cs"/>
            </a:rPr>
            <a:t>書き換えないでください。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Ｐゴシック" panose="020B0600070205080204" pitchFamily="50" charset="-128"/>
              <a:ea typeface="ＭＳ Ｐゴシック" panose="020B0600070205080204" pitchFamily="50" charset="-128"/>
            </a:rPr>
            <a:t>●　「積算内訳」には、「摘要」と「金額」を入力してください。「金額」は「単価</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個数</a:t>
          </a:r>
          <a:r>
            <a:rPr kumimoji="1" lang="en-US" altLang="ja-JP" sz="1100">
              <a:solidFill>
                <a:srgbClr val="FF0000"/>
              </a:solidFill>
              <a:latin typeface="ＭＳ Ｐゴシック" panose="020B0600070205080204" pitchFamily="50" charset="-128"/>
              <a:ea typeface="ＭＳ Ｐゴシック" panose="020B0600070205080204" pitchFamily="50" charset="-128"/>
            </a:rPr>
            <a:t>1</a:t>
          </a:r>
          <a:r>
            <a:rPr kumimoji="1" lang="ja-JP" altLang="en-US" sz="1100">
              <a:solidFill>
                <a:srgbClr val="FF0000"/>
              </a:solidFill>
              <a:latin typeface="ＭＳ Ｐゴシック" panose="020B0600070205080204" pitchFamily="50" charset="-128"/>
              <a:ea typeface="ＭＳ Ｐゴシック" panose="020B0600070205080204" pitchFamily="50" charset="-128"/>
            </a:rPr>
            <a:t>」又は「単価</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個数</a:t>
          </a:r>
          <a:r>
            <a:rPr kumimoji="1" lang="en-US" altLang="ja-JP" sz="1100">
              <a:solidFill>
                <a:srgbClr val="FF0000"/>
              </a:solidFill>
              <a:latin typeface="ＭＳ Ｐゴシック" panose="020B0600070205080204" pitchFamily="50" charset="-128"/>
              <a:ea typeface="ＭＳ Ｐゴシック" panose="020B0600070205080204" pitchFamily="50" charset="-128"/>
            </a:rPr>
            <a:t>1×</a:t>
          </a:r>
          <a:r>
            <a:rPr kumimoji="1" lang="ja-JP" altLang="en-US" sz="1100">
              <a:solidFill>
                <a:srgbClr val="FF0000"/>
              </a:solidFill>
              <a:latin typeface="ＭＳ Ｐゴシック" panose="020B0600070205080204" pitchFamily="50" charset="-128"/>
              <a:ea typeface="ＭＳ Ｐゴシック" panose="020B0600070205080204" pitchFamily="50" charset="-128"/>
            </a:rPr>
            <a:t>個数</a:t>
          </a:r>
          <a:r>
            <a:rPr kumimoji="1" lang="en-US" altLang="ja-JP" sz="1100">
              <a:solidFill>
                <a:srgbClr val="FF0000"/>
              </a:solidFill>
              <a:latin typeface="ＭＳ Ｐゴシック" panose="020B0600070205080204" pitchFamily="50" charset="-128"/>
              <a:ea typeface="ＭＳ Ｐゴシック" panose="020B0600070205080204" pitchFamily="50" charset="-128"/>
            </a:rPr>
            <a:t>2</a:t>
          </a:r>
          <a:r>
            <a:rPr kumimoji="1" lang="ja-JP" altLang="en-US" sz="1100">
              <a:solidFill>
                <a:srgbClr val="FF0000"/>
              </a:solidFill>
              <a:latin typeface="ＭＳ Ｐゴシック" panose="020B0600070205080204" pitchFamily="50" charset="-128"/>
              <a:ea typeface="ＭＳ Ｐゴシック" panose="020B0600070205080204" pitchFamily="50" charset="-128"/>
            </a:rPr>
            <a:t>」の形で入力ください。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「摘要」、「金額」欄の両方が記載されていない場合、交付申請額の合計額に反映されませんので御注意ください。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●積算内訳の「適用」に記載する内容は応募書類と対応がとれるよう留意してください。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a:solidFill>
                <a:srgbClr val="FF0000"/>
              </a:solidFill>
              <a:latin typeface="ＭＳ Ｐゴシック" panose="020B0600070205080204" pitchFamily="50" charset="-128"/>
              <a:ea typeface="ＭＳ Ｐゴシック" panose="020B0600070205080204" pitchFamily="50" charset="-128"/>
            </a:rPr>
            <a:t>1</a:t>
          </a:r>
          <a:r>
            <a:rPr kumimoji="1" lang="ja-JP" altLang="en-US" sz="1100">
              <a:solidFill>
                <a:srgbClr val="FF0000"/>
              </a:solidFill>
              <a:latin typeface="ＭＳ Ｐゴシック" panose="020B0600070205080204" pitchFamily="50" charset="-128"/>
              <a:ea typeface="ＭＳ Ｐゴシック" panose="020B0600070205080204" pitchFamily="50" charset="-128"/>
            </a:rPr>
            <a:t>枚に収める必要はありません。行数が足りない場合は、以下の手順で行を追加してください。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①エクセル左端で、追加挿入したい場所の数字にマウスのカーソルを合わせて右クリック</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②メニューバーから「コピー」にマウスのカーソルを合わせてクリック</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③再度右クリックし「コピーしたセルの挿入」にマウスのカーソルを合わせてクリック</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＜注意事項＞</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費目ごとの金額計は自動計算により、</a:t>
          </a:r>
          <a:r>
            <a:rPr kumimoji="1" lang="ja-JP" altLang="en-US" sz="1100" u="sng">
              <a:solidFill>
                <a:srgbClr val="FF0000"/>
              </a:solidFill>
              <a:latin typeface="ＭＳ Ｐゴシック" panose="020B0600070205080204" pitchFamily="50" charset="-128"/>
              <a:ea typeface="ＭＳ Ｐゴシック" panose="020B0600070205080204" pitchFamily="50" charset="-128"/>
            </a:rPr>
            <a:t>千円未満切り捨て</a:t>
          </a:r>
          <a:r>
            <a:rPr kumimoji="1" lang="ja-JP" altLang="en-US" sz="1100">
              <a:solidFill>
                <a:srgbClr val="FF0000"/>
              </a:solidFill>
              <a:latin typeface="ＭＳ Ｐゴシック" panose="020B0600070205080204" pitchFamily="50" charset="-128"/>
              <a:ea typeface="ＭＳ Ｐゴシック" panose="020B0600070205080204" pitchFamily="50" charset="-128"/>
            </a:rPr>
            <a:t>となります。</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記載金額は、必要に応じて消費税相当額を考慮していただいて構いません。</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積算内訳の内容について、単価や金額の根拠資料を可能な限り添付してください。</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28</xdr:col>
      <xdr:colOff>87218</xdr:colOff>
      <xdr:row>0</xdr:row>
      <xdr:rowOff>116728</xdr:rowOff>
    </xdr:from>
    <xdr:to>
      <xdr:col>37</xdr:col>
      <xdr:colOff>503517</xdr:colOff>
      <xdr:row>52</xdr:row>
      <xdr:rowOff>31563</xdr:rowOff>
    </xdr:to>
    <xdr:pic>
      <xdr:nvPicPr>
        <xdr:cNvPr id="6" name="図 5">
          <a:extLst>
            <a:ext uri="{FF2B5EF4-FFF2-40B4-BE49-F238E27FC236}">
              <a16:creationId xmlns:a16="http://schemas.microsoft.com/office/drawing/2014/main" id="{5D3CD2AA-8CD4-2410-8C53-A821AE2C5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5643" y="116728"/>
          <a:ext cx="6077324" cy="979861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12700</xdr:colOff>
      <xdr:row>6</xdr:row>
      <xdr:rowOff>19050</xdr:rowOff>
    </xdr:from>
    <xdr:to>
      <xdr:col>2</xdr:col>
      <xdr:colOff>120650</xdr:colOff>
      <xdr:row>6</xdr:row>
      <xdr:rowOff>171450</xdr:rowOff>
    </xdr:to>
    <xdr:sp macro="" textlink="">
      <xdr:nvSpPr>
        <xdr:cNvPr id="2" name="Oval 1">
          <a:extLst>
            <a:ext uri="{FF2B5EF4-FFF2-40B4-BE49-F238E27FC236}">
              <a16:creationId xmlns:a16="http://schemas.microsoft.com/office/drawing/2014/main" id="{A055D808-6C69-4CE5-96E3-581285DCE879}"/>
            </a:ext>
          </a:extLst>
        </xdr:cNvPr>
        <xdr:cNvSpPr>
          <a:spLocks noChangeArrowheads="1"/>
        </xdr:cNvSpPr>
      </xdr:nvSpPr>
      <xdr:spPr bwMode="auto">
        <a:xfrm>
          <a:off x="2886075" y="990600"/>
          <a:ext cx="114300" cy="1428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215900</xdr:colOff>
      <xdr:row>0</xdr:row>
      <xdr:rowOff>63500</xdr:rowOff>
    </xdr:from>
    <xdr:ext cx="5972175" cy="7126281"/>
    <xdr:pic>
      <xdr:nvPicPr>
        <xdr:cNvPr id="3" name="図 2">
          <a:extLst>
            <a:ext uri="{FF2B5EF4-FFF2-40B4-BE49-F238E27FC236}">
              <a16:creationId xmlns:a16="http://schemas.microsoft.com/office/drawing/2014/main" id="{54D6A4FE-D206-4E82-A22F-5F7DB1DE6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8625" y="63500"/>
          <a:ext cx="5972175" cy="7126281"/>
        </a:xfrm>
        <a:prstGeom prst="rect">
          <a:avLst/>
        </a:prstGeom>
        <a:solidFill>
          <a:schemeClr val="bg1"/>
        </a:solidFill>
        <a:ln w="28575">
          <a:solidFill>
            <a:schemeClr val="tx1"/>
          </a:solid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F16BE-CBF3-45E2-8AF2-3168E89BB184}">
  <sheetPr codeName="Sheet1"/>
  <dimension ref="A1:J15"/>
  <sheetViews>
    <sheetView showGridLines="0" tabSelected="1" view="pageBreakPreview" zoomScale="78" zoomScaleNormal="100" zoomScaleSheetLayoutView="78" workbookViewId="0">
      <selection activeCell="N5" sqref="N5"/>
    </sheetView>
  </sheetViews>
  <sheetFormatPr defaultColWidth="9" defaultRowHeight="25.5" x14ac:dyDescent="0.2"/>
  <cols>
    <col min="1" max="1" width="4.453125" style="58" customWidth="1"/>
    <col min="2" max="16384" width="9" style="58"/>
  </cols>
  <sheetData>
    <row r="1" spans="1:10" x14ac:dyDescent="0.2">
      <c r="F1" s="59"/>
    </row>
    <row r="2" spans="1:10" ht="32.5" x14ac:dyDescent="0.2">
      <c r="A2" s="60" t="s">
        <v>112</v>
      </c>
    </row>
    <row r="3" spans="1:10" x14ac:dyDescent="0.2">
      <c r="B3" s="61"/>
    </row>
    <row r="4" spans="1:10" ht="90" customHeight="1" x14ac:dyDescent="0.2">
      <c r="A4" s="62" t="s">
        <v>113</v>
      </c>
      <c r="B4" s="195" t="s">
        <v>296</v>
      </c>
      <c r="C4" s="196"/>
      <c r="D4" s="196"/>
      <c r="E4" s="196"/>
      <c r="F4" s="196"/>
      <c r="G4" s="196"/>
      <c r="H4" s="196"/>
      <c r="I4" s="196"/>
      <c r="J4" s="196"/>
    </row>
    <row r="5" spans="1:10" ht="84" customHeight="1" x14ac:dyDescent="0.2">
      <c r="A5" s="62" t="s">
        <v>113</v>
      </c>
      <c r="B5" s="196" t="s">
        <v>114</v>
      </c>
      <c r="C5" s="196"/>
      <c r="D5" s="196"/>
      <c r="E5" s="196"/>
      <c r="F5" s="196"/>
      <c r="G5" s="196"/>
      <c r="H5" s="196"/>
      <c r="I5" s="196"/>
      <c r="J5" s="196"/>
    </row>
    <row r="6" spans="1:10" ht="66" customHeight="1" x14ac:dyDescent="0.2">
      <c r="A6" s="62" t="s">
        <v>113</v>
      </c>
      <c r="B6" s="196" t="s">
        <v>288</v>
      </c>
      <c r="C6" s="196"/>
      <c r="D6" s="196"/>
      <c r="E6" s="196"/>
      <c r="F6" s="196"/>
      <c r="G6" s="196"/>
      <c r="H6" s="196"/>
      <c r="I6" s="196"/>
      <c r="J6" s="196"/>
    </row>
    <row r="7" spans="1:10" ht="66" customHeight="1" x14ac:dyDescent="0.2">
      <c r="A7" s="62" t="s">
        <v>113</v>
      </c>
      <c r="B7" s="196" t="s">
        <v>289</v>
      </c>
      <c r="C7" s="196"/>
      <c r="D7" s="196"/>
      <c r="E7" s="196"/>
      <c r="F7" s="196"/>
      <c r="G7" s="196"/>
      <c r="H7" s="196"/>
      <c r="I7" s="196"/>
      <c r="J7" s="196"/>
    </row>
    <row r="9" spans="1:10" ht="26.25" customHeight="1" x14ac:dyDescent="0.2">
      <c r="A9" s="193"/>
      <c r="B9" s="193"/>
      <c r="C9" s="193"/>
      <c r="D9" s="193"/>
      <c r="E9" s="193"/>
      <c r="F9" s="194" t="s">
        <v>295</v>
      </c>
      <c r="G9" s="174"/>
      <c r="H9" s="193"/>
      <c r="I9" s="193"/>
      <c r="J9" s="193"/>
    </row>
    <row r="10" spans="1:10" x14ac:dyDescent="0.2">
      <c r="F10" s="63"/>
      <c r="G10" s="174"/>
    </row>
    <row r="11" spans="1:10" x14ac:dyDescent="0.2">
      <c r="F11" s="63"/>
      <c r="G11" s="174"/>
    </row>
    <row r="12" spans="1:10" x14ac:dyDescent="0.2">
      <c r="G12" s="63"/>
    </row>
    <row r="13" spans="1:10" x14ac:dyDescent="0.2">
      <c r="J13" s="64"/>
    </row>
    <row r="14" spans="1:10" x14ac:dyDescent="0.2">
      <c r="J14" s="64"/>
    </row>
    <row r="15" spans="1:10" x14ac:dyDescent="0.2">
      <c r="J15" s="64"/>
    </row>
  </sheetData>
  <mergeCells count="4">
    <mergeCell ref="B4:J4"/>
    <mergeCell ref="B5:J5"/>
    <mergeCell ref="B6:J6"/>
    <mergeCell ref="B7:J7"/>
  </mergeCells>
  <phoneticPr fontId="4"/>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J49"/>
  <sheetViews>
    <sheetView showGridLines="0" view="pageBreakPreview" zoomScaleNormal="70" zoomScaleSheetLayoutView="100" workbookViewId="0">
      <selection activeCell="A2" sqref="A1:I45"/>
    </sheetView>
  </sheetViews>
  <sheetFormatPr defaultColWidth="9" defaultRowHeight="14" x14ac:dyDescent="0.2"/>
  <cols>
    <col min="1" max="2" width="9.6328125" style="22" customWidth="1"/>
    <col min="3" max="3" width="11.26953125" style="22" customWidth="1"/>
    <col min="4" max="8" width="9.6328125" style="22" customWidth="1"/>
    <col min="9" max="9" width="8" style="22" customWidth="1"/>
    <col min="10" max="10" width="9" style="22"/>
    <col min="11" max="12" width="9" style="22" customWidth="1"/>
    <col min="13" max="16384" width="9" style="22"/>
  </cols>
  <sheetData>
    <row r="1" spans="1:10" s="23" customFormat="1" x14ac:dyDescent="0.2">
      <c r="I1" s="28" t="s">
        <v>149</v>
      </c>
      <c r="J1" s="128"/>
    </row>
    <row r="2" spans="1:10" s="23" customFormat="1" x14ac:dyDescent="0.2"/>
    <row r="3" spans="1:10" s="23" customFormat="1" x14ac:dyDescent="0.2">
      <c r="I3" s="28"/>
    </row>
    <row r="4" spans="1:10" s="23" customFormat="1" x14ac:dyDescent="0.2">
      <c r="G4" s="162"/>
      <c r="H4" s="162"/>
      <c r="I4" s="163" t="s">
        <v>214</v>
      </c>
    </row>
    <row r="5" spans="1:10" s="23" customFormat="1" x14ac:dyDescent="0.2"/>
    <row r="6" spans="1:10" s="23" customFormat="1" x14ac:dyDescent="0.2">
      <c r="A6" s="23" t="s">
        <v>276</v>
      </c>
    </row>
    <row r="7" spans="1:10" s="23" customFormat="1" x14ac:dyDescent="0.2"/>
    <row r="8" spans="1:10" s="23" customFormat="1" x14ac:dyDescent="0.2"/>
    <row r="9" spans="1:10" s="23" customFormat="1" x14ac:dyDescent="0.2">
      <c r="E9" s="130" t="s">
        <v>104</v>
      </c>
      <c r="F9" s="129"/>
      <c r="G9" s="162" t="s">
        <v>17</v>
      </c>
      <c r="H9" s="162"/>
      <c r="I9" s="162"/>
    </row>
    <row r="10" spans="1:10" s="23" customFormat="1" x14ac:dyDescent="0.2">
      <c r="G10" s="162" t="s">
        <v>16</v>
      </c>
      <c r="H10" s="162"/>
      <c r="I10" s="162"/>
    </row>
    <row r="11" spans="1:10" s="23" customFormat="1" x14ac:dyDescent="0.2">
      <c r="G11" s="164" t="s">
        <v>15</v>
      </c>
      <c r="H11" s="162"/>
      <c r="I11" s="162"/>
    </row>
    <row r="12" spans="1:10" s="23" customFormat="1" ht="15" customHeight="1" x14ac:dyDescent="0.2">
      <c r="G12" s="164" t="s">
        <v>14</v>
      </c>
      <c r="H12" s="162"/>
      <c r="I12" s="162"/>
    </row>
    <row r="13" spans="1:10" s="23" customFormat="1" x14ac:dyDescent="0.2">
      <c r="G13" s="164" t="s">
        <v>56</v>
      </c>
      <c r="H13" s="162"/>
      <c r="I13" s="162"/>
    </row>
    <row r="14" spans="1:10" s="23" customFormat="1" x14ac:dyDescent="0.2"/>
    <row r="15" spans="1:10" s="23" customFormat="1" x14ac:dyDescent="0.2"/>
    <row r="16" spans="1:10" s="23" customFormat="1" ht="27.5" customHeight="1" x14ac:dyDescent="0.2">
      <c r="A16" s="197" t="s">
        <v>277</v>
      </c>
      <c r="B16" s="197"/>
      <c r="C16" s="197"/>
      <c r="D16" s="197"/>
      <c r="E16" s="197"/>
      <c r="F16" s="197"/>
      <c r="G16" s="197"/>
      <c r="H16" s="197"/>
      <c r="I16" s="197"/>
    </row>
    <row r="17" spans="1:9" s="23" customFormat="1" ht="27.5" customHeight="1" x14ac:dyDescent="0.2">
      <c r="A17" s="197"/>
      <c r="B17" s="197"/>
      <c r="C17" s="197"/>
      <c r="D17" s="197"/>
      <c r="E17" s="197"/>
      <c r="F17" s="197"/>
      <c r="G17" s="197"/>
      <c r="H17" s="197"/>
      <c r="I17" s="197"/>
    </row>
    <row r="18" spans="1:9" s="23" customFormat="1" x14ac:dyDescent="0.2">
      <c r="A18" s="67"/>
      <c r="B18" s="67"/>
      <c r="C18" s="67"/>
      <c r="D18" s="67"/>
      <c r="E18" s="67"/>
      <c r="F18" s="67"/>
      <c r="G18" s="67"/>
      <c r="H18" s="67"/>
      <c r="I18" s="67"/>
    </row>
    <row r="19" spans="1:9" s="23" customFormat="1" ht="15" customHeight="1" x14ac:dyDescent="0.2">
      <c r="A19" s="198" t="s">
        <v>213</v>
      </c>
      <c r="B19" s="198"/>
      <c r="C19" s="198"/>
      <c r="D19" s="198"/>
      <c r="E19" s="198"/>
      <c r="F19" s="198"/>
      <c r="G19" s="198"/>
      <c r="H19" s="198"/>
      <c r="I19" s="198"/>
    </row>
    <row r="20" spans="1:9" s="23" customFormat="1" ht="15" customHeight="1" x14ac:dyDescent="0.2">
      <c r="A20" s="198"/>
      <c r="B20" s="198"/>
      <c r="C20" s="198"/>
      <c r="D20" s="198"/>
      <c r="E20" s="198"/>
      <c r="F20" s="198"/>
      <c r="G20" s="198"/>
      <c r="H20" s="198"/>
      <c r="I20" s="198"/>
    </row>
    <row r="21" spans="1:9" s="23" customFormat="1" ht="15" customHeight="1" x14ac:dyDescent="0.2">
      <c r="A21" s="198"/>
      <c r="B21" s="198"/>
      <c r="C21" s="198"/>
      <c r="D21" s="198"/>
      <c r="E21" s="198"/>
      <c r="F21" s="198"/>
      <c r="G21" s="198"/>
      <c r="H21" s="198"/>
      <c r="I21" s="198"/>
    </row>
    <row r="22" spans="1:9" s="23" customFormat="1" x14ac:dyDescent="0.2">
      <c r="A22" s="198"/>
      <c r="B22" s="198"/>
      <c r="C22" s="198"/>
      <c r="D22" s="198"/>
      <c r="E22" s="198"/>
      <c r="F22" s="198"/>
      <c r="G22" s="198"/>
      <c r="H22" s="198"/>
      <c r="I22" s="198"/>
    </row>
    <row r="23" spans="1:9" s="23" customFormat="1" x14ac:dyDescent="0.2">
      <c r="A23" s="23" t="s">
        <v>109</v>
      </c>
    </row>
    <row r="24" spans="1:9" s="23" customFormat="1" x14ac:dyDescent="0.2">
      <c r="A24" s="23" t="s">
        <v>105</v>
      </c>
      <c r="C24" s="162"/>
      <c r="D24" s="23" t="s">
        <v>111</v>
      </c>
    </row>
    <row r="25" spans="1:9" s="23" customFormat="1" ht="15" customHeight="1" x14ac:dyDescent="0.2">
      <c r="A25" s="24"/>
    </row>
    <row r="26" spans="1:9" s="23" customFormat="1" x14ac:dyDescent="0.2">
      <c r="A26" s="23" t="s">
        <v>106</v>
      </c>
    </row>
    <row r="27" spans="1:9" s="23" customFormat="1" x14ac:dyDescent="0.2">
      <c r="A27" s="25"/>
    </row>
    <row r="28" spans="1:9" s="23" customFormat="1" x14ac:dyDescent="0.2">
      <c r="A28" s="23" t="s">
        <v>107</v>
      </c>
      <c r="F28" s="27"/>
    </row>
    <row r="29" spans="1:9" s="23" customFormat="1" x14ac:dyDescent="0.2">
      <c r="A29" s="25"/>
    </row>
    <row r="30" spans="1:9" s="23" customFormat="1" x14ac:dyDescent="0.2">
      <c r="A30" s="23" t="s">
        <v>108</v>
      </c>
      <c r="D30" s="162" t="s">
        <v>278</v>
      </c>
      <c r="E30" s="162"/>
      <c r="F30" s="162"/>
    </row>
    <row r="31" spans="1:9" ht="15" customHeight="1" x14ac:dyDescent="0.2">
      <c r="A31" s="24"/>
      <c r="B31" s="23"/>
      <c r="C31" s="23"/>
      <c r="D31" s="23"/>
      <c r="E31" s="23"/>
      <c r="G31" s="23"/>
      <c r="H31" s="23"/>
      <c r="I31" s="23"/>
    </row>
    <row r="32" spans="1:9" ht="15" x14ac:dyDescent="0.2">
      <c r="A32" s="26"/>
      <c r="G32" s="23"/>
    </row>
    <row r="33" spans="1:10" x14ac:dyDescent="0.2">
      <c r="A33" s="25"/>
    </row>
    <row r="34" spans="1:10" x14ac:dyDescent="0.2">
      <c r="A34" s="25"/>
    </row>
    <row r="35" spans="1:10" ht="15" customHeight="1" x14ac:dyDescent="0.2">
      <c r="A35" s="23" t="s">
        <v>119</v>
      </c>
      <c r="B35" s="23"/>
      <c r="C35" s="23"/>
      <c r="D35" s="23"/>
      <c r="E35" s="23"/>
      <c r="F35" s="23"/>
      <c r="G35" s="23"/>
      <c r="H35" s="23"/>
      <c r="I35" s="23"/>
    </row>
    <row r="36" spans="1:10" ht="27.5" customHeight="1" x14ac:dyDescent="0.2">
      <c r="A36" s="199" t="s">
        <v>287</v>
      </c>
      <c r="B36" s="199"/>
      <c r="C36" s="199"/>
      <c r="D36" s="199"/>
      <c r="E36" s="199"/>
      <c r="F36" s="199"/>
      <c r="G36" s="199"/>
      <c r="H36" s="199"/>
      <c r="I36" s="199"/>
    </row>
    <row r="37" spans="1:10" x14ac:dyDescent="0.2">
      <c r="A37" s="199" t="s">
        <v>284</v>
      </c>
      <c r="B37" s="199"/>
      <c r="C37" s="199"/>
      <c r="D37" s="199"/>
      <c r="E37" s="199"/>
      <c r="F37" s="199"/>
      <c r="G37" s="199"/>
      <c r="H37" s="199"/>
      <c r="I37" s="199"/>
    </row>
    <row r="38" spans="1:10" x14ac:dyDescent="0.2">
      <c r="A38" s="199"/>
      <c r="B38" s="199"/>
      <c r="C38" s="199"/>
      <c r="D38" s="199"/>
      <c r="E38" s="199"/>
      <c r="F38" s="199"/>
      <c r="G38" s="199"/>
      <c r="H38" s="199"/>
      <c r="I38" s="199"/>
    </row>
    <row r="39" spans="1:10" x14ac:dyDescent="0.2">
      <c r="A39" s="23"/>
      <c r="B39" s="23"/>
      <c r="C39" s="23"/>
      <c r="D39" s="23"/>
      <c r="E39" s="23"/>
      <c r="F39" s="23"/>
      <c r="G39" s="23"/>
      <c r="H39" s="23"/>
      <c r="I39" s="23"/>
    </row>
    <row r="40" spans="1:10" x14ac:dyDescent="0.2">
      <c r="A40" s="23" t="s">
        <v>120</v>
      </c>
      <c r="B40" s="23"/>
      <c r="C40" s="23"/>
      <c r="D40" s="23"/>
      <c r="E40" s="23"/>
      <c r="F40" s="23"/>
      <c r="G40" s="23"/>
      <c r="H40" s="23"/>
      <c r="I40" s="23"/>
    </row>
    <row r="41" spans="1:10" x14ac:dyDescent="0.2">
      <c r="A41" s="23" t="s">
        <v>285</v>
      </c>
      <c r="B41" s="23"/>
      <c r="C41" s="23"/>
      <c r="D41" s="23"/>
      <c r="E41" s="23"/>
      <c r="F41" s="23"/>
      <c r="G41" s="23"/>
      <c r="H41" s="23"/>
      <c r="I41" s="23"/>
    </row>
    <row r="42" spans="1:10" x14ac:dyDescent="0.2">
      <c r="A42" s="23" t="s">
        <v>286</v>
      </c>
      <c r="B42" s="23"/>
      <c r="C42" s="23"/>
      <c r="D42" s="23"/>
      <c r="E42" s="23"/>
      <c r="F42" s="23"/>
      <c r="G42" s="23"/>
      <c r="H42" s="23"/>
      <c r="I42" s="23"/>
    </row>
    <row r="43" spans="1:10" x14ac:dyDescent="0.2">
      <c r="A43" s="23" t="s">
        <v>272</v>
      </c>
      <c r="B43" s="23"/>
      <c r="D43" s="23"/>
      <c r="E43" s="23"/>
      <c r="F43" s="23"/>
      <c r="G43" s="23"/>
      <c r="H43" s="23"/>
      <c r="I43" s="23"/>
    </row>
    <row r="44" spans="1:10" x14ac:dyDescent="0.2">
      <c r="A44" s="23" t="s">
        <v>274</v>
      </c>
      <c r="B44" s="23"/>
      <c r="C44" s="23"/>
      <c r="D44" s="23"/>
      <c r="E44" s="23"/>
      <c r="F44" s="23"/>
      <c r="G44" s="23"/>
      <c r="H44" s="23"/>
      <c r="I44" s="23"/>
    </row>
    <row r="45" spans="1:10" x14ac:dyDescent="0.2">
      <c r="A45" s="23" t="s">
        <v>275</v>
      </c>
      <c r="B45" s="23"/>
      <c r="C45" s="23"/>
      <c r="D45" s="23"/>
      <c r="E45" s="23"/>
      <c r="F45" s="23"/>
      <c r="G45" s="23"/>
      <c r="H45" s="23"/>
      <c r="I45" s="23"/>
    </row>
    <row r="47" spans="1:10" s="127" customFormat="1" x14ac:dyDescent="0.2">
      <c r="E47" s="22"/>
      <c r="F47" s="22"/>
      <c r="G47" s="22"/>
      <c r="H47" s="22"/>
      <c r="I47" s="22"/>
      <c r="J47" s="22"/>
    </row>
    <row r="48" spans="1:10" s="127" customFormat="1" x14ac:dyDescent="0.2">
      <c r="E48" s="22"/>
      <c r="F48" s="22"/>
      <c r="G48" s="22"/>
      <c r="H48" s="22"/>
      <c r="I48" s="22"/>
      <c r="J48" s="22"/>
    </row>
    <row r="49" spans="5:10" s="127" customFormat="1" x14ac:dyDescent="0.2">
      <c r="E49" s="22"/>
      <c r="F49" s="22"/>
      <c r="G49" s="22"/>
      <c r="H49" s="22"/>
      <c r="I49" s="22"/>
      <c r="J49" s="22"/>
    </row>
  </sheetData>
  <mergeCells count="4">
    <mergeCell ref="A16:I17"/>
    <mergeCell ref="A19:I22"/>
    <mergeCell ref="A36:I36"/>
    <mergeCell ref="A37:I38"/>
  </mergeCells>
  <phoneticPr fontId="4"/>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1B240-EBB1-43DC-A4C9-B8ECD55C8863}">
  <sheetPr codeName="Sheet3">
    <tabColor rgb="FFFFC000"/>
    <pageSetUpPr fitToPage="1"/>
  </sheetPr>
  <dimension ref="A1:N14"/>
  <sheetViews>
    <sheetView showGridLines="0" view="pageBreakPreview" zoomScaleNormal="85" zoomScaleSheetLayoutView="100" workbookViewId="0">
      <selection activeCell="I9" sqref="I9"/>
    </sheetView>
  </sheetViews>
  <sheetFormatPr defaultColWidth="9" defaultRowHeight="30" customHeight="1" x14ac:dyDescent="0.2"/>
  <cols>
    <col min="1" max="1" width="4.54296875" style="68" customWidth="1"/>
    <col min="2" max="2" width="5" style="68" customWidth="1"/>
    <col min="3" max="3" width="24.08984375" style="68" customWidth="1"/>
    <col min="4" max="10" width="8.08984375" style="68" customWidth="1"/>
    <col min="11" max="13" width="8.08984375" style="69" customWidth="1"/>
    <col min="14" max="14" width="11.36328125" style="69" customWidth="1"/>
    <col min="15" max="16384" width="9" style="68"/>
  </cols>
  <sheetData>
    <row r="1" spans="1:14" ht="18.75" customHeight="1" x14ac:dyDescent="0.2">
      <c r="A1" s="200" t="s">
        <v>270</v>
      </c>
      <c r="B1" s="200"/>
      <c r="C1" s="200"/>
      <c r="D1" s="200"/>
      <c r="E1" s="200"/>
      <c r="F1" s="200"/>
      <c r="G1" s="200"/>
      <c r="H1" s="200"/>
      <c r="I1" s="200"/>
      <c r="J1" s="200"/>
      <c r="K1" s="200"/>
      <c r="L1" s="200"/>
      <c r="M1" s="200"/>
      <c r="N1" s="200"/>
    </row>
    <row r="2" spans="1:14" ht="26.25" customHeight="1" x14ac:dyDescent="0.2">
      <c r="A2" s="201" t="s">
        <v>121</v>
      </c>
      <c r="B2" s="201"/>
      <c r="C2" s="201"/>
      <c r="D2" s="201"/>
      <c r="E2" s="201"/>
      <c r="F2" s="201"/>
      <c r="G2" s="201"/>
      <c r="H2" s="201"/>
      <c r="I2" s="201"/>
      <c r="J2" s="201"/>
      <c r="K2" s="201"/>
      <c r="L2" s="201"/>
      <c r="M2" s="201"/>
      <c r="N2" s="201"/>
    </row>
    <row r="3" spans="1:14" ht="18.75" customHeight="1" x14ac:dyDescent="0.2">
      <c r="A3" s="202" t="s">
        <v>122</v>
      </c>
      <c r="B3" s="203"/>
      <c r="C3" s="70"/>
      <c r="K3" s="68"/>
      <c r="L3" s="68"/>
      <c r="M3" s="68"/>
      <c r="N3" s="68"/>
    </row>
    <row r="4" spans="1:14" ht="18.75" customHeight="1" thickBot="1" x14ac:dyDescent="0.25">
      <c r="A4" s="71"/>
      <c r="K4" s="68"/>
      <c r="L4" s="68"/>
      <c r="M4" s="68"/>
      <c r="N4" s="72" t="s">
        <v>123</v>
      </c>
    </row>
    <row r="5" spans="1:14" ht="30" customHeight="1" x14ac:dyDescent="0.2">
      <c r="A5" s="220" t="s">
        <v>124</v>
      </c>
      <c r="B5" s="221"/>
      <c r="C5" s="222"/>
      <c r="D5" s="231" t="s">
        <v>291</v>
      </c>
      <c r="E5" s="232"/>
      <c r="F5" s="232"/>
      <c r="G5" s="233"/>
      <c r="H5" s="229" t="s">
        <v>125</v>
      </c>
      <c r="I5" s="229" t="s">
        <v>126</v>
      </c>
      <c r="J5" s="229" t="s">
        <v>127</v>
      </c>
      <c r="K5" s="213" t="s">
        <v>128</v>
      </c>
      <c r="L5" s="213" t="s">
        <v>129</v>
      </c>
      <c r="M5" s="213" t="s">
        <v>130</v>
      </c>
      <c r="N5" s="215" t="s">
        <v>131</v>
      </c>
    </row>
    <row r="6" spans="1:14" ht="30" customHeight="1" x14ac:dyDescent="0.2">
      <c r="A6" s="223"/>
      <c r="B6" s="224"/>
      <c r="C6" s="225"/>
      <c r="D6" s="218" t="s">
        <v>292</v>
      </c>
      <c r="E6" s="218"/>
      <c r="F6" s="218"/>
      <c r="G6" s="219"/>
      <c r="H6" s="230"/>
      <c r="I6" s="230"/>
      <c r="J6" s="230"/>
      <c r="K6" s="214"/>
      <c r="L6" s="214"/>
      <c r="M6" s="214"/>
      <c r="N6" s="216"/>
    </row>
    <row r="7" spans="1:14" s="76" customFormat="1" ht="30" customHeight="1" thickBot="1" x14ac:dyDescent="0.25">
      <c r="A7" s="226"/>
      <c r="B7" s="227"/>
      <c r="C7" s="228"/>
      <c r="D7" s="73" t="s">
        <v>132</v>
      </c>
      <c r="E7" s="73" t="s">
        <v>133</v>
      </c>
      <c r="F7" s="73" t="s">
        <v>134</v>
      </c>
      <c r="G7" s="73" t="s">
        <v>293</v>
      </c>
      <c r="H7" s="74" t="s">
        <v>135</v>
      </c>
      <c r="I7" s="74" t="s">
        <v>136</v>
      </c>
      <c r="J7" s="75" t="s">
        <v>137</v>
      </c>
      <c r="K7" s="75" t="s">
        <v>290</v>
      </c>
      <c r="L7" s="75" t="s">
        <v>138</v>
      </c>
      <c r="M7" s="75" t="s">
        <v>139</v>
      </c>
      <c r="N7" s="217"/>
    </row>
    <row r="8" spans="1:14" s="78" customFormat="1" ht="39" customHeight="1" thickTop="1" x14ac:dyDescent="0.2">
      <c r="A8" s="207" t="s">
        <v>140</v>
      </c>
      <c r="B8" s="208"/>
      <c r="C8" s="209"/>
      <c r="D8" s="185"/>
      <c r="E8" s="186"/>
      <c r="F8" s="187"/>
      <c r="G8" s="187"/>
      <c r="H8" s="175">
        <f>D8+E8+F8</f>
        <v>0</v>
      </c>
      <c r="I8" s="191"/>
      <c r="J8" s="176">
        <f>H8-I8</f>
        <v>0</v>
      </c>
      <c r="K8" s="177" t="s">
        <v>141</v>
      </c>
      <c r="L8" s="178">
        <f>ROUNDDOWN(J8,0)</f>
        <v>0</v>
      </c>
      <c r="M8" s="179" t="str">
        <f>IF(H8&gt;0, L8/H8, "")</f>
        <v/>
      </c>
      <c r="N8" s="77"/>
    </row>
    <row r="9" spans="1:14" s="78" customFormat="1" ht="39" customHeight="1" thickBot="1" x14ac:dyDescent="0.25">
      <c r="A9" s="210"/>
      <c r="B9" s="211"/>
      <c r="C9" s="212"/>
      <c r="D9" s="188"/>
      <c r="E9" s="189"/>
      <c r="F9" s="190"/>
      <c r="G9" s="190"/>
      <c r="H9" s="180">
        <f>D9+E9+F9</f>
        <v>0</v>
      </c>
      <c r="I9" s="192"/>
      <c r="J9" s="181">
        <f t="shared" ref="J9" si="0">H9-I9</f>
        <v>0</v>
      </c>
      <c r="K9" s="182" t="s">
        <v>141</v>
      </c>
      <c r="L9" s="183">
        <f>ROUNDDOWN(J9,0)</f>
        <v>0</v>
      </c>
      <c r="M9" s="184" t="str">
        <f>IF(H9&gt;0, L9/H9, "")</f>
        <v/>
      </c>
      <c r="N9" s="79"/>
    </row>
    <row r="10" spans="1:14" s="84" customFormat="1" ht="30" customHeight="1" thickTop="1" thickBot="1" x14ac:dyDescent="0.25">
      <c r="A10" s="204" t="s">
        <v>142</v>
      </c>
      <c r="B10" s="205"/>
      <c r="C10" s="206"/>
      <c r="D10" s="80">
        <f t="shared" ref="D10:J10" si="1">SUM(D8:D9)</f>
        <v>0</v>
      </c>
      <c r="E10" s="80">
        <f t="shared" si="1"/>
        <v>0</v>
      </c>
      <c r="F10" s="80"/>
      <c r="G10" s="80">
        <f>SUM(F8:F9)</f>
        <v>0</v>
      </c>
      <c r="H10" s="80">
        <f t="shared" si="1"/>
        <v>0</v>
      </c>
      <c r="I10" s="80">
        <f t="shared" si="1"/>
        <v>0</v>
      </c>
      <c r="J10" s="80">
        <f t="shared" si="1"/>
        <v>0</v>
      </c>
      <c r="K10" s="81"/>
      <c r="L10" s="80">
        <f>SUM(L8:L9)</f>
        <v>0</v>
      </c>
      <c r="M10" s="82" t="str">
        <f t="shared" ref="M10" si="2">IF(H10&gt;0, L10/H10, "")</f>
        <v/>
      </c>
      <c r="N10" s="83"/>
    </row>
    <row r="11" spans="1:14" s="84" customFormat="1" ht="11.25" customHeight="1" x14ac:dyDescent="0.2">
      <c r="A11" s="85"/>
      <c r="B11" s="85"/>
      <c r="C11" s="85"/>
      <c r="D11" s="86"/>
      <c r="E11" s="86"/>
      <c r="F11" s="86"/>
      <c r="G11" s="86"/>
      <c r="H11" s="86"/>
      <c r="I11" s="86"/>
      <c r="J11" s="86"/>
      <c r="K11" s="87"/>
      <c r="L11" s="88"/>
      <c r="M11" s="87"/>
      <c r="N11" s="89"/>
    </row>
    <row r="12" spans="1:14" ht="16.5" customHeight="1" x14ac:dyDescent="0.2">
      <c r="A12" s="68" t="s">
        <v>143</v>
      </c>
    </row>
    <row r="13" spans="1:14" ht="16.5" customHeight="1" x14ac:dyDescent="0.2">
      <c r="A13" s="90" t="s">
        <v>144</v>
      </c>
      <c r="C13" s="90"/>
      <c r="D13" s="90"/>
      <c r="E13" s="90"/>
      <c r="F13" s="90"/>
      <c r="G13" s="90"/>
      <c r="H13" s="90"/>
      <c r="I13" s="90"/>
      <c r="J13" s="90"/>
      <c r="K13" s="90"/>
      <c r="L13" s="90"/>
      <c r="M13" s="90"/>
    </row>
    <row r="14" spans="1:14" ht="16.5" customHeight="1" x14ac:dyDescent="0.2">
      <c r="A14" s="90" t="s">
        <v>145</v>
      </c>
      <c r="C14" s="90"/>
      <c r="D14" s="90"/>
      <c r="E14" s="90"/>
      <c r="F14" s="90"/>
      <c r="G14" s="90"/>
      <c r="H14" s="90"/>
      <c r="I14" s="90"/>
      <c r="J14" s="90"/>
      <c r="K14" s="90"/>
      <c r="L14" s="90"/>
      <c r="M14" s="90"/>
    </row>
  </sheetData>
  <mergeCells count="15">
    <mergeCell ref="A1:N1"/>
    <mergeCell ref="A2:N2"/>
    <mergeCell ref="A3:B3"/>
    <mergeCell ref="A10:C10"/>
    <mergeCell ref="A8:C9"/>
    <mergeCell ref="M5:M6"/>
    <mergeCell ref="N5:N7"/>
    <mergeCell ref="D6:G6"/>
    <mergeCell ref="A5:C7"/>
    <mergeCell ref="H5:H6"/>
    <mergeCell ref="I5:I6"/>
    <mergeCell ref="J5:J6"/>
    <mergeCell ref="K5:K6"/>
    <mergeCell ref="L5:L6"/>
    <mergeCell ref="D5:G5"/>
  </mergeCells>
  <phoneticPr fontId="4"/>
  <printOptions horizontalCentered="1"/>
  <pageMargins left="0.19685039370078741" right="0.19685039370078741" top="0.78740157480314965" bottom="0.19685039370078741" header="0.51181102362204722" footer="0.51181102362204722"/>
  <pageSetup paperSize="9" firstPageNumber="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sheetPr>
  <dimension ref="A1:K116"/>
  <sheetViews>
    <sheetView showGridLines="0" view="pageBreakPreview" topLeftCell="A26" zoomScaleNormal="100" zoomScaleSheetLayoutView="100" workbookViewId="0">
      <selection activeCell="N40" sqref="N40"/>
    </sheetView>
  </sheetViews>
  <sheetFormatPr defaultColWidth="9" defaultRowHeight="13" x14ac:dyDescent="0.2"/>
  <cols>
    <col min="1" max="1" width="10" style="1" customWidth="1"/>
    <col min="2" max="2" width="13" style="1" customWidth="1"/>
    <col min="3" max="3" width="7.453125" style="1" customWidth="1"/>
    <col min="4" max="4" width="5.7265625" style="1" customWidth="1"/>
    <col min="5" max="5" width="9" style="1"/>
    <col min="6" max="6" width="9.90625" style="1" customWidth="1"/>
    <col min="7" max="7" width="12.7265625" style="1" customWidth="1"/>
    <col min="8" max="8" width="8.36328125" style="1" customWidth="1"/>
    <col min="9" max="9" width="10.36328125" style="1" customWidth="1"/>
    <col min="10" max="16384" width="9" style="1"/>
  </cols>
  <sheetData>
    <row r="1" spans="1:9" ht="19.5" customHeight="1" x14ac:dyDescent="0.2">
      <c r="A1" s="275" t="s">
        <v>271</v>
      </c>
      <c r="B1" s="276"/>
      <c r="C1" s="276"/>
      <c r="D1" s="276"/>
      <c r="E1" s="276"/>
      <c r="F1" s="276"/>
      <c r="G1" s="276"/>
      <c r="H1" s="276"/>
      <c r="I1" s="276"/>
    </row>
    <row r="2" spans="1:9" ht="19.5" customHeight="1" x14ac:dyDescent="0.2">
      <c r="A2" s="292" t="s">
        <v>269</v>
      </c>
      <c r="B2" s="292"/>
      <c r="C2" s="292"/>
      <c r="D2" s="292"/>
      <c r="E2" s="292"/>
      <c r="F2" s="292"/>
      <c r="G2" s="292"/>
      <c r="H2" s="292"/>
      <c r="I2" s="292"/>
    </row>
    <row r="3" spans="1:9" ht="21" customHeight="1" x14ac:dyDescent="0.2">
      <c r="A3" s="280" t="s">
        <v>146</v>
      </c>
      <c r="B3" s="280"/>
      <c r="C3" s="280"/>
      <c r="D3" s="280"/>
      <c r="E3" s="281"/>
      <c r="F3" s="281"/>
      <c r="G3" s="281"/>
      <c r="H3" s="281"/>
      <c r="I3" s="281"/>
    </row>
    <row r="4" spans="1:9" ht="18" customHeight="1" x14ac:dyDescent="0.2">
      <c r="A4" s="286" t="s">
        <v>147</v>
      </c>
      <c r="B4" s="235"/>
      <c r="C4" s="235"/>
      <c r="D4" s="235"/>
      <c r="E4" s="235"/>
      <c r="F4" s="235"/>
      <c r="G4" s="235"/>
      <c r="H4" s="235"/>
      <c r="I4" s="235"/>
    </row>
    <row r="5" spans="1:9" ht="24" customHeight="1" x14ac:dyDescent="0.2">
      <c r="A5" s="290" t="s">
        <v>148</v>
      </c>
      <c r="B5" s="291"/>
      <c r="C5" s="287"/>
      <c r="D5" s="288"/>
      <c r="E5" s="288"/>
      <c r="F5" s="288"/>
      <c r="G5" s="288"/>
      <c r="H5" s="288"/>
      <c r="I5" s="289"/>
    </row>
    <row r="6" spans="1:9" ht="20.149999999999999" customHeight="1" x14ac:dyDescent="0.2">
      <c r="A6" s="238" t="s">
        <v>33</v>
      </c>
      <c r="B6" s="245"/>
      <c r="C6" s="278"/>
      <c r="D6" s="278"/>
      <c r="E6" s="278"/>
      <c r="F6" s="278"/>
      <c r="G6" s="278"/>
      <c r="H6" s="278"/>
      <c r="I6" s="279"/>
    </row>
    <row r="7" spans="1:9" ht="20.149999999999999" customHeight="1" x14ac:dyDescent="0.2">
      <c r="A7" s="238" t="s">
        <v>32</v>
      </c>
      <c r="B7" s="245"/>
      <c r="C7" s="278"/>
      <c r="D7" s="278"/>
      <c r="E7" s="278"/>
      <c r="F7" s="278"/>
      <c r="G7" s="278"/>
      <c r="H7" s="278"/>
      <c r="I7" s="279"/>
    </row>
    <row r="8" spans="1:9" ht="20.149999999999999" customHeight="1" x14ac:dyDescent="0.2">
      <c r="A8" s="282" t="s">
        <v>54</v>
      </c>
      <c r="B8" s="283"/>
      <c r="C8" s="284"/>
      <c r="D8" s="284"/>
      <c r="E8" s="284"/>
      <c r="F8" s="284"/>
      <c r="G8" s="284"/>
      <c r="H8" s="284"/>
      <c r="I8" s="285"/>
    </row>
    <row r="9" spans="1:9" ht="20.149999999999999" customHeight="1" x14ac:dyDescent="0.2">
      <c r="A9" s="238" t="s">
        <v>31</v>
      </c>
      <c r="B9" s="245"/>
      <c r="C9" s="278"/>
      <c r="D9" s="278"/>
      <c r="E9" s="278"/>
      <c r="F9" s="278"/>
      <c r="G9" s="278"/>
      <c r="H9" s="278"/>
      <c r="I9" s="279"/>
    </row>
    <row r="10" spans="1:9" ht="7.5" customHeight="1" x14ac:dyDescent="0.2">
      <c r="A10" s="277"/>
      <c r="B10" s="277"/>
      <c r="C10" s="277"/>
      <c r="D10" s="277"/>
      <c r="E10" s="277"/>
      <c r="F10" s="277"/>
      <c r="G10" s="277"/>
      <c r="H10" s="277"/>
      <c r="I10" s="277"/>
    </row>
    <row r="11" spans="1:9" ht="18" customHeight="1" x14ac:dyDescent="0.2">
      <c r="A11" s="234" t="s">
        <v>55</v>
      </c>
      <c r="B11" s="235"/>
      <c r="C11" s="235"/>
      <c r="D11" s="235"/>
      <c r="E11" s="235"/>
      <c r="F11" s="235"/>
      <c r="G11" s="235"/>
      <c r="H11" s="235"/>
      <c r="I11" s="235"/>
    </row>
    <row r="12" spans="1:9" ht="20.149999999999999" customHeight="1" x14ac:dyDescent="0.2">
      <c r="A12" s="238" t="s">
        <v>30</v>
      </c>
      <c r="B12" s="239"/>
      <c r="C12" s="250"/>
      <c r="D12" s="251"/>
      <c r="E12" s="251"/>
      <c r="F12" s="251"/>
      <c r="G12" s="251"/>
      <c r="H12" s="251"/>
      <c r="I12" s="252"/>
    </row>
    <row r="13" spans="1:9" ht="8.15" customHeight="1" x14ac:dyDescent="0.2">
      <c r="A13" s="248"/>
      <c r="B13" s="248"/>
      <c r="C13" s="248"/>
      <c r="D13" s="248"/>
      <c r="E13" s="248"/>
      <c r="F13" s="248"/>
      <c r="G13" s="248"/>
      <c r="H13" s="248"/>
      <c r="I13" s="248"/>
    </row>
    <row r="14" spans="1:9" ht="18" customHeight="1" x14ac:dyDescent="0.2">
      <c r="A14" s="234" t="s">
        <v>85</v>
      </c>
      <c r="B14" s="234"/>
      <c r="C14" s="249"/>
      <c r="D14" s="249"/>
      <c r="E14" s="249"/>
      <c r="F14" s="249"/>
      <c r="G14" s="249"/>
      <c r="H14" s="249"/>
      <c r="I14" s="249"/>
    </row>
    <row r="15" spans="1:9" ht="19.5" customHeight="1" x14ac:dyDescent="0.2">
      <c r="A15" s="238" t="s">
        <v>29</v>
      </c>
      <c r="B15" s="239"/>
      <c r="C15" s="240"/>
      <c r="D15" s="241"/>
      <c r="E15" s="241"/>
      <c r="F15" s="241"/>
      <c r="G15" s="241"/>
      <c r="H15" s="241"/>
      <c r="I15" s="242"/>
    </row>
    <row r="16" spans="1:9" ht="8.15" customHeight="1" x14ac:dyDescent="0.2">
      <c r="A16" s="248"/>
      <c r="B16" s="248"/>
      <c r="C16" s="248"/>
      <c r="D16" s="248"/>
      <c r="E16" s="248"/>
      <c r="F16" s="248"/>
      <c r="G16" s="248"/>
      <c r="H16" s="248"/>
      <c r="I16" s="248"/>
    </row>
    <row r="17" spans="1:11" ht="18" customHeight="1" x14ac:dyDescent="0.2">
      <c r="A17" s="234" t="s">
        <v>86</v>
      </c>
      <c r="B17" s="235"/>
      <c r="C17" s="235"/>
      <c r="D17" s="235"/>
      <c r="E17" s="235"/>
      <c r="F17" s="235"/>
      <c r="G17" s="235"/>
      <c r="H17" s="235"/>
      <c r="I17" s="235"/>
    </row>
    <row r="18" spans="1:11" ht="20.149999999999999" customHeight="1" x14ac:dyDescent="0.2">
      <c r="A18" s="243" t="s">
        <v>50</v>
      </c>
      <c r="B18" s="244"/>
      <c r="C18" s="246" t="s">
        <v>51</v>
      </c>
      <c r="D18" s="254"/>
      <c r="E18" s="247"/>
      <c r="F18" s="238" t="s">
        <v>52</v>
      </c>
      <c r="G18" s="253"/>
      <c r="H18" s="246" t="s">
        <v>28</v>
      </c>
      <c r="I18" s="247"/>
    </row>
    <row r="19" spans="1:11" ht="13.5" customHeight="1" x14ac:dyDescent="0.2">
      <c r="A19" s="29" t="s">
        <v>87</v>
      </c>
    </row>
    <row r="20" spans="1:11" ht="8.15" customHeight="1" x14ac:dyDescent="0.2"/>
    <row r="21" spans="1:11" ht="18" customHeight="1" x14ac:dyDescent="0.2">
      <c r="A21" s="234" t="s">
        <v>27</v>
      </c>
      <c r="B21" s="235"/>
      <c r="C21" s="235"/>
      <c r="D21" s="235"/>
      <c r="E21" s="235"/>
      <c r="F21" s="235"/>
      <c r="G21" s="235"/>
      <c r="H21" s="235"/>
      <c r="I21" s="235"/>
    </row>
    <row r="22" spans="1:11" ht="32.25" customHeight="1" x14ac:dyDescent="0.2">
      <c r="A22" s="268" t="s">
        <v>26</v>
      </c>
      <c r="B22" s="269"/>
      <c r="C22" s="255" t="s">
        <v>25</v>
      </c>
      <c r="D22" s="256"/>
      <c r="E22" s="257"/>
      <c r="F22" s="262" t="s">
        <v>24</v>
      </c>
      <c r="G22" s="263"/>
      <c r="H22" s="263"/>
      <c r="I22" s="264"/>
    </row>
    <row r="23" spans="1:11" ht="19.5" customHeight="1" x14ac:dyDescent="0.2">
      <c r="A23" s="258" t="s">
        <v>95</v>
      </c>
      <c r="B23" s="259"/>
      <c r="C23" s="258" t="s">
        <v>23</v>
      </c>
      <c r="D23" s="272"/>
      <c r="E23" s="259"/>
      <c r="F23" s="265" t="s">
        <v>34</v>
      </c>
      <c r="G23" s="266"/>
      <c r="H23" s="266"/>
      <c r="I23" s="267"/>
    </row>
    <row r="24" spans="1:11" ht="19.5" customHeight="1" x14ac:dyDescent="0.2">
      <c r="A24" s="260" t="s">
        <v>96</v>
      </c>
      <c r="B24" s="261"/>
      <c r="C24" s="260" t="s">
        <v>22</v>
      </c>
      <c r="D24" s="273"/>
      <c r="E24" s="261"/>
      <c r="F24" s="260" t="s">
        <v>21</v>
      </c>
      <c r="G24" s="273"/>
      <c r="H24" s="273"/>
      <c r="I24" s="261"/>
    </row>
    <row r="25" spans="1:11" ht="19.5" customHeight="1" x14ac:dyDescent="0.2">
      <c r="A25" s="270" t="s">
        <v>20</v>
      </c>
      <c r="B25" s="271"/>
      <c r="C25" s="270" t="s">
        <v>19</v>
      </c>
      <c r="D25" s="274"/>
      <c r="E25" s="271"/>
      <c r="F25" s="270" t="s">
        <v>18</v>
      </c>
      <c r="G25" s="274"/>
      <c r="H25" s="274"/>
      <c r="I25" s="271"/>
    </row>
    <row r="26" spans="1:11" ht="8.15" customHeight="1" x14ac:dyDescent="0.2">
      <c r="K26" s="161"/>
    </row>
    <row r="27" spans="1:11" ht="18" customHeight="1" x14ac:dyDescent="0.2">
      <c r="A27" s="234" t="s">
        <v>36</v>
      </c>
      <c r="B27" s="235"/>
      <c r="C27" s="235"/>
      <c r="D27" s="235"/>
      <c r="E27" s="235"/>
      <c r="F27" s="235"/>
      <c r="G27" s="235"/>
      <c r="H27" s="235"/>
      <c r="I27" s="235"/>
    </row>
    <row r="28" spans="1:11" ht="19.5" customHeight="1" x14ac:dyDescent="0.2">
      <c r="A28" s="160" t="s">
        <v>37</v>
      </c>
      <c r="B28" s="160" t="s">
        <v>38</v>
      </c>
      <c r="C28" s="236" t="s">
        <v>39</v>
      </c>
      <c r="D28" s="236"/>
      <c r="E28" s="160" t="s">
        <v>40</v>
      </c>
      <c r="F28" s="160" t="s">
        <v>41</v>
      </c>
      <c r="G28" s="236" t="s">
        <v>42</v>
      </c>
      <c r="H28" s="236"/>
      <c r="I28" s="236"/>
    </row>
    <row r="29" spans="1:11" ht="19.5" customHeight="1" x14ac:dyDescent="0.2">
      <c r="A29" s="56"/>
      <c r="B29" s="56"/>
      <c r="C29" s="237"/>
      <c r="D29" s="237"/>
      <c r="E29" s="56"/>
      <c r="F29" s="56"/>
      <c r="G29" s="237"/>
      <c r="H29" s="237"/>
      <c r="I29" s="237"/>
    </row>
    <row r="30" spans="1:11" ht="7.5" customHeight="1" x14ac:dyDescent="0.2">
      <c r="A30" s="33"/>
    </row>
    <row r="31" spans="1:11" ht="18" customHeight="1" x14ac:dyDescent="0.2">
      <c r="A31" s="234" t="s">
        <v>92</v>
      </c>
      <c r="B31" s="235"/>
      <c r="C31" s="235"/>
      <c r="D31" s="235"/>
      <c r="E31" s="235"/>
      <c r="F31" s="235"/>
      <c r="G31" s="235"/>
      <c r="H31" s="235"/>
      <c r="I31" s="235"/>
    </row>
    <row r="32" spans="1:11" ht="19.5" customHeight="1" x14ac:dyDescent="0.2">
      <c r="A32" s="293" t="s">
        <v>46</v>
      </c>
      <c r="B32" s="294"/>
      <c r="C32" s="236" t="s">
        <v>45</v>
      </c>
      <c r="D32" s="236"/>
      <c r="E32" s="236"/>
      <c r="F32" s="236" t="s">
        <v>47</v>
      </c>
      <c r="G32" s="236"/>
      <c r="H32" s="236"/>
      <c r="I32" s="236"/>
    </row>
    <row r="33" spans="1:10" ht="31.5" customHeight="1" x14ac:dyDescent="0.2">
      <c r="A33" s="246" t="s">
        <v>48</v>
      </c>
      <c r="B33" s="247"/>
      <c r="C33" s="295" t="s">
        <v>49</v>
      </c>
      <c r="D33" s="295"/>
      <c r="E33" s="295"/>
      <c r="F33" s="295" t="s">
        <v>94</v>
      </c>
      <c r="G33" s="295"/>
      <c r="H33" s="295"/>
      <c r="I33" s="295"/>
    </row>
    <row r="34" spans="1:10" ht="7.5" customHeight="1" x14ac:dyDescent="0.2">
      <c r="A34" s="43"/>
    </row>
    <row r="35" spans="1:10" ht="18" customHeight="1" x14ac:dyDescent="0.2">
      <c r="A35" s="234" t="s">
        <v>93</v>
      </c>
      <c r="B35" s="235"/>
      <c r="C35" s="235"/>
      <c r="D35" s="235"/>
      <c r="E35" s="235"/>
      <c r="F35" s="235"/>
      <c r="G35" s="235"/>
      <c r="H35" s="235"/>
      <c r="I35" s="235"/>
    </row>
    <row r="36" spans="1:10" ht="19.5" customHeight="1" x14ac:dyDescent="0.2">
      <c r="A36" s="293" t="s">
        <v>79</v>
      </c>
      <c r="B36" s="294"/>
      <c r="C36" s="236" t="s">
        <v>80</v>
      </c>
      <c r="D36" s="236"/>
      <c r="E36" s="236"/>
      <c r="F36" s="236" t="s">
        <v>81</v>
      </c>
      <c r="G36" s="236"/>
      <c r="H36" s="236"/>
      <c r="I36" s="236"/>
    </row>
    <row r="37" spans="1:10" ht="31.5" customHeight="1" x14ac:dyDescent="0.2">
      <c r="A37" s="246" t="s">
        <v>48</v>
      </c>
      <c r="B37" s="247"/>
      <c r="C37" s="295" t="s">
        <v>83</v>
      </c>
      <c r="D37" s="295"/>
      <c r="E37" s="295"/>
      <c r="F37" s="295" t="s">
        <v>82</v>
      </c>
      <c r="G37" s="295"/>
      <c r="H37" s="295"/>
      <c r="I37" s="295"/>
    </row>
    <row r="38" spans="1:10" s="30" customFormat="1" x14ac:dyDescent="0.2">
      <c r="A38" s="32" t="s">
        <v>88</v>
      </c>
      <c r="B38" s="31"/>
      <c r="C38" s="21"/>
      <c r="D38" s="31"/>
    </row>
    <row r="39" spans="1:10" x14ac:dyDescent="0.2">
      <c r="A39" s="20" t="s">
        <v>89</v>
      </c>
    </row>
    <row r="40" spans="1:10" x14ac:dyDescent="0.2">
      <c r="A40" s="20" t="s">
        <v>13</v>
      </c>
      <c r="J40" s="29"/>
    </row>
    <row r="41" spans="1:10" ht="37" customHeight="1" x14ac:dyDescent="0.2">
      <c r="A41" s="22" t="s">
        <v>215</v>
      </c>
    </row>
    <row r="42" spans="1:10" x14ac:dyDescent="0.2">
      <c r="A42" s="296" t="s">
        <v>118</v>
      </c>
      <c r="B42" s="296"/>
      <c r="C42" s="297"/>
      <c r="D42" s="297"/>
      <c r="E42" s="297"/>
      <c r="F42" s="297"/>
      <c r="G42" s="297"/>
      <c r="H42" s="297"/>
      <c r="I42" s="297"/>
    </row>
    <row r="43" spans="1:10" x14ac:dyDescent="0.2">
      <c r="A43"/>
      <c r="B43"/>
      <c r="C43"/>
      <c r="D43"/>
      <c r="E43"/>
      <c r="F43"/>
      <c r="G43"/>
      <c r="H43"/>
      <c r="I43"/>
    </row>
    <row r="44" spans="1:10" x14ac:dyDescent="0.2">
      <c r="A44" s="296" t="s">
        <v>116</v>
      </c>
      <c r="B44" s="296"/>
      <c r="C44"/>
      <c r="D44" s="39"/>
      <c r="E44" s="39"/>
      <c r="F44" s="44"/>
      <c r="G44" s="44"/>
      <c r="H44" s="44"/>
      <c r="I44" s="44"/>
    </row>
    <row r="45" spans="1:10" ht="13.5" thickBot="1" x14ac:dyDescent="0.25">
      <c r="A45" s="42" t="s">
        <v>62</v>
      </c>
      <c r="B45" s="40"/>
      <c r="C45" s="41"/>
      <c r="D45" s="41"/>
      <c r="E45" s="41"/>
      <c r="F45" s="41"/>
      <c r="G45" s="41"/>
      <c r="H45" s="41"/>
      <c r="I45" s="41" t="s">
        <v>63</v>
      </c>
    </row>
    <row r="46" spans="1:10" x14ac:dyDescent="0.2">
      <c r="A46" s="298" t="s">
        <v>57</v>
      </c>
      <c r="B46" s="298"/>
      <c r="C46" s="298"/>
      <c r="D46" s="298"/>
      <c r="E46" s="298"/>
      <c r="F46" s="298"/>
      <c r="G46" s="298"/>
      <c r="H46" s="299"/>
      <c r="I46" s="45"/>
    </row>
    <row r="47" spans="1:10" x14ac:dyDescent="0.2">
      <c r="A47" s="298" t="s">
        <v>58</v>
      </c>
      <c r="B47" s="298"/>
      <c r="C47" s="298"/>
      <c r="D47" s="298"/>
      <c r="E47" s="298"/>
      <c r="F47" s="298"/>
      <c r="G47" s="298"/>
      <c r="H47" s="299"/>
      <c r="I47" s="46"/>
    </row>
    <row r="48" spans="1:10" x14ac:dyDescent="0.2">
      <c r="A48" s="298" t="s">
        <v>59</v>
      </c>
      <c r="B48" s="298"/>
      <c r="C48" s="298"/>
      <c r="D48" s="298"/>
      <c r="E48" s="298"/>
      <c r="F48" s="298"/>
      <c r="G48" s="298"/>
      <c r="H48" s="299"/>
      <c r="I48" s="46"/>
    </row>
    <row r="49" spans="1:9" x14ac:dyDescent="0.2">
      <c r="A49" s="300" t="s">
        <v>61</v>
      </c>
      <c r="B49" s="300"/>
      <c r="C49" s="300"/>
      <c r="D49" s="300"/>
      <c r="E49" s="300"/>
      <c r="F49" s="300"/>
      <c r="G49" s="300"/>
      <c r="H49" s="301"/>
      <c r="I49" s="46"/>
    </row>
    <row r="50" spans="1:9" ht="13.5" thickBot="1" x14ac:dyDescent="0.25">
      <c r="A50" s="298" t="s">
        <v>60</v>
      </c>
      <c r="B50" s="298"/>
      <c r="C50" s="298"/>
      <c r="D50" s="298"/>
      <c r="E50" s="298"/>
      <c r="F50" s="298"/>
      <c r="G50" s="298"/>
      <c r="H50" s="299"/>
      <c r="I50" s="47"/>
    </row>
    <row r="51" spans="1:9" x14ac:dyDescent="0.2">
      <c r="A51"/>
      <c r="B51"/>
      <c r="C51"/>
      <c r="D51"/>
      <c r="E51"/>
      <c r="F51"/>
      <c r="G51"/>
      <c r="H51"/>
      <c r="I51"/>
    </row>
    <row r="52" spans="1:9" x14ac:dyDescent="0.2">
      <c r="A52" s="302" t="s">
        <v>117</v>
      </c>
      <c r="B52" s="302"/>
      <c r="C52" s="305" t="s">
        <v>43</v>
      </c>
      <c r="D52" s="306"/>
      <c r="E52" s="306"/>
      <c r="F52" s="306"/>
      <c r="G52" s="306"/>
      <c r="H52" s="306"/>
      <c r="I52" s="306"/>
    </row>
    <row r="53" spans="1:9" x14ac:dyDescent="0.2">
      <c r="A53" s="303"/>
      <c r="B53" s="303"/>
      <c r="C53" s="307"/>
      <c r="D53" s="307"/>
      <c r="E53" s="307"/>
      <c r="F53" s="307"/>
      <c r="G53" s="307"/>
      <c r="H53" s="307"/>
      <c r="I53" s="307"/>
    </row>
    <row r="54" spans="1:9" x14ac:dyDescent="0.2">
      <c r="A54" s="303"/>
      <c r="B54" s="303"/>
      <c r="C54" s="307"/>
      <c r="D54" s="307"/>
      <c r="E54" s="307"/>
      <c r="F54" s="307"/>
      <c r="G54" s="307"/>
      <c r="H54" s="307"/>
      <c r="I54" s="307"/>
    </row>
    <row r="55" spans="1:9" x14ac:dyDescent="0.2">
      <c r="A55" s="303"/>
      <c r="B55" s="303"/>
      <c r="C55" s="307"/>
      <c r="D55" s="307"/>
      <c r="E55" s="307"/>
      <c r="F55" s="307"/>
      <c r="G55" s="307"/>
      <c r="H55" s="307"/>
      <c r="I55" s="307"/>
    </row>
    <row r="56" spans="1:9" x14ac:dyDescent="0.2">
      <c r="A56" s="304"/>
      <c r="B56" s="304"/>
      <c r="C56" s="308"/>
      <c r="D56" s="308"/>
      <c r="E56" s="308"/>
      <c r="F56" s="308"/>
      <c r="G56" s="308"/>
      <c r="H56" s="308"/>
      <c r="I56" s="308"/>
    </row>
    <row r="57" spans="1:9" x14ac:dyDescent="0.2">
      <c r="A57" s="38"/>
      <c r="B57" s="38"/>
      <c r="C57" s="57"/>
      <c r="D57" s="57"/>
      <c r="E57" s="57"/>
      <c r="F57" s="57"/>
      <c r="G57" s="57"/>
      <c r="H57" s="57"/>
      <c r="I57" s="57"/>
    </row>
    <row r="58" spans="1:9" x14ac:dyDescent="0.2">
      <c r="A58" s="309" t="s">
        <v>68</v>
      </c>
      <c r="B58" s="309"/>
      <c r="C58" s="310"/>
      <c r="D58" s="310"/>
      <c r="E58" s="310"/>
      <c r="F58" s="310"/>
      <c r="G58" s="310"/>
      <c r="H58" s="310"/>
      <c r="I58" s="310"/>
    </row>
    <row r="59" spans="1:9" x14ac:dyDescent="0.2">
      <c r="A59" s="309"/>
      <c r="B59" s="309"/>
      <c r="C59" s="310"/>
      <c r="D59" s="310"/>
      <c r="E59" s="310"/>
      <c r="F59" s="310"/>
      <c r="G59" s="310"/>
      <c r="H59" s="310"/>
      <c r="I59" s="310"/>
    </row>
    <row r="60" spans="1:9" x14ac:dyDescent="0.2">
      <c r="A60" s="309"/>
      <c r="B60" s="309"/>
      <c r="C60" s="310"/>
      <c r="D60" s="310"/>
      <c r="E60" s="310"/>
      <c r="F60" s="310"/>
      <c r="G60" s="310"/>
      <c r="H60" s="310"/>
      <c r="I60" s="310"/>
    </row>
    <row r="61" spans="1:9" x14ac:dyDescent="0.2">
      <c r="A61" s="309"/>
      <c r="B61" s="309"/>
      <c r="C61" s="310"/>
      <c r="D61" s="310"/>
      <c r="E61" s="310"/>
      <c r="F61" s="310"/>
      <c r="G61" s="310"/>
      <c r="H61" s="310"/>
      <c r="I61" s="310"/>
    </row>
    <row r="62" spans="1:9" x14ac:dyDescent="0.2">
      <c r="A62" s="309"/>
      <c r="B62" s="309"/>
      <c r="C62" s="310"/>
      <c r="D62" s="310"/>
      <c r="E62" s="310"/>
      <c r="F62" s="310"/>
      <c r="G62" s="310"/>
      <c r="H62" s="310"/>
      <c r="I62" s="310"/>
    </row>
    <row r="63" spans="1:9" x14ac:dyDescent="0.2">
      <c r="A63" s="309" t="s">
        <v>78</v>
      </c>
      <c r="B63" s="309"/>
      <c r="C63" s="310"/>
      <c r="D63" s="310"/>
      <c r="E63" s="310"/>
      <c r="F63" s="310"/>
      <c r="G63" s="310"/>
      <c r="H63" s="310"/>
      <c r="I63" s="310"/>
    </row>
    <row r="64" spans="1:9" x14ac:dyDescent="0.2">
      <c r="A64" s="309"/>
      <c r="B64" s="309"/>
      <c r="C64" s="310"/>
      <c r="D64" s="310"/>
      <c r="E64" s="310"/>
      <c r="F64" s="310"/>
      <c r="G64" s="310"/>
      <c r="H64" s="310"/>
      <c r="I64" s="310"/>
    </row>
    <row r="65" spans="1:9" x14ac:dyDescent="0.2">
      <c r="A65" s="309"/>
      <c r="B65" s="309"/>
      <c r="C65" s="310"/>
      <c r="D65" s="310"/>
      <c r="E65" s="310"/>
      <c r="F65" s="310"/>
      <c r="G65" s="310"/>
      <c r="H65" s="310"/>
      <c r="I65" s="310"/>
    </row>
    <row r="66" spans="1:9" x14ac:dyDescent="0.2">
      <c r="A66" s="309"/>
      <c r="B66" s="309"/>
      <c r="C66" s="310"/>
      <c r="D66" s="310"/>
      <c r="E66" s="310"/>
      <c r="F66" s="310"/>
      <c r="G66" s="310"/>
      <c r="H66" s="310"/>
      <c r="I66" s="310"/>
    </row>
    <row r="67" spans="1:9" x14ac:dyDescent="0.2">
      <c r="A67" s="309"/>
      <c r="B67" s="309"/>
      <c r="C67" s="310"/>
      <c r="D67" s="310"/>
      <c r="E67" s="310"/>
      <c r="F67" s="310"/>
      <c r="G67" s="310"/>
      <c r="H67" s="310"/>
      <c r="I67" s="310"/>
    </row>
    <row r="68" spans="1:9" x14ac:dyDescent="0.2">
      <c r="A68" s="309" t="s">
        <v>77</v>
      </c>
      <c r="B68" s="309"/>
      <c r="C68" s="310"/>
      <c r="D68" s="310"/>
      <c r="E68" s="310"/>
      <c r="F68" s="310"/>
      <c r="G68" s="310"/>
      <c r="H68" s="310"/>
      <c r="I68" s="310"/>
    </row>
    <row r="69" spans="1:9" x14ac:dyDescent="0.2">
      <c r="A69" s="309"/>
      <c r="B69" s="309"/>
      <c r="C69" s="310"/>
      <c r="D69" s="310"/>
      <c r="E69" s="310"/>
      <c r="F69" s="310"/>
      <c r="G69" s="310"/>
      <c r="H69" s="310"/>
      <c r="I69" s="310"/>
    </row>
    <row r="70" spans="1:9" x14ac:dyDescent="0.2">
      <c r="A70" s="309"/>
      <c r="B70" s="309"/>
      <c r="C70" s="310"/>
      <c r="D70" s="310"/>
      <c r="E70" s="310"/>
      <c r="F70" s="310"/>
      <c r="G70" s="310"/>
      <c r="H70" s="310"/>
      <c r="I70" s="310"/>
    </row>
    <row r="71" spans="1:9" x14ac:dyDescent="0.2">
      <c r="A71" s="309"/>
      <c r="B71" s="309"/>
      <c r="C71" s="310"/>
      <c r="D71" s="310"/>
      <c r="E71" s="310"/>
      <c r="F71" s="310"/>
      <c r="G71" s="310"/>
      <c r="H71" s="310"/>
      <c r="I71" s="310"/>
    </row>
    <row r="72" spans="1:9" x14ac:dyDescent="0.2">
      <c r="A72" s="309"/>
      <c r="B72" s="309"/>
      <c r="C72" s="310"/>
      <c r="D72" s="310"/>
      <c r="E72" s="310"/>
      <c r="F72" s="310"/>
      <c r="G72" s="310"/>
      <c r="H72" s="310"/>
      <c r="I72" s="310"/>
    </row>
    <row r="73" spans="1:9" x14ac:dyDescent="0.2">
      <c r="A73" s="309" t="s">
        <v>76</v>
      </c>
      <c r="B73" s="309"/>
      <c r="C73" s="310"/>
      <c r="D73" s="310"/>
      <c r="E73" s="310"/>
      <c r="F73" s="310"/>
      <c r="G73" s="310"/>
      <c r="H73" s="310"/>
      <c r="I73" s="310"/>
    </row>
    <row r="74" spans="1:9" x14ac:dyDescent="0.2">
      <c r="A74" s="309"/>
      <c r="B74" s="309"/>
      <c r="C74" s="310"/>
      <c r="D74" s="310"/>
      <c r="E74" s="310"/>
      <c r="F74" s="310"/>
      <c r="G74" s="310"/>
      <c r="H74" s="310"/>
      <c r="I74" s="310"/>
    </row>
    <row r="75" spans="1:9" x14ac:dyDescent="0.2">
      <c r="A75" s="309"/>
      <c r="B75" s="309"/>
      <c r="C75" s="310"/>
      <c r="D75" s="310"/>
      <c r="E75" s="310"/>
      <c r="F75" s="310"/>
      <c r="G75" s="310"/>
      <c r="H75" s="310"/>
      <c r="I75" s="310"/>
    </row>
    <row r="76" spans="1:9" x14ac:dyDescent="0.2">
      <c r="A76" s="309"/>
      <c r="B76" s="309"/>
      <c r="C76" s="310"/>
      <c r="D76" s="310"/>
      <c r="E76" s="310"/>
      <c r="F76" s="310"/>
      <c r="G76" s="310"/>
      <c r="H76" s="310"/>
      <c r="I76" s="310"/>
    </row>
    <row r="77" spans="1:9" x14ac:dyDescent="0.2">
      <c r="A77" s="309"/>
      <c r="B77" s="309"/>
      <c r="C77" s="310"/>
      <c r="D77" s="310"/>
      <c r="E77" s="310"/>
      <c r="F77" s="310"/>
      <c r="G77" s="310"/>
      <c r="H77" s="310"/>
      <c r="I77" s="310"/>
    </row>
    <row r="78" spans="1:9" x14ac:dyDescent="0.2">
      <c r="A78" s="309" t="s">
        <v>71</v>
      </c>
      <c r="B78" s="309"/>
      <c r="C78" s="310"/>
      <c r="D78" s="310"/>
      <c r="E78" s="310"/>
      <c r="F78" s="310"/>
      <c r="G78" s="310"/>
      <c r="H78" s="310"/>
      <c r="I78" s="310"/>
    </row>
    <row r="79" spans="1:9" x14ac:dyDescent="0.2">
      <c r="A79" s="309"/>
      <c r="B79" s="309"/>
      <c r="C79" s="310"/>
      <c r="D79" s="310"/>
      <c r="E79" s="310"/>
      <c r="F79" s="310"/>
      <c r="G79" s="310"/>
      <c r="H79" s="310"/>
      <c r="I79" s="310"/>
    </row>
    <row r="80" spans="1:9" x14ac:dyDescent="0.2">
      <c r="A80" s="309"/>
      <c r="B80" s="309"/>
      <c r="C80" s="310"/>
      <c r="D80" s="310"/>
      <c r="E80" s="310"/>
      <c r="F80" s="310"/>
      <c r="G80" s="310"/>
      <c r="H80" s="310"/>
      <c r="I80" s="310"/>
    </row>
    <row r="81" spans="1:9" x14ac:dyDescent="0.2">
      <c r="A81" s="309"/>
      <c r="B81" s="309"/>
      <c r="C81" s="310"/>
      <c r="D81" s="310"/>
      <c r="E81" s="310"/>
      <c r="F81" s="310"/>
      <c r="G81" s="310"/>
      <c r="H81" s="310"/>
      <c r="I81" s="310"/>
    </row>
    <row r="82" spans="1:9" x14ac:dyDescent="0.2">
      <c r="A82" s="309"/>
      <c r="B82" s="309"/>
      <c r="C82" s="310"/>
      <c r="D82" s="310"/>
      <c r="E82" s="310"/>
      <c r="F82" s="310"/>
      <c r="G82" s="310"/>
      <c r="H82" s="310"/>
      <c r="I82" s="310"/>
    </row>
    <row r="83" spans="1:9" x14ac:dyDescent="0.2">
      <c r="A83" s="311" t="s">
        <v>72</v>
      </c>
      <c r="B83" s="312"/>
      <c r="C83" s="317"/>
      <c r="D83" s="318"/>
      <c r="E83" s="318"/>
      <c r="F83" s="318"/>
      <c r="G83" s="318"/>
      <c r="H83" s="318"/>
      <c r="I83" s="319"/>
    </row>
    <row r="84" spans="1:9" x14ac:dyDescent="0.2">
      <c r="A84" s="313"/>
      <c r="B84" s="314"/>
      <c r="C84" s="320"/>
      <c r="D84" s="321"/>
      <c r="E84" s="321"/>
      <c r="F84" s="321"/>
      <c r="G84" s="321"/>
      <c r="H84" s="321"/>
      <c r="I84" s="322"/>
    </row>
    <row r="85" spans="1:9" x14ac:dyDescent="0.2">
      <c r="A85" s="313"/>
      <c r="B85" s="314"/>
      <c r="C85" s="320"/>
      <c r="D85" s="321"/>
      <c r="E85" s="321"/>
      <c r="F85" s="321"/>
      <c r="G85" s="321"/>
      <c r="H85" s="321"/>
      <c r="I85" s="322"/>
    </row>
    <row r="86" spans="1:9" x14ac:dyDescent="0.2">
      <c r="A86" s="313"/>
      <c r="B86" s="314"/>
      <c r="C86" s="320"/>
      <c r="D86" s="321"/>
      <c r="E86" s="321"/>
      <c r="F86" s="321"/>
      <c r="G86" s="321"/>
      <c r="H86" s="321"/>
      <c r="I86" s="322"/>
    </row>
    <row r="87" spans="1:9" x14ac:dyDescent="0.2">
      <c r="A87" s="315"/>
      <c r="B87" s="316"/>
      <c r="C87" s="323"/>
      <c r="D87" s="324"/>
      <c r="E87" s="324"/>
      <c r="F87" s="324"/>
      <c r="G87" s="324"/>
      <c r="H87" s="324"/>
      <c r="I87" s="325"/>
    </row>
    <row r="88" spans="1:9" x14ac:dyDescent="0.2">
      <c r="A88" s="309" t="s">
        <v>73</v>
      </c>
      <c r="B88" s="309"/>
      <c r="C88" s="310"/>
      <c r="D88" s="310"/>
      <c r="E88" s="310"/>
      <c r="F88" s="310"/>
      <c r="G88" s="310"/>
      <c r="H88" s="310"/>
      <c r="I88" s="310"/>
    </row>
    <row r="89" spans="1:9" x14ac:dyDescent="0.2">
      <c r="A89" s="309"/>
      <c r="B89" s="309"/>
      <c r="C89" s="310"/>
      <c r="D89" s="310"/>
      <c r="E89" s="310"/>
      <c r="F89" s="310"/>
      <c r="G89" s="310"/>
      <c r="H89" s="310"/>
      <c r="I89" s="310"/>
    </row>
    <row r="90" spans="1:9" x14ac:dyDescent="0.2">
      <c r="A90" s="309"/>
      <c r="B90" s="309"/>
      <c r="C90" s="310"/>
      <c r="D90" s="310"/>
      <c r="E90" s="310"/>
      <c r="F90" s="310"/>
      <c r="G90" s="310"/>
      <c r="H90" s="310"/>
      <c r="I90" s="310"/>
    </row>
    <row r="91" spans="1:9" x14ac:dyDescent="0.2">
      <c r="A91" s="309"/>
      <c r="B91" s="309"/>
      <c r="C91" s="310"/>
      <c r="D91" s="310"/>
      <c r="E91" s="310"/>
      <c r="F91" s="310"/>
      <c r="G91" s="310"/>
      <c r="H91" s="310"/>
      <c r="I91" s="310"/>
    </row>
    <row r="92" spans="1:9" x14ac:dyDescent="0.2">
      <c r="A92" s="309"/>
      <c r="B92" s="309"/>
      <c r="C92" s="310"/>
      <c r="D92" s="310"/>
      <c r="E92" s="310"/>
      <c r="F92" s="310"/>
      <c r="G92" s="310"/>
      <c r="H92" s="310"/>
      <c r="I92" s="310"/>
    </row>
    <row r="93" spans="1:9" x14ac:dyDescent="0.2">
      <c r="A93" s="309" t="s">
        <v>74</v>
      </c>
      <c r="B93" s="309"/>
      <c r="C93" s="310"/>
      <c r="D93" s="310"/>
      <c r="E93" s="310"/>
      <c r="F93" s="310"/>
      <c r="G93" s="310"/>
      <c r="H93" s="310"/>
      <c r="I93" s="310"/>
    </row>
    <row r="94" spans="1:9" x14ac:dyDescent="0.2">
      <c r="A94" s="309"/>
      <c r="B94" s="309"/>
      <c r="C94" s="310"/>
      <c r="D94" s="310"/>
      <c r="E94" s="310"/>
      <c r="F94" s="310"/>
      <c r="G94" s="310"/>
      <c r="H94" s="310"/>
      <c r="I94" s="310"/>
    </row>
    <row r="95" spans="1:9" x14ac:dyDescent="0.2">
      <c r="A95" s="309"/>
      <c r="B95" s="309"/>
      <c r="C95" s="310"/>
      <c r="D95" s="310"/>
      <c r="E95" s="310"/>
      <c r="F95" s="310"/>
      <c r="G95" s="310"/>
      <c r="H95" s="310"/>
      <c r="I95" s="310"/>
    </row>
    <row r="96" spans="1:9" x14ac:dyDescent="0.2">
      <c r="A96" s="309"/>
      <c r="B96" s="309"/>
      <c r="C96" s="310"/>
      <c r="D96" s="310"/>
      <c r="E96" s="310"/>
      <c r="F96" s="310"/>
      <c r="G96" s="310"/>
      <c r="H96" s="310"/>
      <c r="I96" s="310"/>
    </row>
    <row r="97" spans="1:9" x14ac:dyDescent="0.2">
      <c r="A97" s="309"/>
      <c r="B97" s="309"/>
      <c r="C97" s="310"/>
      <c r="D97" s="310"/>
      <c r="E97" s="310"/>
      <c r="F97" s="310"/>
      <c r="G97" s="310"/>
      <c r="H97" s="310"/>
      <c r="I97" s="310"/>
    </row>
    <row r="98" spans="1:9" x14ac:dyDescent="0.2">
      <c r="A98" s="309" t="s">
        <v>75</v>
      </c>
      <c r="B98" s="309"/>
      <c r="C98" s="310"/>
      <c r="D98" s="310"/>
      <c r="E98" s="310"/>
      <c r="F98" s="310"/>
      <c r="G98" s="310"/>
      <c r="H98" s="310"/>
      <c r="I98" s="310"/>
    </row>
    <row r="99" spans="1:9" x14ac:dyDescent="0.2">
      <c r="A99" s="309"/>
      <c r="B99" s="309"/>
      <c r="C99" s="310"/>
      <c r="D99" s="310"/>
      <c r="E99" s="310"/>
      <c r="F99" s="310"/>
      <c r="G99" s="310"/>
      <c r="H99" s="310"/>
      <c r="I99" s="310"/>
    </row>
    <row r="100" spans="1:9" x14ac:dyDescent="0.2">
      <c r="A100" s="309"/>
      <c r="B100" s="309"/>
      <c r="C100" s="310"/>
      <c r="D100" s="310"/>
      <c r="E100" s="310"/>
      <c r="F100" s="310"/>
      <c r="G100" s="310"/>
      <c r="H100" s="310"/>
      <c r="I100" s="310"/>
    </row>
    <row r="101" spans="1:9" x14ac:dyDescent="0.2">
      <c r="A101" s="309"/>
      <c r="B101" s="309"/>
      <c r="C101" s="310"/>
      <c r="D101" s="310"/>
      <c r="E101" s="310"/>
      <c r="F101" s="310"/>
      <c r="G101" s="310"/>
      <c r="H101" s="310"/>
      <c r="I101" s="310"/>
    </row>
    <row r="102" spans="1:9" x14ac:dyDescent="0.2">
      <c r="A102" s="309"/>
      <c r="B102" s="309"/>
      <c r="C102" s="310"/>
      <c r="D102" s="310"/>
      <c r="E102" s="310"/>
      <c r="F102" s="310"/>
      <c r="G102" s="310"/>
      <c r="H102" s="310"/>
      <c r="I102" s="310"/>
    </row>
    <row r="103" spans="1:9" x14ac:dyDescent="0.2">
      <c r="A103" s="309" t="s">
        <v>69</v>
      </c>
      <c r="B103" s="309"/>
      <c r="C103" s="310"/>
      <c r="D103" s="310"/>
      <c r="E103" s="310"/>
      <c r="F103" s="310"/>
      <c r="G103" s="310"/>
      <c r="H103" s="310"/>
      <c r="I103" s="310"/>
    </row>
    <row r="104" spans="1:9" x14ac:dyDescent="0.2">
      <c r="A104" s="309"/>
      <c r="B104" s="309"/>
      <c r="C104" s="310"/>
      <c r="D104" s="310"/>
      <c r="E104" s="310"/>
      <c r="F104" s="310"/>
      <c r="G104" s="310"/>
      <c r="H104" s="310"/>
      <c r="I104" s="310"/>
    </row>
    <row r="105" spans="1:9" x14ac:dyDescent="0.2">
      <c r="A105" s="309"/>
      <c r="B105" s="309"/>
      <c r="C105" s="310"/>
      <c r="D105" s="310"/>
      <c r="E105" s="310"/>
      <c r="F105" s="310"/>
      <c r="G105" s="310"/>
      <c r="H105" s="310"/>
      <c r="I105" s="310"/>
    </row>
    <row r="106" spans="1:9" x14ac:dyDescent="0.2">
      <c r="A106" s="309"/>
      <c r="B106" s="309"/>
      <c r="C106" s="310"/>
      <c r="D106" s="310"/>
      <c r="E106" s="310"/>
      <c r="F106" s="310"/>
      <c r="G106" s="310"/>
      <c r="H106" s="310"/>
      <c r="I106" s="310"/>
    </row>
    <row r="107" spans="1:9" x14ac:dyDescent="0.2">
      <c r="A107" s="309"/>
      <c r="B107" s="309"/>
      <c r="C107" s="310"/>
      <c r="D107" s="310"/>
      <c r="E107" s="310"/>
      <c r="F107" s="310"/>
      <c r="G107" s="310"/>
      <c r="H107" s="310"/>
      <c r="I107" s="310"/>
    </row>
    <row r="108" spans="1:9" x14ac:dyDescent="0.2">
      <c r="A108" s="309" t="s">
        <v>70</v>
      </c>
      <c r="B108" s="309"/>
      <c r="C108" s="310"/>
      <c r="D108" s="310"/>
      <c r="E108" s="310"/>
      <c r="F108" s="310"/>
      <c r="G108" s="310"/>
      <c r="H108" s="310"/>
      <c r="I108" s="310"/>
    </row>
    <row r="109" spans="1:9" x14ac:dyDescent="0.2">
      <c r="A109" s="309"/>
      <c r="B109" s="309"/>
      <c r="C109" s="310"/>
      <c r="D109" s="310"/>
      <c r="E109" s="310"/>
      <c r="F109" s="310"/>
      <c r="G109" s="310"/>
      <c r="H109" s="310"/>
      <c r="I109" s="310"/>
    </row>
    <row r="110" spans="1:9" x14ac:dyDescent="0.2">
      <c r="A110" s="309"/>
      <c r="B110" s="309"/>
      <c r="C110" s="310"/>
      <c r="D110" s="310"/>
      <c r="E110" s="310"/>
      <c r="F110" s="310"/>
      <c r="G110" s="310"/>
      <c r="H110" s="310"/>
      <c r="I110" s="310"/>
    </row>
    <row r="111" spans="1:9" x14ac:dyDescent="0.2">
      <c r="A111" s="309"/>
      <c r="B111" s="309"/>
      <c r="C111" s="310"/>
      <c r="D111" s="310"/>
      <c r="E111" s="310"/>
      <c r="F111" s="310"/>
      <c r="G111" s="310"/>
      <c r="H111" s="310"/>
      <c r="I111" s="310"/>
    </row>
    <row r="112" spans="1:9" x14ac:dyDescent="0.2">
      <c r="A112" s="309"/>
      <c r="B112" s="309"/>
      <c r="C112" s="310"/>
      <c r="D112" s="310"/>
      <c r="E112" s="310"/>
      <c r="F112" s="310"/>
      <c r="G112" s="310"/>
      <c r="H112" s="310"/>
      <c r="I112" s="310"/>
    </row>
    <row r="113" spans="1:9" x14ac:dyDescent="0.2">
      <c r="A113" s="32" t="s">
        <v>90</v>
      </c>
      <c r="B113"/>
      <c r="C113"/>
      <c r="D113"/>
      <c r="E113"/>
      <c r="F113"/>
      <c r="G113"/>
      <c r="H113"/>
      <c r="I113"/>
    </row>
    <row r="114" spans="1:9" x14ac:dyDescent="0.2">
      <c r="A114" s="20" t="s">
        <v>89</v>
      </c>
      <c r="B114"/>
      <c r="C114"/>
      <c r="D114"/>
      <c r="E114"/>
      <c r="F114"/>
      <c r="G114"/>
      <c r="H114"/>
      <c r="I114"/>
    </row>
    <row r="115" spans="1:9" x14ac:dyDescent="0.2">
      <c r="A115" s="20" t="s">
        <v>53</v>
      </c>
      <c r="B115"/>
      <c r="C115"/>
      <c r="D115"/>
      <c r="E115"/>
      <c r="F115"/>
      <c r="G115"/>
      <c r="H115"/>
      <c r="I115"/>
    </row>
    <row r="116" spans="1:9" x14ac:dyDescent="0.2">
      <c r="A116" s="20" t="s">
        <v>44</v>
      </c>
      <c r="B116"/>
      <c r="C116"/>
      <c r="D116"/>
      <c r="E116"/>
      <c r="F116"/>
      <c r="G116"/>
      <c r="H116"/>
      <c r="I116"/>
    </row>
  </sheetData>
  <mergeCells count="92">
    <mergeCell ref="A103:B107"/>
    <mergeCell ref="C103:I107"/>
    <mergeCell ref="A108:B112"/>
    <mergeCell ref="C108:I112"/>
    <mergeCell ref="A88:B92"/>
    <mergeCell ref="C88:I92"/>
    <mergeCell ref="A93:B97"/>
    <mergeCell ref="C93:I97"/>
    <mergeCell ref="A98:B102"/>
    <mergeCell ref="C98:I102"/>
    <mergeCell ref="A73:B77"/>
    <mergeCell ref="C73:I77"/>
    <mergeCell ref="A78:B82"/>
    <mergeCell ref="C78:I82"/>
    <mergeCell ref="A83:B87"/>
    <mergeCell ref="C83:I87"/>
    <mergeCell ref="A58:B62"/>
    <mergeCell ref="C58:I62"/>
    <mergeCell ref="A63:B67"/>
    <mergeCell ref="C63:I67"/>
    <mergeCell ref="A68:B72"/>
    <mergeCell ref="C68:I72"/>
    <mergeCell ref="A48:H48"/>
    <mergeCell ref="A49:H49"/>
    <mergeCell ref="A50:H50"/>
    <mergeCell ref="A52:B56"/>
    <mergeCell ref="C52:I56"/>
    <mergeCell ref="A42:B42"/>
    <mergeCell ref="C42:I42"/>
    <mergeCell ref="A44:B44"/>
    <mergeCell ref="A46:H46"/>
    <mergeCell ref="A47:H47"/>
    <mergeCell ref="A35:I35"/>
    <mergeCell ref="A36:B36"/>
    <mergeCell ref="C36:E36"/>
    <mergeCell ref="F36:I36"/>
    <mergeCell ref="A37:B37"/>
    <mergeCell ref="C37:E37"/>
    <mergeCell ref="F37:I37"/>
    <mergeCell ref="A31:I31"/>
    <mergeCell ref="A32:B32"/>
    <mergeCell ref="A33:B33"/>
    <mergeCell ref="C32:E32"/>
    <mergeCell ref="C33:E33"/>
    <mergeCell ref="F32:I32"/>
    <mergeCell ref="F33:I33"/>
    <mergeCell ref="A1:I1"/>
    <mergeCell ref="A13:I13"/>
    <mergeCell ref="A11:I11"/>
    <mergeCell ref="A10:I10"/>
    <mergeCell ref="C6:I6"/>
    <mergeCell ref="A3:I3"/>
    <mergeCell ref="A8:B8"/>
    <mergeCell ref="C8:I8"/>
    <mergeCell ref="C9:I9"/>
    <mergeCell ref="A4:I4"/>
    <mergeCell ref="A6:B6"/>
    <mergeCell ref="A7:B7"/>
    <mergeCell ref="C7:I7"/>
    <mergeCell ref="C5:I5"/>
    <mergeCell ref="A5:B5"/>
    <mergeCell ref="A2:I2"/>
    <mergeCell ref="A25:B25"/>
    <mergeCell ref="C23:E23"/>
    <mergeCell ref="C24:E24"/>
    <mergeCell ref="C25:E25"/>
    <mergeCell ref="F24:I24"/>
    <mergeCell ref="F25:I25"/>
    <mergeCell ref="C22:E22"/>
    <mergeCell ref="A23:B23"/>
    <mergeCell ref="A24:B24"/>
    <mergeCell ref="F22:I22"/>
    <mergeCell ref="F23:I23"/>
    <mergeCell ref="A22:B22"/>
    <mergeCell ref="A15:B15"/>
    <mergeCell ref="C15:I15"/>
    <mergeCell ref="A18:B18"/>
    <mergeCell ref="A21:I21"/>
    <mergeCell ref="A9:B9"/>
    <mergeCell ref="H18:I18"/>
    <mergeCell ref="A12:B12"/>
    <mergeCell ref="A16:I16"/>
    <mergeCell ref="A17:I17"/>
    <mergeCell ref="A14:I14"/>
    <mergeCell ref="C12:I12"/>
    <mergeCell ref="F18:G18"/>
    <mergeCell ref="C18:E18"/>
    <mergeCell ref="A27:I27"/>
    <mergeCell ref="G28:I28"/>
    <mergeCell ref="C28:D28"/>
    <mergeCell ref="C29:D29"/>
    <mergeCell ref="G29:I29"/>
  </mergeCells>
  <phoneticPr fontId="4"/>
  <dataValidations count="1">
    <dataValidation type="list" allowBlank="1" showInputMessage="1" showErrorMessage="1" sqref="I46:I50" xr:uid="{0567336A-1C48-40CE-A616-164EB834D957}">
      <formula1>$M$7</formula1>
    </dataValidation>
  </dataValidations>
  <pageMargins left="0.78740157480314965" right="0.78740157480314965" top="0.34" bottom="0.59055118110236227" header="0.2" footer="0.51181102362204722"/>
  <pageSetup paperSize="9" orientation="portrait" r:id="rId1"/>
  <headerFooter alignWithMargins="0"/>
  <rowBreaks count="2" manualBreakCount="2">
    <brk id="40" max="8" man="1"/>
    <brk id="97"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pageSetUpPr fitToPage="1"/>
  </sheetPr>
  <dimension ref="A1:V19"/>
  <sheetViews>
    <sheetView showGridLines="0" view="pageBreakPreview" zoomScaleNormal="85" zoomScaleSheetLayoutView="100" workbookViewId="0">
      <pane ySplit="5" topLeftCell="A6" activePane="bottomLeft" state="frozen"/>
      <selection pane="bottomLeft" activeCell="V26" sqref="V25:V26"/>
    </sheetView>
  </sheetViews>
  <sheetFormatPr defaultRowHeight="13" x14ac:dyDescent="0.2"/>
  <cols>
    <col min="1" max="1" width="60.6328125" style="1" customWidth="1"/>
    <col min="2" max="9" width="4.6328125" style="1" customWidth="1"/>
    <col min="10" max="21" width="2.6328125" style="1" customWidth="1"/>
    <col min="22" max="254" width="9" style="1"/>
    <col min="255" max="255" width="12.08984375" style="1" customWidth="1"/>
    <col min="256" max="256" width="48.453125" style="1" customWidth="1"/>
    <col min="257" max="265" width="4.6328125" style="1" customWidth="1"/>
    <col min="266" max="277" width="2.6328125" style="1" customWidth="1"/>
    <col min="278" max="510" width="9" style="1"/>
    <col min="511" max="511" width="12.08984375" style="1" customWidth="1"/>
    <col min="512" max="512" width="48.453125" style="1" customWidth="1"/>
    <col min="513" max="521" width="4.6328125" style="1" customWidth="1"/>
    <col min="522" max="533" width="2.6328125" style="1" customWidth="1"/>
    <col min="534" max="766" width="9" style="1"/>
    <col min="767" max="767" width="12.08984375" style="1" customWidth="1"/>
    <col min="768" max="768" width="48.453125" style="1" customWidth="1"/>
    <col min="769" max="777" width="4.6328125" style="1" customWidth="1"/>
    <col min="778" max="789" width="2.6328125" style="1" customWidth="1"/>
    <col min="790" max="1022" width="9" style="1"/>
    <col min="1023" max="1023" width="12.08984375" style="1" customWidth="1"/>
    <col min="1024" max="1024" width="48.453125" style="1" customWidth="1"/>
    <col min="1025" max="1033" width="4.6328125" style="1" customWidth="1"/>
    <col min="1034" max="1045" width="2.6328125" style="1" customWidth="1"/>
    <col min="1046" max="1278" width="9" style="1"/>
    <col min="1279" max="1279" width="12.08984375" style="1" customWidth="1"/>
    <col min="1280" max="1280" width="48.453125" style="1" customWidth="1"/>
    <col min="1281" max="1289" width="4.6328125" style="1" customWidth="1"/>
    <col min="1290" max="1301" width="2.6328125" style="1" customWidth="1"/>
    <col min="1302" max="1534" width="9" style="1"/>
    <col min="1535" max="1535" width="12.08984375" style="1" customWidth="1"/>
    <col min="1536" max="1536" width="48.453125" style="1" customWidth="1"/>
    <col min="1537" max="1545" width="4.6328125" style="1" customWidth="1"/>
    <col min="1546" max="1557" width="2.6328125" style="1" customWidth="1"/>
    <col min="1558" max="1790" width="9" style="1"/>
    <col min="1791" max="1791" width="12.08984375" style="1" customWidth="1"/>
    <col min="1792" max="1792" width="48.453125" style="1" customWidth="1"/>
    <col min="1793" max="1801" width="4.6328125" style="1" customWidth="1"/>
    <col min="1802" max="1813" width="2.6328125" style="1" customWidth="1"/>
    <col min="1814" max="2046" width="9" style="1"/>
    <col min="2047" max="2047" width="12.08984375" style="1" customWidth="1"/>
    <col min="2048" max="2048" width="48.453125" style="1" customWidth="1"/>
    <col min="2049" max="2057" width="4.6328125" style="1" customWidth="1"/>
    <col min="2058" max="2069" width="2.6328125" style="1" customWidth="1"/>
    <col min="2070" max="2302" width="9" style="1"/>
    <col min="2303" max="2303" width="12.08984375" style="1" customWidth="1"/>
    <col min="2304" max="2304" width="48.453125" style="1" customWidth="1"/>
    <col min="2305" max="2313" width="4.6328125" style="1" customWidth="1"/>
    <col min="2314" max="2325" width="2.6328125" style="1" customWidth="1"/>
    <col min="2326" max="2558" width="9" style="1"/>
    <col min="2559" max="2559" width="12.08984375" style="1" customWidth="1"/>
    <col min="2560" max="2560" width="48.453125" style="1" customWidth="1"/>
    <col min="2561" max="2569" width="4.6328125" style="1" customWidth="1"/>
    <col min="2570" max="2581" width="2.6328125" style="1" customWidth="1"/>
    <col min="2582" max="2814" width="9" style="1"/>
    <col min="2815" max="2815" width="12.08984375" style="1" customWidth="1"/>
    <col min="2816" max="2816" width="48.453125" style="1" customWidth="1"/>
    <col min="2817" max="2825" width="4.6328125" style="1" customWidth="1"/>
    <col min="2826" max="2837" width="2.6328125" style="1" customWidth="1"/>
    <col min="2838" max="3070" width="9" style="1"/>
    <col min="3071" max="3071" width="12.08984375" style="1" customWidth="1"/>
    <col min="3072" max="3072" width="48.453125" style="1" customWidth="1"/>
    <col min="3073" max="3081" width="4.6328125" style="1" customWidth="1"/>
    <col min="3082" max="3093" width="2.6328125" style="1" customWidth="1"/>
    <col min="3094" max="3326" width="9" style="1"/>
    <col min="3327" max="3327" width="12.08984375" style="1" customWidth="1"/>
    <col min="3328" max="3328" width="48.453125" style="1" customWidth="1"/>
    <col min="3329" max="3337" width="4.6328125" style="1" customWidth="1"/>
    <col min="3338" max="3349" width="2.6328125" style="1" customWidth="1"/>
    <col min="3350" max="3582" width="9" style="1"/>
    <col min="3583" max="3583" width="12.08984375" style="1" customWidth="1"/>
    <col min="3584" max="3584" width="48.453125" style="1" customWidth="1"/>
    <col min="3585" max="3593" width="4.6328125" style="1" customWidth="1"/>
    <col min="3594" max="3605" width="2.6328125" style="1" customWidth="1"/>
    <col min="3606" max="3838" width="9" style="1"/>
    <col min="3839" max="3839" width="12.08984375" style="1" customWidth="1"/>
    <col min="3840" max="3840" width="48.453125" style="1" customWidth="1"/>
    <col min="3841" max="3849" width="4.6328125" style="1" customWidth="1"/>
    <col min="3850" max="3861" width="2.6328125" style="1" customWidth="1"/>
    <col min="3862" max="4094" width="9" style="1"/>
    <col min="4095" max="4095" width="12.08984375" style="1" customWidth="1"/>
    <col min="4096" max="4096" width="48.453125" style="1" customWidth="1"/>
    <col min="4097" max="4105" width="4.6328125" style="1" customWidth="1"/>
    <col min="4106" max="4117" width="2.6328125" style="1" customWidth="1"/>
    <col min="4118" max="4350" width="9" style="1"/>
    <col min="4351" max="4351" width="12.08984375" style="1" customWidth="1"/>
    <col min="4352" max="4352" width="48.453125" style="1" customWidth="1"/>
    <col min="4353" max="4361" width="4.6328125" style="1" customWidth="1"/>
    <col min="4362" max="4373" width="2.6328125" style="1" customWidth="1"/>
    <col min="4374" max="4606" width="9" style="1"/>
    <col min="4607" max="4607" width="12.08984375" style="1" customWidth="1"/>
    <col min="4608" max="4608" width="48.453125" style="1" customWidth="1"/>
    <col min="4609" max="4617" width="4.6328125" style="1" customWidth="1"/>
    <col min="4618" max="4629" width="2.6328125" style="1" customWidth="1"/>
    <col min="4630" max="4862" width="9" style="1"/>
    <col min="4863" max="4863" width="12.08984375" style="1" customWidth="1"/>
    <col min="4864" max="4864" width="48.453125" style="1" customWidth="1"/>
    <col min="4865" max="4873" width="4.6328125" style="1" customWidth="1"/>
    <col min="4874" max="4885" width="2.6328125" style="1" customWidth="1"/>
    <col min="4886" max="5118" width="9" style="1"/>
    <col min="5119" max="5119" width="12.08984375" style="1" customWidth="1"/>
    <col min="5120" max="5120" width="48.453125" style="1" customWidth="1"/>
    <col min="5121" max="5129" width="4.6328125" style="1" customWidth="1"/>
    <col min="5130" max="5141" width="2.6328125" style="1" customWidth="1"/>
    <col min="5142" max="5374" width="9" style="1"/>
    <col min="5375" max="5375" width="12.08984375" style="1" customWidth="1"/>
    <col min="5376" max="5376" width="48.453125" style="1" customWidth="1"/>
    <col min="5377" max="5385" width="4.6328125" style="1" customWidth="1"/>
    <col min="5386" max="5397" width="2.6328125" style="1" customWidth="1"/>
    <col min="5398" max="5630" width="9" style="1"/>
    <col min="5631" max="5631" width="12.08984375" style="1" customWidth="1"/>
    <col min="5632" max="5632" width="48.453125" style="1" customWidth="1"/>
    <col min="5633" max="5641" width="4.6328125" style="1" customWidth="1"/>
    <col min="5642" max="5653" width="2.6328125" style="1" customWidth="1"/>
    <col min="5654" max="5886" width="9" style="1"/>
    <col min="5887" max="5887" width="12.08984375" style="1" customWidth="1"/>
    <col min="5888" max="5888" width="48.453125" style="1" customWidth="1"/>
    <col min="5889" max="5897" width="4.6328125" style="1" customWidth="1"/>
    <col min="5898" max="5909" width="2.6328125" style="1" customWidth="1"/>
    <col min="5910" max="6142" width="9" style="1"/>
    <col min="6143" max="6143" width="12.08984375" style="1" customWidth="1"/>
    <col min="6144" max="6144" width="48.453125" style="1" customWidth="1"/>
    <col min="6145" max="6153" width="4.6328125" style="1" customWidth="1"/>
    <col min="6154" max="6165" width="2.6328125" style="1" customWidth="1"/>
    <col min="6166" max="6398" width="9" style="1"/>
    <col min="6399" max="6399" width="12.08984375" style="1" customWidth="1"/>
    <col min="6400" max="6400" width="48.453125" style="1" customWidth="1"/>
    <col min="6401" max="6409" width="4.6328125" style="1" customWidth="1"/>
    <col min="6410" max="6421" width="2.6328125" style="1" customWidth="1"/>
    <col min="6422" max="6654" width="9" style="1"/>
    <col min="6655" max="6655" width="12.08984375" style="1" customWidth="1"/>
    <col min="6656" max="6656" width="48.453125" style="1" customWidth="1"/>
    <col min="6657" max="6665" width="4.6328125" style="1" customWidth="1"/>
    <col min="6666" max="6677" width="2.6328125" style="1" customWidth="1"/>
    <col min="6678" max="6910" width="9" style="1"/>
    <col min="6911" max="6911" width="12.08984375" style="1" customWidth="1"/>
    <col min="6912" max="6912" width="48.453125" style="1" customWidth="1"/>
    <col min="6913" max="6921" width="4.6328125" style="1" customWidth="1"/>
    <col min="6922" max="6933" width="2.6328125" style="1" customWidth="1"/>
    <col min="6934" max="7166" width="9" style="1"/>
    <col min="7167" max="7167" width="12.08984375" style="1" customWidth="1"/>
    <col min="7168" max="7168" width="48.453125" style="1" customWidth="1"/>
    <col min="7169" max="7177" width="4.6328125" style="1" customWidth="1"/>
    <col min="7178" max="7189" width="2.6328125" style="1" customWidth="1"/>
    <col min="7190" max="7422" width="9" style="1"/>
    <col min="7423" max="7423" width="12.08984375" style="1" customWidth="1"/>
    <col min="7424" max="7424" width="48.453125" style="1" customWidth="1"/>
    <col min="7425" max="7433" width="4.6328125" style="1" customWidth="1"/>
    <col min="7434" max="7445" width="2.6328125" style="1" customWidth="1"/>
    <col min="7446" max="7678" width="9" style="1"/>
    <col min="7679" max="7679" width="12.08984375" style="1" customWidth="1"/>
    <col min="7680" max="7680" width="48.453125" style="1" customWidth="1"/>
    <col min="7681" max="7689" width="4.6328125" style="1" customWidth="1"/>
    <col min="7690" max="7701" width="2.6328125" style="1" customWidth="1"/>
    <col min="7702" max="7934" width="9" style="1"/>
    <col min="7935" max="7935" width="12.08984375" style="1" customWidth="1"/>
    <col min="7936" max="7936" width="48.453125" style="1" customWidth="1"/>
    <col min="7937" max="7945" width="4.6328125" style="1" customWidth="1"/>
    <col min="7946" max="7957" width="2.6328125" style="1" customWidth="1"/>
    <col min="7958" max="8190" width="9" style="1"/>
    <col min="8191" max="8191" width="12.08984375" style="1" customWidth="1"/>
    <col min="8192" max="8192" width="48.453125" style="1" customWidth="1"/>
    <col min="8193" max="8201" width="4.6328125" style="1" customWidth="1"/>
    <col min="8202" max="8213" width="2.6328125" style="1" customWidth="1"/>
    <col min="8214" max="8446" width="9" style="1"/>
    <col min="8447" max="8447" width="12.08984375" style="1" customWidth="1"/>
    <col min="8448" max="8448" width="48.453125" style="1" customWidth="1"/>
    <col min="8449" max="8457" width="4.6328125" style="1" customWidth="1"/>
    <col min="8458" max="8469" width="2.6328125" style="1" customWidth="1"/>
    <col min="8470" max="8702" width="9" style="1"/>
    <col min="8703" max="8703" width="12.08984375" style="1" customWidth="1"/>
    <col min="8704" max="8704" width="48.453125" style="1" customWidth="1"/>
    <col min="8705" max="8713" width="4.6328125" style="1" customWidth="1"/>
    <col min="8714" max="8725" width="2.6328125" style="1" customWidth="1"/>
    <col min="8726" max="8958" width="9" style="1"/>
    <col min="8959" max="8959" width="12.08984375" style="1" customWidth="1"/>
    <col min="8960" max="8960" width="48.453125" style="1" customWidth="1"/>
    <col min="8961" max="8969" width="4.6328125" style="1" customWidth="1"/>
    <col min="8970" max="8981" width="2.6328125" style="1" customWidth="1"/>
    <col min="8982" max="9214" width="9" style="1"/>
    <col min="9215" max="9215" width="12.08984375" style="1" customWidth="1"/>
    <col min="9216" max="9216" width="48.453125" style="1" customWidth="1"/>
    <col min="9217" max="9225" width="4.6328125" style="1" customWidth="1"/>
    <col min="9226" max="9237" width="2.6328125" style="1" customWidth="1"/>
    <col min="9238" max="9470" width="9" style="1"/>
    <col min="9471" max="9471" width="12.08984375" style="1" customWidth="1"/>
    <col min="9472" max="9472" width="48.453125" style="1" customWidth="1"/>
    <col min="9473" max="9481" width="4.6328125" style="1" customWidth="1"/>
    <col min="9482" max="9493" width="2.6328125" style="1" customWidth="1"/>
    <col min="9494" max="9726" width="9" style="1"/>
    <col min="9727" max="9727" width="12.08984375" style="1" customWidth="1"/>
    <col min="9728" max="9728" width="48.453125" style="1" customWidth="1"/>
    <col min="9729" max="9737" width="4.6328125" style="1" customWidth="1"/>
    <col min="9738" max="9749" width="2.6328125" style="1" customWidth="1"/>
    <col min="9750" max="9982" width="9" style="1"/>
    <col min="9983" max="9983" width="12.08984375" style="1" customWidth="1"/>
    <col min="9984" max="9984" width="48.453125" style="1" customWidth="1"/>
    <col min="9985" max="9993" width="4.6328125" style="1" customWidth="1"/>
    <col min="9994" max="10005" width="2.6328125" style="1" customWidth="1"/>
    <col min="10006" max="10238" width="9" style="1"/>
    <col min="10239" max="10239" width="12.08984375" style="1" customWidth="1"/>
    <col min="10240" max="10240" width="48.453125" style="1" customWidth="1"/>
    <col min="10241" max="10249" width="4.6328125" style="1" customWidth="1"/>
    <col min="10250" max="10261" width="2.6328125" style="1" customWidth="1"/>
    <col min="10262" max="10494" width="9" style="1"/>
    <col min="10495" max="10495" width="12.08984375" style="1" customWidth="1"/>
    <col min="10496" max="10496" width="48.453125" style="1" customWidth="1"/>
    <col min="10497" max="10505" width="4.6328125" style="1" customWidth="1"/>
    <col min="10506" max="10517" width="2.6328125" style="1" customWidth="1"/>
    <col min="10518" max="10750" width="9" style="1"/>
    <col min="10751" max="10751" width="12.08984375" style="1" customWidth="1"/>
    <col min="10752" max="10752" width="48.453125" style="1" customWidth="1"/>
    <col min="10753" max="10761" width="4.6328125" style="1" customWidth="1"/>
    <col min="10762" max="10773" width="2.6328125" style="1" customWidth="1"/>
    <col min="10774" max="11006" width="9" style="1"/>
    <col min="11007" max="11007" width="12.08984375" style="1" customWidth="1"/>
    <col min="11008" max="11008" width="48.453125" style="1" customWidth="1"/>
    <col min="11009" max="11017" width="4.6328125" style="1" customWidth="1"/>
    <col min="11018" max="11029" width="2.6328125" style="1" customWidth="1"/>
    <col min="11030" max="11262" width="9" style="1"/>
    <col min="11263" max="11263" width="12.08984375" style="1" customWidth="1"/>
    <col min="11264" max="11264" width="48.453125" style="1" customWidth="1"/>
    <col min="11265" max="11273" width="4.6328125" style="1" customWidth="1"/>
    <col min="11274" max="11285" width="2.6328125" style="1" customWidth="1"/>
    <col min="11286" max="11518" width="9" style="1"/>
    <col min="11519" max="11519" width="12.08984375" style="1" customWidth="1"/>
    <col min="11520" max="11520" width="48.453125" style="1" customWidth="1"/>
    <col min="11521" max="11529" width="4.6328125" style="1" customWidth="1"/>
    <col min="11530" max="11541" width="2.6328125" style="1" customWidth="1"/>
    <col min="11542" max="11774" width="9" style="1"/>
    <col min="11775" max="11775" width="12.08984375" style="1" customWidth="1"/>
    <col min="11776" max="11776" width="48.453125" style="1" customWidth="1"/>
    <col min="11777" max="11785" width="4.6328125" style="1" customWidth="1"/>
    <col min="11786" max="11797" width="2.6328125" style="1" customWidth="1"/>
    <col min="11798" max="12030" width="9" style="1"/>
    <col min="12031" max="12031" width="12.08984375" style="1" customWidth="1"/>
    <col min="12032" max="12032" width="48.453125" style="1" customWidth="1"/>
    <col min="12033" max="12041" width="4.6328125" style="1" customWidth="1"/>
    <col min="12042" max="12053" width="2.6328125" style="1" customWidth="1"/>
    <col min="12054" max="12286" width="9" style="1"/>
    <col min="12287" max="12287" width="12.08984375" style="1" customWidth="1"/>
    <col min="12288" max="12288" width="48.453125" style="1" customWidth="1"/>
    <col min="12289" max="12297" width="4.6328125" style="1" customWidth="1"/>
    <col min="12298" max="12309" width="2.6328125" style="1" customWidth="1"/>
    <col min="12310" max="12542" width="9" style="1"/>
    <col min="12543" max="12543" width="12.08984375" style="1" customWidth="1"/>
    <col min="12544" max="12544" width="48.453125" style="1" customWidth="1"/>
    <col min="12545" max="12553" width="4.6328125" style="1" customWidth="1"/>
    <col min="12554" max="12565" width="2.6328125" style="1" customWidth="1"/>
    <col min="12566" max="12798" width="9" style="1"/>
    <col min="12799" max="12799" width="12.08984375" style="1" customWidth="1"/>
    <col min="12800" max="12800" width="48.453125" style="1" customWidth="1"/>
    <col min="12801" max="12809" width="4.6328125" style="1" customWidth="1"/>
    <col min="12810" max="12821" width="2.6328125" style="1" customWidth="1"/>
    <col min="12822" max="13054" width="9" style="1"/>
    <col min="13055" max="13055" width="12.08984375" style="1" customWidth="1"/>
    <col min="13056" max="13056" width="48.453125" style="1" customWidth="1"/>
    <col min="13057" max="13065" width="4.6328125" style="1" customWidth="1"/>
    <col min="13066" max="13077" width="2.6328125" style="1" customWidth="1"/>
    <col min="13078" max="13310" width="9" style="1"/>
    <col min="13311" max="13311" width="12.08984375" style="1" customWidth="1"/>
    <col min="13312" max="13312" width="48.453125" style="1" customWidth="1"/>
    <col min="13313" max="13321" width="4.6328125" style="1" customWidth="1"/>
    <col min="13322" max="13333" width="2.6328125" style="1" customWidth="1"/>
    <col min="13334" max="13566" width="9" style="1"/>
    <col min="13567" max="13567" width="12.08984375" style="1" customWidth="1"/>
    <col min="13568" max="13568" width="48.453125" style="1" customWidth="1"/>
    <col min="13569" max="13577" width="4.6328125" style="1" customWidth="1"/>
    <col min="13578" max="13589" width="2.6328125" style="1" customWidth="1"/>
    <col min="13590" max="13822" width="9" style="1"/>
    <col min="13823" max="13823" width="12.08984375" style="1" customWidth="1"/>
    <col min="13824" max="13824" width="48.453125" style="1" customWidth="1"/>
    <col min="13825" max="13833" width="4.6328125" style="1" customWidth="1"/>
    <col min="13834" max="13845" width="2.6328125" style="1" customWidth="1"/>
    <col min="13846" max="14078" width="9" style="1"/>
    <col min="14079" max="14079" width="12.08984375" style="1" customWidth="1"/>
    <col min="14080" max="14080" width="48.453125" style="1" customWidth="1"/>
    <col min="14081" max="14089" width="4.6328125" style="1" customWidth="1"/>
    <col min="14090" max="14101" width="2.6328125" style="1" customWidth="1"/>
    <col min="14102" max="14334" width="9" style="1"/>
    <col min="14335" max="14335" width="12.08984375" style="1" customWidth="1"/>
    <col min="14336" max="14336" width="48.453125" style="1" customWidth="1"/>
    <col min="14337" max="14345" width="4.6328125" style="1" customWidth="1"/>
    <col min="14346" max="14357" width="2.6328125" style="1" customWidth="1"/>
    <col min="14358" max="14590" width="9" style="1"/>
    <col min="14591" max="14591" width="12.08984375" style="1" customWidth="1"/>
    <col min="14592" max="14592" width="48.453125" style="1" customWidth="1"/>
    <col min="14593" max="14601" width="4.6328125" style="1" customWidth="1"/>
    <col min="14602" max="14613" width="2.6328125" style="1" customWidth="1"/>
    <col min="14614" max="14846" width="9" style="1"/>
    <col min="14847" max="14847" width="12.08984375" style="1" customWidth="1"/>
    <col min="14848" max="14848" width="48.453125" style="1" customWidth="1"/>
    <col min="14849" max="14857" width="4.6328125" style="1" customWidth="1"/>
    <col min="14858" max="14869" width="2.6328125" style="1" customWidth="1"/>
    <col min="14870" max="15102" width="9" style="1"/>
    <col min="15103" max="15103" width="12.08984375" style="1" customWidth="1"/>
    <col min="15104" max="15104" width="48.453125" style="1" customWidth="1"/>
    <col min="15105" max="15113" width="4.6328125" style="1" customWidth="1"/>
    <col min="15114" max="15125" width="2.6328125" style="1" customWidth="1"/>
    <col min="15126" max="15358" width="9" style="1"/>
    <col min="15359" max="15359" width="12.08984375" style="1" customWidth="1"/>
    <col min="15360" max="15360" width="48.453125" style="1" customWidth="1"/>
    <col min="15361" max="15369" width="4.6328125" style="1" customWidth="1"/>
    <col min="15370" max="15381" width="2.6328125" style="1" customWidth="1"/>
    <col min="15382" max="15614" width="9" style="1"/>
    <col min="15615" max="15615" width="12.08984375" style="1" customWidth="1"/>
    <col min="15616" max="15616" width="48.453125" style="1" customWidth="1"/>
    <col min="15617" max="15625" width="4.6328125" style="1" customWidth="1"/>
    <col min="15626" max="15637" width="2.6328125" style="1" customWidth="1"/>
    <col min="15638" max="15870" width="9" style="1"/>
    <col min="15871" max="15871" width="12.08984375" style="1" customWidth="1"/>
    <col min="15872" max="15872" width="48.453125" style="1" customWidth="1"/>
    <col min="15873" max="15881" width="4.6328125" style="1" customWidth="1"/>
    <col min="15882" max="15893" width="2.6328125" style="1" customWidth="1"/>
    <col min="15894" max="16126" width="9" style="1"/>
    <col min="16127" max="16127" width="12.08984375" style="1" customWidth="1"/>
    <col min="16128" max="16128" width="48.453125" style="1" customWidth="1"/>
    <col min="16129" max="16137" width="4.6328125" style="1" customWidth="1"/>
    <col min="16138" max="16149" width="2.6328125" style="1" customWidth="1"/>
    <col min="16150" max="16384" width="9" style="1"/>
  </cols>
  <sheetData>
    <row r="1" spans="1:22" ht="18" customHeight="1" x14ac:dyDescent="0.2">
      <c r="A1" s="326" t="s">
        <v>216</v>
      </c>
      <c r="B1" s="326"/>
      <c r="C1" s="326"/>
      <c r="D1" s="326"/>
      <c r="E1" s="326"/>
      <c r="F1" s="326"/>
      <c r="G1" s="326"/>
      <c r="H1" s="326"/>
      <c r="I1" s="326"/>
      <c r="J1" s="326"/>
      <c r="K1" s="326"/>
      <c r="L1" s="326"/>
      <c r="M1" s="326"/>
      <c r="N1" s="326"/>
      <c r="O1" s="326"/>
      <c r="P1" s="326"/>
      <c r="Q1" s="326"/>
      <c r="R1" s="326"/>
      <c r="S1" s="326"/>
      <c r="T1" s="326"/>
      <c r="U1" s="326"/>
    </row>
    <row r="2" spans="1:22" ht="21.75" customHeight="1" x14ac:dyDescent="0.2">
      <c r="A2" s="34" t="s">
        <v>217</v>
      </c>
    </row>
    <row r="3" spans="1:22" ht="8.25" customHeight="1" x14ac:dyDescent="0.2">
      <c r="A3" s="35"/>
    </row>
    <row r="4" spans="1:22" ht="18" customHeight="1" x14ac:dyDescent="0.2">
      <c r="A4" s="327" t="s">
        <v>35</v>
      </c>
      <c r="B4" s="329" t="s">
        <v>282</v>
      </c>
      <c r="C4" s="329"/>
      <c r="D4" s="329"/>
      <c r="E4" s="329"/>
      <c r="F4" s="329"/>
      <c r="G4" s="329"/>
      <c r="H4" s="329"/>
      <c r="I4" s="329"/>
      <c r="J4" s="329" t="s">
        <v>283</v>
      </c>
      <c r="K4" s="329"/>
      <c r="L4" s="329"/>
      <c r="M4" s="329"/>
      <c r="N4" s="329"/>
      <c r="O4" s="329"/>
      <c r="P4" s="329"/>
      <c r="Q4" s="329"/>
      <c r="R4" s="329"/>
      <c r="S4" s="329"/>
      <c r="T4" s="329"/>
      <c r="U4" s="329"/>
    </row>
    <row r="5" spans="1:22" ht="30" customHeight="1" thickBot="1" x14ac:dyDescent="0.25">
      <c r="A5" s="328"/>
      <c r="B5" s="3" t="s">
        <v>1</v>
      </c>
      <c r="C5" s="4" t="s">
        <v>2</v>
      </c>
      <c r="D5" s="2" t="s">
        <v>3</v>
      </c>
      <c r="E5" s="3" t="s">
        <v>4</v>
      </c>
      <c r="F5" s="4" t="s">
        <v>5</v>
      </c>
      <c r="G5" s="51" t="s">
        <v>84</v>
      </c>
      <c r="H5" s="3" t="s">
        <v>6</v>
      </c>
      <c r="I5" s="5" t="s">
        <v>7</v>
      </c>
      <c r="J5" s="6" t="s">
        <v>8</v>
      </c>
      <c r="K5" s="7" t="s">
        <v>9</v>
      </c>
      <c r="L5" s="8" t="s">
        <v>10</v>
      </c>
      <c r="M5" s="6" t="s">
        <v>0</v>
      </c>
      <c r="N5" s="7" t="s">
        <v>1</v>
      </c>
      <c r="O5" s="8" t="s">
        <v>2</v>
      </c>
      <c r="P5" s="6" t="s">
        <v>3</v>
      </c>
      <c r="Q5" s="7" t="s">
        <v>4</v>
      </c>
      <c r="R5" s="8" t="s">
        <v>5</v>
      </c>
      <c r="S5" s="6" t="s">
        <v>11</v>
      </c>
      <c r="T5" s="9" t="s">
        <v>6</v>
      </c>
      <c r="U5" s="10" t="s">
        <v>7</v>
      </c>
      <c r="V5" s="11"/>
    </row>
    <row r="6" spans="1:22" ht="30" customHeight="1" thickTop="1" x14ac:dyDescent="0.2">
      <c r="A6" s="37" t="s">
        <v>99</v>
      </c>
      <c r="B6" s="13"/>
      <c r="C6" s="14"/>
      <c r="D6" s="12"/>
      <c r="E6" s="13"/>
      <c r="F6" s="14"/>
      <c r="G6" s="52"/>
      <c r="H6" s="13"/>
      <c r="I6" s="15"/>
      <c r="J6" s="16"/>
      <c r="K6" s="17"/>
      <c r="L6" s="18"/>
      <c r="M6" s="16"/>
      <c r="N6" s="17"/>
      <c r="O6" s="18"/>
      <c r="P6" s="16"/>
      <c r="Q6" s="17"/>
      <c r="R6" s="18"/>
      <c r="S6" s="16"/>
      <c r="T6" s="19"/>
      <c r="U6" s="15"/>
    </row>
    <row r="7" spans="1:22" ht="30" customHeight="1" x14ac:dyDescent="0.2">
      <c r="A7" s="37" t="s">
        <v>12</v>
      </c>
      <c r="B7" s="13"/>
      <c r="C7" s="14"/>
      <c r="D7" s="12"/>
      <c r="E7" s="13"/>
      <c r="F7" s="14"/>
      <c r="G7" s="52"/>
      <c r="H7" s="13"/>
      <c r="I7" s="15"/>
      <c r="J7" s="16"/>
      <c r="K7" s="17"/>
      <c r="L7" s="18"/>
      <c r="M7" s="16"/>
      <c r="N7" s="17"/>
      <c r="O7" s="18"/>
      <c r="P7" s="16"/>
      <c r="Q7" s="17"/>
      <c r="R7" s="18"/>
      <c r="S7" s="16"/>
      <c r="T7" s="19"/>
      <c r="U7" s="15"/>
    </row>
    <row r="8" spans="1:22" ht="30" customHeight="1" x14ac:dyDescent="0.2">
      <c r="A8" s="53" t="s">
        <v>100</v>
      </c>
      <c r="B8" s="13"/>
      <c r="C8" s="50"/>
      <c r="D8" s="12"/>
      <c r="E8" s="13"/>
      <c r="F8" s="50"/>
      <c r="G8" s="52"/>
      <c r="H8" s="13"/>
      <c r="I8" s="15"/>
      <c r="J8" s="16"/>
      <c r="K8" s="17"/>
      <c r="L8" s="18"/>
      <c r="M8" s="16"/>
      <c r="N8" s="17"/>
      <c r="O8" s="18"/>
      <c r="P8" s="16"/>
      <c r="Q8" s="17"/>
      <c r="R8" s="18"/>
      <c r="S8" s="16"/>
      <c r="T8" s="19"/>
      <c r="U8" s="15"/>
    </row>
    <row r="9" spans="1:22" ht="30" customHeight="1" x14ac:dyDescent="0.2">
      <c r="A9" s="53" t="s">
        <v>97</v>
      </c>
      <c r="B9" s="13"/>
      <c r="C9" s="50"/>
      <c r="D9" s="12"/>
      <c r="E9" s="13"/>
      <c r="F9" s="50"/>
      <c r="G9" s="52"/>
      <c r="H9" s="13"/>
      <c r="I9" s="15"/>
      <c r="J9" s="16"/>
      <c r="K9" s="17"/>
      <c r="L9" s="18"/>
      <c r="M9" s="16"/>
      <c r="N9" s="17"/>
      <c r="O9" s="18"/>
      <c r="P9" s="16"/>
      <c r="Q9" s="17"/>
      <c r="R9" s="18"/>
      <c r="S9" s="16"/>
      <c r="T9" s="19"/>
      <c r="U9" s="15"/>
    </row>
    <row r="10" spans="1:22" ht="30" customHeight="1" x14ac:dyDescent="0.2">
      <c r="A10" s="53" t="s">
        <v>103</v>
      </c>
      <c r="B10" s="13"/>
      <c r="C10" s="14"/>
      <c r="D10" s="12"/>
      <c r="E10" s="13"/>
      <c r="F10" s="14"/>
      <c r="G10" s="52"/>
      <c r="H10" s="13"/>
      <c r="I10" s="15"/>
      <c r="J10" s="16"/>
      <c r="K10" s="17"/>
      <c r="L10" s="18"/>
      <c r="M10" s="16"/>
      <c r="N10" s="17"/>
      <c r="O10" s="18"/>
      <c r="P10" s="16"/>
      <c r="Q10" s="17"/>
      <c r="R10" s="18"/>
      <c r="S10" s="16"/>
      <c r="T10" s="19"/>
      <c r="U10" s="15"/>
    </row>
    <row r="11" spans="1:22" ht="30" customHeight="1" x14ac:dyDescent="0.2">
      <c r="A11" s="54" t="s">
        <v>102</v>
      </c>
      <c r="B11" s="13"/>
      <c r="C11" s="14"/>
      <c r="D11" s="12"/>
      <c r="E11" s="13"/>
      <c r="F11" s="14"/>
      <c r="G11" s="52"/>
      <c r="H11" s="13"/>
      <c r="I11" s="15"/>
      <c r="J11" s="16"/>
      <c r="K11" s="17"/>
      <c r="L11" s="18"/>
      <c r="M11" s="16"/>
      <c r="N11" s="17"/>
      <c r="O11" s="18"/>
      <c r="P11" s="16"/>
      <c r="Q11" s="17"/>
      <c r="R11" s="18"/>
      <c r="S11" s="16"/>
      <c r="T11" s="19"/>
      <c r="U11" s="15"/>
    </row>
    <row r="12" spans="1:22" ht="30" customHeight="1" x14ac:dyDescent="0.2">
      <c r="A12" s="54" t="s">
        <v>98</v>
      </c>
      <c r="B12" s="13"/>
      <c r="C12" s="50"/>
      <c r="D12" s="12"/>
      <c r="E12" s="13"/>
      <c r="F12" s="50"/>
      <c r="G12" s="52"/>
      <c r="H12" s="13"/>
      <c r="I12" s="15"/>
      <c r="J12" s="16"/>
      <c r="K12" s="17"/>
      <c r="L12" s="18"/>
      <c r="M12" s="16"/>
      <c r="N12" s="17"/>
      <c r="O12" s="18"/>
      <c r="P12" s="16"/>
      <c r="Q12" s="17"/>
      <c r="R12" s="18"/>
      <c r="S12" s="16"/>
      <c r="T12" s="19"/>
      <c r="U12" s="15"/>
    </row>
    <row r="13" spans="1:22" ht="30" customHeight="1" x14ac:dyDescent="0.2">
      <c r="A13" s="54" t="s">
        <v>101</v>
      </c>
      <c r="B13" s="13"/>
      <c r="C13" s="50"/>
      <c r="D13" s="12"/>
      <c r="E13" s="13"/>
      <c r="F13" s="50"/>
      <c r="G13" s="52"/>
      <c r="H13" s="13"/>
      <c r="I13" s="15"/>
      <c r="J13" s="16"/>
      <c r="K13" s="17"/>
      <c r="L13" s="18"/>
      <c r="M13" s="16"/>
      <c r="N13" s="17"/>
      <c r="O13" s="18"/>
      <c r="P13" s="16"/>
      <c r="Q13" s="17"/>
      <c r="R13" s="18"/>
      <c r="S13" s="16"/>
      <c r="T13" s="19"/>
      <c r="U13" s="15"/>
    </row>
    <row r="14" spans="1:22" ht="30" customHeight="1" x14ac:dyDescent="0.2">
      <c r="A14" s="53"/>
      <c r="B14" s="13"/>
      <c r="C14" s="14"/>
      <c r="D14" s="12"/>
      <c r="E14" s="13"/>
      <c r="F14" s="14"/>
      <c r="G14" s="52"/>
      <c r="H14" s="13"/>
      <c r="I14" s="15"/>
      <c r="J14" s="16"/>
      <c r="K14" s="17"/>
      <c r="L14" s="18"/>
      <c r="M14" s="16"/>
      <c r="N14" s="17"/>
      <c r="O14" s="18"/>
      <c r="P14" s="16"/>
      <c r="Q14" s="17"/>
      <c r="R14" s="18"/>
      <c r="S14" s="16"/>
      <c r="T14" s="19"/>
      <c r="U14" s="15"/>
    </row>
    <row r="15" spans="1:22" ht="30" customHeight="1" x14ac:dyDescent="0.2">
      <c r="A15" s="55"/>
      <c r="B15" s="13"/>
      <c r="C15" s="14"/>
      <c r="D15" s="12"/>
      <c r="E15" s="13"/>
      <c r="F15" s="14"/>
      <c r="G15" s="52"/>
      <c r="H15" s="13"/>
      <c r="I15" s="15"/>
      <c r="J15" s="16"/>
      <c r="K15" s="17"/>
      <c r="L15" s="18"/>
      <c r="M15" s="16"/>
      <c r="N15" s="17"/>
      <c r="O15" s="18"/>
      <c r="P15" s="16"/>
      <c r="Q15" s="17"/>
      <c r="R15" s="18"/>
      <c r="S15" s="16"/>
      <c r="T15" s="19"/>
      <c r="U15" s="15"/>
    </row>
    <row r="16" spans="1:22" ht="30" customHeight="1" x14ac:dyDescent="0.2">
      <c r="A16" s="55"/>
      <c r="B16" s="13"/>
      <c r="C16" s="14"/>
      <c r="D16" s="12"/>
      <c r="E16" s="13"/>
      <c r="F16" s="14"/>
      <c r="G16" s="52"/>
      <c r="H16" s="13"/>
      <c r="I16" s="15"/>
      <c r="J16" s="16"/>
      <c r="K16" s="17"/>
      <c r="L16" s="18"/>
      <c r="M16" s="16"/>
      <c r="N16" s="17"/>
      <c r="O16" s="18"/>
      <c r="P16" s="16"/>
      <c r="Q16" s="17"/>
      <c r="R16" s="18"/>
      <c r="S16" s="16"/>
      <c r="T16" s="19"/>
      <c r="U16" s="15"/>
    </row>
    <row r="17" spans="1:19" ht="15.75" customHeight="1" x14ac:dyDescent="0.2">
      <c r="A17" s="36"/>
    </row>
    <row r="18" spans="1:19" ht="21.75" customHeight="1" x14ac:dyDescent="0.2">
      <c r="A18" s="330" t="s">
        <v>64</v>
      </c>
      <c r="B18" s="331"/>
      <c r="C18" s="331"/>
      <c r="D18" s="331"/>
      <c r="E18" s="331"/>
      <c r="F18" s="331"/>
      <c r="G18" s="331"/>
      <c r="H18" s="332"/>
      <c r="I18" s="333" t="s">
        <v>65</v>
      </c>
      <c r="J18" s="333"/>
      <c r="K18" s="333"/>
      <c r="L18" s="334"/>
      <c r="M18" s="335"/>
      <c r="N18" s="49" t="s">
        <v>66</v>
      </c>
      <c r="O18" s="49"/>
      <c r="P18" s="334"/>
      <c r="Q18" s="335"/>
      <c r="R18" s="49" t="s">
        <v>67</v>
      </c>
      <c r="S18" s="49"/>
    </row>
    <row r="19" spans="1:19" ht="16.5" customHeight="1" x14ac:dyDescent="0.2">
      <c r="A19" s="48" t="s">
        <v>91</v>
      </c>
    </row>
  </sheetData>
  <mergeCells count="8">
    <mergeCell ref="A1:U1"/>
    <mergeCell ref="A4:A5"/>
    <mergeCell ref="B4:I4"/>
    <mergeCell ref="J4:U4"/>
    <mergeCell ref="A18:H18"/>
    <mergeCell ref="I18:K18"/>
    <mergeCell ref="P18:Q18"/>
    <mergeCell ref="L18:M18"/>
  </mergeCells>
  <phoneticPr fontId="4"/>
  <dataValidations count="2">
    <dataValidation type="list" allowBlank="1" showInputMessage="1" showErrorMessage="1" sqref="L18:M18" xr:uid="{00000000-0002-0000-0300-000000000000}">
      <formula1>"5, 6, 7"</formula1>
    </dataValidation>
    <dataValidation type="list" allowBlank="1" showInputMessage="1" showErrorMessage="1" sqref="P18:Q18" xr:uid="{00000000-0002-0000-0300-000001000000}">
      <formula1>"1, 2, 3, 4, 5, 6, 7, 8, 9, 10, 11, 12"</formula1>
    </dataValidation>
  </dataValidations>
  <printOptions horizontalCentered="1"/>
  <pageMargins left="0.39370078740157483" right="0.19685039370078741" top="0.78740157480314965"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F17ED-3699-40AF-A535-8FEB792347D4}">
  <sheetPr codeName="Sheet6">
    <tabColor rgb="FFFFC000"/>
  </sheetPr>
  <dimension ref="B1:X111"/>
  <sheetViews>
    <sheetView showGridLines="0" view="pageBreakPreview" zoomScaleNormal="100" zoomScaleSheetLayoutView="100" workbookViewId="0">
      <pane xSplit="6" ySplit="6" topLeftCell="O24" activePane="bottomRight" state="frozen"/>
      <selection activeCell="F24" sqref="F24"/>
      <selection pane="topRight" activeCell="F24" sqref="F24"/>
      <selection pane="bottomLeft" activeCell="F24" sqref="F24"/>
      <selection pane="bottomRight" activeCell="X42" sqref="X42"/>
    </sheetView>
  </sheetViews>
  <sheetFormatPr defaultColWidth="9" defaultRowHeight="14" x14ac:dyDescent="0.2"/>
  <cols>
    <col min="1" max="1" width="0.7265625" style="65" customWidth="1"/>
    <col min="2" max="2" width="7.7265625" style="91" customWidth="1"/>
    <col min="3" max="3" width="11.36328125" style="91" customWidth="1"/>
    <col min="4" max="4" width="9.08984375" style="91" customWidth="1"/>
    <col min="5" max="5" width="9.7265625" style="91" customWidth="1"/>
    <col min="6" max="6" width="7.453125" style="91" customWidth="1"/>
    <col min="7" max="7" width="17.36328125" style="91" customWidth="1"/>
    <col min="8" max="8" width="8.26953125" style="91" customWidth="1"/>
    <col min="9" max="10" width="2.6328125" style="91" customWidth="1"/>
    <col min="11" max="11" width="4.36328125" style="91" customWidth="1"/>
    <col min="12" max="12" width="3.453125" style="91" customWidth="1"/>
    <col min="13" max="13" width="2.6328125" style="91" customWidth="1"/>
    <col min="14" max="14" width="4.36328125" style="91" customWidth="1"/>
    <col min="15" max="15" width="3.453125" style="91" customWidth="1"/>
    <col min="16" max="16" width="2" style="91" customWidth="1"/>
    <col min="17" max="17" width="9.90625" style="91" customWidth="1"/>
    <col min="18" max="18" width="2.90625" style="91" customWidth="1"/>
    <col min="19" max="23" width="9" style="65"/>
    <col min="24" max="24" width="10.453125" style="65" bestFit="1" customWidth="1"/>
    <col min="25" max="26" width="9" style="65"/>
    <col min="27" max="31" width="9" style="65" customWidth="1"/>
    <col min="32" max="16384" width="9" style="65"/>
  </cols>
  <sheetData>
    <row r="1" spans="2:20" x14ac:dyDescent="0.2">
      <c r="O1" s="91" t="s">
        <v>273</v>
      </c>
    </row>
    <row r="2" spans="2:20" x14ac:dyDescent="0.2">
      <c r="B2" s="339" t="s">
        <v>150</v>
      </c>
      <c r="C2" s="339"/>
      <c r="D2" s="339"/>
      <c r="E2" s="339"/>
      <c r="F2" s="339"/>
      <c r="G2" s="339"/>
      <c r="H2" s="339"/>
      <c r="I2" s="339"/>
      <c r="J2" s="339"/>
      <c r="K2" s="339"/>
      <c r="L2" s="339"/>
      <c r="M2" s="339"/>
      <c r="N2" s="339"/>
      <c r="O2" s="339"/>
      <c r="P2" s="339"/>
      <c r="Q2" s="339"/>
      <c r="R2" s="339"/>
    </row>
    <row r="3" spans="2:20" ht="33.75" customHeight="1" x14ac:dyDescent="0.2">
      <c r="B3" s="340" t="s">
        <v>151</v>
      </c>
      <c r="C3" s="337" t="s">
        <v>152</v>
      </c>
      <c r="D3" s="337"/>
      <c r="E3" s="343" t="s">
        <v>281</v>
      </c>
      <c r="F3" s="343"/>
      <c r="G3" s="337" t="s">
        <v>153</v>
      </c>
      <c r="H3" s="337"/>
      <c r="I3" s="337"/>
      <c r="J3" s="337"/>
      <c r="K3" s="337"/>
      <c r="L3" s="337"/>
      <c r="M3" s="337"/>
      <c r="N3" s="337"/>
      <c r="O3" s="337"/>
      <c r="P3" s="337"/>
      <c r="Q3" s="337"/>
      <c r="R3" s="337"/>
      <c r="T3" s="66"/>
    </row>
    <row r="4" spans="2:20" ht="24.75" customHeight="1" x14ac:dyDescent="0.2">
      <c r="B4" s="341"/>
      <c r="C4" s="340" t="s">
        <v>154</v>
      </c>
      <c r="D4" s="340" t="s">
        <v>155</v>
      </c>
      <c r="E4" s="344" t="s">
        <v>156</v>
      </c>
      <c r="F4" s="344" t="s">
        <v>157</v>
      </c>
      <c r="G4" s="346" t="s">
        <v>158</v>
      </c>
      <c r="H4" s="337" t="s">
        <v>159</v>
      </c>
      <c r="I4" s="337"/>
      <c r="J4" s="92"/>
      <c r="K4" s="337" t="s">
        <v>160</v>
      </c>
      <c r="L4" s="337"/>
      <c r="M4" s="92"/>
      <c r="N4" s="337" t="s">
        <v>161</v>
      </c>
      <c r="O4" s="337"/>
      <c r="P4" s="92"/>
      <c r="Q4" s="337" t="s">
        <v>162</v>
      </c>
      <c r="R4" s="337"/>
      <c r="T4" s="93"/>
    </row>
    <row r="5" spans="2:20" s="96" customFormat="1" ht="9.5" x14ac:dyDescent="0.2">
      <c r="B5" s="342"/>
      <c r="C5" s="342"/>
      <c r="D5" s="342"/>
      <c r="E5" s="345"/>
      <c r="F5" s="345"/>
      <c r="G5" s="346"/>
      <c r="H5" s="94" t="s">
        <v>163</v>
      </c>
      <c r="I5" s="94" t="s">
        <v>164</v>
      </c>
      <c r="J5" s="95"/>
      <c r="K5" s="94" t="s">
        <v>165</v>
      </c>
      <c r="L5" s="94" t="s">
        <v>166</v>
      </c>
      <c r="M5" s="95"/>
      <c r="N5" s="94" t="s">
        <v>165</v>
      </c>
      <c r="O5" s="94" t="s">
        <v>166</v>
      </c>
      <c r="P5" s="95"/>
      <c r="Q5" s="337"/>
      <c r="R5" s="337"/>
    </row>
    <row r="6" spans="2:20" x14ac:dyDescent="0.2">
      <c r="B6" s="97" t="s">
        <v>167</v>
      </c>
      <c r="C6" s="98"/>
      <c r="D6" s="98"/>
      <c r="E6" s="99">
        <f ca="1">+SUM(OFFSET($E$6,E102+1,0):OFFSET($E$6,E103-1,0))</f>
        <v>0</v>
      </c>
      <c r="F6" s="100" t="str">
        <f ca="1">+IF(E6=0,"",E6/$E$73)</f>
        <v/>
      </c>
      <c r="G6" s="101"/>
      <c r="H6" s="102"/>
      <c r="I6" s="102"/>
      <c r="J6" s="102"/>
      <c r="K6" s="102"/>
      <c r="L6" s="102"/>
      <c r="M6" s="102"/>
      <c r="N6" s="102"/>
      <c r="O6" s="102"/>
      <c r="P6" s="102"/>
      <c r="Q6" s="103"/>
      <c r="R6" s="104"/>
    </row>
    <row r="7" spans="2:20" s="113" customFormat="1" ht="26" x14ac:dyDescent="0.2">
      <c r="B7" s="105"/>
      <c r="C7" s="170" t="s">
        <v>168</v>
      </c>
      <c r="D7" s="165"/>
      <c r="E7" s="106">
        <f ca="1">+IF(C7="","",ROUNDDOWN(SUM(OFFSET($Q$6,$E$102+1,0):OFFSET($Q$6,$E$103-1,0))/1000,0))</f>
        <v>0</v>
      </c>
      <c r="F7" s="107" t="str">
        <f ca="1">+IF(E7=0,"",E7/$E$73)</f>
        <v/>
      </c>
      <c r="G7" s="171"/>
      <c r="H7" s="167"/>
      <c r="I7" s="108" t="s">
        <v>164</v>
      </c>
      <c r="J7" s="109" t="s">
        <v>169</v>
      </c>
      <c r="K7" s="168"/>
      <c r="L7" s="169"/>
      <c r="M7" s="110" t="s">
        <v>169</v>
      </c>
      <c r="N7" s="168"/>
      <c r="O7" s="169"/>
      <c r="P7" s="111" t="s">
        <v>170</v>
      </c>
      <c r="Q7" s="112" t="str">
        <f>+IF(AND(H7="",K7="",N7=""),"",IF(K7="",H7*N7,IF(N7="",H7*K7,H7*K7*N7)))</f>
        <v/>
      </c>
      <c r="R7" s="111" t="s">
        <v>164</v>
      </c>
    </row>
    <row r="8" spans="2:20" s="113" customFormat="1" x14ac:dyDescent="0.2">
      <c r="B8" s="105"/>
      <c r="C8" s="165"/>
      <c r="D8" s="165"/>
      <c r="E8" s="106" t="str">
        <f ca="1">+IF(C8="","",ROUNDDOWN(SUM(OFFSET($Q$6,$E$102+1,0):OFFSET($Q$6,$E$103-1,0))/1000,0))</f>
        <v/>
      </c>
      <c r="F8" s="107" t="str">
        <f t="shared" ref="F8:F72" ca="1" si="0">+IF(E8="","",E8/$E$73)</f>
        <v/>
      </c>
      <c r="G8" s="166"/>
      <c r="H8" s="167"/>
      <c r="I8" s="108" t="s">
        <v>164</v>
      </c>
      <c r="J8" s="109" t="s">
        <v>169</v>
      </c>
      <c r="K8" s="168"/>
      <c r="L8" s="169"/>
      <c r="M8" s="110" t="s">
        <v>169</v>
      </c>
      <c r="N8" s="168"/>
      <c r="O8" s="169"/>
      <c r="P8" s="111" t="s">
        <v>170</v>
      </c>
      <c r="Q8" s="112" t="str">
        <f t="shared" ref="Q8:Q72" si="1">+IF(AND(H8="",K8="",N8=""),"",IF(K8="",H8*N8,IF(N8="",H8*K8,H8*K8*N8)))</f>
        <v/>
      </c>
      <c r="R8" s="111" t="s">
        <v>164</v>
      </c>
    </row>
    <row r="9" spans="2:20" s="113" customFormat="1" x14ac:dyDescent="0.2">
      <c r="B9" s="105"/>
      <c r="C9" s="165"/>
      <c r="D9" s="165"/>
      <c r="E9" s="106" t="str">
        <f ca="1">+IF(C9="","",ROUNDDOWN(SUM(OFFSET($Q$6,$E$102+1,0):OFFSET($Q$6,$E$103-1,0))/1000,0))</f>
        <v/>
      </c>
      <c r="F9" s="107" t="str">
        <f t="shared" ca="1" si="0"/>
        <v/>
      </c>
      <c r="G9" s="166"/>
      <c r="H9" s="167"/>
      <c r="I9" s="108" t="s">
        <v>164</v>
      </c>
      <c r="J9" s="109" t="s">
        <v>169</v>
      </c>
      <c r="K9" s="168"/>
      <c r="L9" s="169"/>
      <c r="M9" s="110" t="s">
        <v>169</v>
      </c>
      <c r="N9" s="168"/>
      <c r="O9" s="169"/>
      <c r="P9" s="111" t="s">
        <v>170</v>
      </c>
      <c r="Q9" s="112" t="str">
        <f t="shared" si="1"/>
        <v/>
      </c>
      <c r="R9" s="111" t="s">
        <v>164</v>
      </c>
    </row>
    <row r="10" spans="2:20" s="113" customFormat="1" x14ac:dyDescent="0.2">
      <c r="B10" s="105"/>
      <c r="C10" s="165"/>
      <c r="D10" s="165"/>
      <c r="E10" s="106" t="str">
        <f ca="1">+IF(C10="","",ROUNDDOWN(SUM(OFFSET($Q$6,$E$102+1,0):OFFSET($Q$6,$E$103-1,0))/1000,0))</f>
        <v/>
      </c>
      <c r="F10" s="107" t="str">
        <f t="shared" ca="1" si="0"/>
        <v/>
      </c>
      <c r="G10" s="166"/>
      <c r="H10" s="167"/>
      <c r="I10" s="108" t="s">
        <v>164</v>
      </c>
      <c r="J10" s="109" t="s">
        <v>169</v>
      </c>
      <c r="K10" s="168"/>
      <c r="L10" s="169"/>
      <c r="M10" s="110" t="s">
        <v>169</v>
      </c>
      <c r="N10" s="168"/>
      <c r="O10" s="169"/>
      <c r="P10" s="111" t="s">
        <v>170</v>
      </c>
      <c r="Q10" s="112" t="str">
        <f t="shared" si="1"/>
        <v/>
      </c>
      <c r="R10" s="111" t="s">
        <v>164</v>
      </c>
    </row>
    <row r="11" spans="2:20" s="113" customFormat="1" x14ac:dyDescent="0.2">
      <c r="B11" s="105"/>
      <c r="C11" s="165"/>
      <c r="D11" s="165"/>
      <c r="E11" s="106" t="str">
        <f ca="1">+IF(C11="","",ROUNDDOWN(SUM(OFFSET($Q$6,$E$102+1,0):OFFSET($Q$6,$E$103-1,0))/1000,0))</f>
        <v/>
      </c>
      <c r="F11" s="107" t="str">
        <f t="shared" ca="1" si="0"/>
        <v/>
      </c>
      <c r="G11" s="166"/>
      <c r="H11" s="167"/>
      <c r="I11" s="108" t="s">
        <v>164</v>
      </c>
      <c r="J11" s="109" t="s">
        <v>169</v>
      </c>
      <c r="K11" s="168"/>
      <c r="L11" s="169"/>
      <c r="M11" s="110" t="s">
        <v>169</v>
      </c>
      <c r="N11" s="168"/>
      <c r="O11" s="169"/>
      <c r="P11" s="111" t="s">
        <v>170</v>
      </c>
      <c r="Q11" s="112" t="str">
        <f t="shared" si="1"/>
        <v/>
      </c>
      <c r="R11" s="111" t="s">
        <v>164</v>
      </c>
    </row>
    <row r="12" spans="2:20" s="113" customFormat="1" x14ac:dyDescent="0.2">
      <c r="B12" s="105"/>
      <c r="C12" s="165"/>
      <c r="D12" s="165"/>
      <c r="E12" s="106" t="str">
        <f ca="1">+IF(C12="","",ROUNDDOWN(SUM(OFFSET($Q$6,$E$102+1,0):OFFSET($Q$6,$E$103-1,0))/1000,0))</f>
        <v/>
      </c>
      <c r="F12" s="107" t="str">
        <f t="shared" ca="1" si="0"/>
        <v/>
      </c>
      <c r="G12" s="166"/>
      <c r="H12" s="167"/>
      <c r="I12" s="108" t="s">
        <v>164</v>
      </c>
      <c r="J12" s="109" t="s">
        <v>169</v>
      </c>
      <c r="K12" s="168"/>
      <c r="L12" s="169"/>
      <c r="M12" s="110" t="s">
        <v>169</v>
      </c>
      <c r="N12" s="168"/>
      <c r="O12" s="169"/>
      <c r="P12" s="111" t="s">
        <v>170</v>
      </c>
      <c r="Q12" s="112" t="str">
        <f t="shared" si="1"/>
        <v/>
      </c>
      <c r="R12" s="111" t="s">
        <v>164</v>
      </c>
    </row>
    <row r="13" spans="2:20" s="113" customFormat="1" x14ac:dyDescent="0.2">
      <c r="B13" s="105"/>
      <c r="C13" s="165"/>
      <c r="D13" s="165"/>
      <c r="E13" s="106" t="str">
        <f ca="1">+IF(C13="","",ROUNDDOWN(SUM(OFFSET($Q$6,$E$102+1,0):OFFSET($Q$6,$E$103-1,0))/1000,0))</f>
        <v/>
      </c>
      <c r="F13" s="107" t="str">
        <f t="shared" ca="1" si="0"/>
        <v/>
      </c>
      <c r="G13" s="166"/>
      <c r="H13" s="167"/>
      <c r="I13" s="108" t="s">
        <v>164</v>
      </c>
      <c r="J13" s="109" t="s">
        <v>169</v>
      </c>
      <c r="K13" s="168"/>
      <c r="L13" s="169"/>
      <c r="M13" s="110" t="s">
        <v>169</v>
      </c>
      <c r="N13" s="168"/>
      <c r="O13" s="169"/>
      <c r="P13" s="111" t="s">
        <v>170</v>
      </c>
      <c r="Q13" s="112" t="str">
        <f t="shared" si="1"/>
        <v/>
      </c>
      <c r="R13" s="111" t="s">
        <v>164</v>
      </c>
    </row>
    <row r="14" spans="2:20" s="113" customFormat="1" x14ac:dyDescent="0.2">
      <c r="B14" s="105"/>
      <c r="C14" s="165"/>
      <c r="D14" s="165"/>
      <c r="E14" s="106" t="str">
        <f ca="1">+IF(C14="","",ROUNDDOWN(SUM(OFFSET($Q$6,$E$102+1,0):OFFSET($Q$6,$E$103-1,0))/1000,0))</f>
        <v/>
      </c>
      <c r="F14" s="107" t="str">
        <f t="shared" ca="1" si="0"/>
        <v/>
      </c>
      <c r="G14" s="166"/>
      <c r="H14" s="167"/>
      <c r="I14" s="108" t="s">
        <v>164</v>
      </c>
      <c r="J14" s="109" t="s">
        <v>169</v>
      </c>
      <c r="K14" s="168"/>
      <c r="L14" s="169"/>
      <c r="M14" s="110" t="s">
        <v>169</v>
      </c>
      <c r="N14" s="168"/>
      <c r="O14" s="169"/>
      <c r="P14" s="111" t="s">
        <v>170</v>
      </c>
      <c r="Q14" s="112" t="str">
        <f t="shared" si="1"/>
        <v/>
      </c>
      <c r="R14" s="111" t="s">
        <v>164</v>
      </c>
    </row>
    <row r="15" spans="2:20" x14ac:dyDescent="0.2">
      <c r="B15" s="114" t="s">
        <v>171</v>
      </c>
      <c r="C15" s="115"/>
      <c r="D15" s="115"/>
      <c r="E15" s="99">
        <f ca="1">+SUM(OFFSET($E$6,E103+1,0):OFFSET($E$6,E104-1,0))</f>
        <v>0</v>
      </c>
      <c r="F15" s="100" t="str">
        <f ca="1">+IF(E15=0,"",E15/$E$73)</f>
        <v/>
      </c>
      <c r="G15" s="116"/>
      <c r="H15" s="102"/>
      <c r="I15" s="102"/>
      <c r="J15" s="102"/>
      <c r="K15" s="102"/>
      <c r="L15" s="102"/>
      <c r="M15" s="102"/>
      <c r="N15" s="102"/>
      <c r="O15" s="102"/>
      <c r="P15" s="102"/>
      <c r="Q15" s="103"/>
      <c r="R15" s="104"/>
    </row>
    <row r="16" spans="2:20" s="113" customFormat="1" x14ac:dyDescent="0.2">
      <c r="B16" s="105"/>
      <c r="C16" s="165" t="s">
        <v>171</v>
      </c>
      <c r="D16" s="165"/>
      <c r="E16" s="106">
        <f ca="1">+IF(C16="","",ROUNDDOWN(SUM(OFFSET($Q$6,$E$103+1,0):OFFSET($Q$6,$E$104-1,0))/1000,0))</f>
        <v>0</v>
      </c>
      <c r="F16" s="107" t="str">
        <f ca="1">+IF(E16=0,"",E16/$E$73)</f>
        <v/>
      </c>
      <c r="G16" s="166"/>
      <c r="H16" s="167"/>
      <c r="I16" s="108" t="s">
        <v>164</v>
      </c>
      <c r="J16" s="109" t="s">
        <v>169</v>
      </c>
      <c r="K16" s="168"/>
      <c r="L16" s="169"/>
      <c r="M16" s="110" t="s">
        <v>169</v>
      </c>
      <c r="N16" s="168"/>
      <c r="O16" s="169"/>
      <c r="P16" s="111" t="s">
        <v>170</v>
      </c>
      <c r="Q16" s="112" t="str">
        <f t="shared" si="1"/>
        <v/>
      </c>
      <c r="R16" s="111" t="s">
        <v>164</v>
      </c>
    </row>
    <row r="17" spans="2:18" s="113" customFormat="1" x14ac:dyDescent="0.2">
      <c r="B17" s="105"/>
      <c r="C17" s="165"/>
      <c r="D17" s="165"/>
      <c r="E17" s="106" t="str">
        <f ca="1">+IF(C17="","",ROUNDDOWN(SUM(OFFSET($Q$6,$E$103+1,0):OFFSET($Q$6,$E$104-1,0))/1000,0))</f>
        <v/>
      </c>
      <c r="F17" s="107" t="str">
        <f t="shared" ca="1" si="0"/>
        <v/>
      </c>
      <c r="G17" s="166"/>
      <c r="H17" s="167"/>
      <c r="I17" s="108" t="s">
        <v>164</v>
      </c>
      <c r="J17" s="109" t="s">
        <v>169</v>
      </c>
      <c r="K17" s="168"/>
      <c r="L17" s="169"/>
      <c r="M17" s="110" t="s">
        <v>169</v>
      </c>
      <c r="N17" s="168"/>
      <c r="O17" s="169"/>
      <c r="P17" s="111" t="s">
        <v>170</v>
      </c>
      <c r="Q17" s="112" t="str">
        <f t="shared" si="1"/>
        <v/>
      </c>
      <c r="R17" s="111" t="s">
        <v>164</v>
      </c>
    </row>
    <row r="18" spans="2:18" s="113" customFormat="1" x14ac:dyDescent="0.2">
      <c r="B18" s="105"/>
      <c r="C18" s="165"/>
      <c r="D18" s="165"/>
      <c r="E18" s="106" t="str">
        <f ca="1">+IF(C18="","",ROUNDDOWN(SUM(OFFSET($Q$6,$E$103+1,0):OFFSET($Q$6,$E$104-1,0))/1000,0))</f>
        <v/>
      </c>
      <c r="F18" s="107" t="str">
        <f t="shared" ca="1" si="0"/>
        <v/>
      </c>
      <c r="G18" s="166"/>
      <c r="H18" s="167"/>
      <c r="I18" s="108" t="s">
        <v>164</v>
      </c>
      <c r="J18" s="109" t="s">
        <v>169</v>
      </c>
      <c r="K18" s="168"/>
      <c r="L18" s="169"/>
      <c r="M18" s="110" t="s">
        <v>169</v>
      </c>
      <c r="N18" s="168"/>
      <c r="O18" s="169"/>
      <c r="P18" s="111" t="s">
        <v>170</v>
      </c>
      <c r="Q18" s="112" t="str">
        <f t="shared" si="1"/>
        <v/>
      </c>
      <c r="R18" s="111" t="s">
        <v>164</v>
      </c>
    </row>
    <row r="19" spans="2:18" s="113" customFormat="1" x14ac:dyDescent="0.2">
      <c r="B19" s="105"/>
      <c r="C19" s="165"/>
      <c r="D19" s="165"/>
      <c r="E19" s="106" t="str">
        <f ca="1">+IF(C19="","",ROUNDDOWN(SUM(OFFSET($Q$6,$E$103+1,0):OFFSET($Q$6,$E$104-1,0))/1000,0))</f>
        <v/>
      </c>
      <c r="F19" s="107" t="str">
        <f t="shared" ca="1" si="0"/>
        <v/>
      </c>
      <c r="G19" s="166"/>
      <c r="H19" s="167"/>
      <c r="I19" s="108" t="s">
        <v>164</v>
      </c>
      <c r="J19" s="109" t="s">
        <v>169</v>
      </c>
      <c r="K19" s="168"/>
      <c r="L19" s="169"/>
      <c r="M19" s="110" t="s">
        <v>169</v>
      </c>
      <c r="N19" s="168"/>
      <c r="O19" s="169"/>
      <c r="P19" s="111" t="s">
        <v>170</v>
      </c>
      <c r="Q19" s="112" t="str">
        <f t="shared" si="1"/>
        <v/>
      </c>
      <c r="R19" s="111" t="s">
        <v>164</v>
      </c>
    </row>
    <row r="20" spans="2:18" s="113" customFormat="1" x14ac:dyDescent="0.2">
      <c r="B20" s="105"/>
      <c r="C20" s="165"/>
      <c r="D20" s="165"/>
      <c r="E20" s="106" t="str">
        <f ca="1">+IF(C20="","",ROUNDDOWN(SUM(OFFSET($Q$6,$E$103+1,0):OFFSET($Q$6,$E$104-1,0))/1000,0))</f>
        <v/>
      </c>
      <c r="F20" s="107" t="str">
        <f t="shared" ca="1" si="0"/>
        <v/>
      </c>
      <c r="G20" s="166"/>
      <c r="H20" s="167"/>
      <c r="I20" s="108" t="s">
        <v>164</v>
      </c>
      <c r="J20" s="109" t="s">
        <v>169</v>
      </c>
      <c r="K20" s="168"/>
      <c r="L20" s="169"/>
      <c r="M20" s="110" t="s">
        <v>169</v>
      </c>
      <c r="N20" s="168"/>
      <c r="O20" s="169"/>
      <c r="P20" s="111" t="s">
        <v>170</v>
      </c>
      <c r="Q20" s="112" t="str">
        <f t="shared" si="1"/>
        <v/>
      </c>
      <c r="R20" s="111" t="s">
        <v>164</v>
      </c>
    </row>
    <row r="21" spans="2:18" s="113" customFormat="1" x14ac:dyDescent="0.2">
      <c r="B21" s="105"/>
      <c r="C21" s="165"/>
      <c r="D21" s="165"/>
      <c r="E21" s="106" t="str">
        <f ca="1">+IF(C21="","",ROUNDDOWN(SUM(OFFSET($Q$6,$E$103+1,0):OFFSET($Q$6,$E$104-1,0))/1000,0))</f>
        <v/>
      </c>
      <c r="F21" s="107" t="str">
        <f t="shared" ca="1" si="0"/>
        <v/>
      </c>
      <c r="G21" s="166"/>
      <c r="H21" s="167"/>
      <c r="I21" s="108" t="s">
        <v>164</v>
      </c>
      <c r="J21" s="109" t="s">
        <v>169</v>
      </c>
      <c r="K21" s="168"/>
      <c r="L21" s="169"/>
      <c r="M21" s="110" t="s">
        <v>169</v>
      </c>
      <c r="N21" s="168"/>
      <c r="O21" s="169"/>
      <c r="P21" s="111" t="s">
        <v>170</v>
      </c>
      <c r="Q21" s="112" t="str">
        <f t="shared" si="1"/>
        <v/>
      </c>
      <c r="R21" s="111" t="s">
        <v>164</v>
      </c>
    </row>
    <row r="22" spans="2:18" s="113" customFormat="1" x14ac:dyDescent="0.2">
      <c r="B22" s="105"/>
      <c r="C22" s="165"/>
      <c r="D22" s="165"/>
      <c r="E22" s="106" t="str">
        <f ca="1">+IF(C22="","",ROUNDDOWN(SUM(OFFSET($Q$6,$E$103+1,0):OFFSET($Q$6,$E$104-1,0))/1000,0))</f>
        <v/>
      </c>
      <c r="F22" s="107" t="str">
        <f t="shared" ca="1" si="0"/>
        <v/>
      </c>
      <c r="G22" s="166"/>
      <c r="H22" s="167"/>
      <c r="I22" s="108" t="s">
        <v>164</v>
      </c>
      <c r="J22" s="109" t="s">
        <v>169</v>
      </c>
      <c r="K22" s="168"/>
      <c r="L22" s="169"/>
      <c r="M22" s="110" t="s">
        <v>169</v>
      </c>
      <c r="N22" s="168"/>
      <c r="O22" s="169"/>
      <c r="P22" s="111" t="s">
        <v>170</v>
      </c>
      <c r="Q22" s="112" t="str">
        <f t="shared" si="1"/>
        <v/>
      </c>
      <c r="R22" s="111" t="s">
        <v>164</v>
      </c>
    </row>
    <row r="23" spans="2:18" s="113" customFormat="1" x14ac:dyDescent="0.2">
      <c r="B23" s="105"/>
      <c r="C23" s="165"/>
      <c r="D23" s="165"/>
      <c r="E23" s="106" t="str">
        <f ca="1">+IF(C23="","",ROUNDDOWN(SUM(OFFSET($Q$6,$E$103+1,0):OFFSET($Q$6,$E$104-1,0))/1000,0))</f>
        <v/>
      </c>
      <c r="F23" s="107" t="str">
        <f t="shared" ca="1" si="0"/>
        <v/>
      </c>
      <c r="G23" s="166"/>
      <c r="H23" s="167"/>
      <c r="I23" s="108" t="s">
        <v>164</v>
      </c>
      <c r="J23" s="109" t="s">
        <v>169</v>
      </c>
      <c r="K23" s="168"/>
      <c r="L23" s="169"/>
      <c r="M23" s="110" t="s">
        <v>169</v>
      </c>
      <c r="N23" s="168"/>
      <c r="O23" s="169"/>
      <c r="P23" s="111" t="s">
        <v>170</v>
      </c>
      <c r="Q23" s="112" t="str">
        <f t="shared" si="1"/>
        <v/>
      </c>
      <c r="R23" s="111" t="s">
        <v>164</v>
      </c>
    </row>
    <row r="24" spans="2:18" s="113" customFormat="1" x14ac:dyDescent="0.2">
      <c r="B24" s="105"/>
      <c r="C24" s="165"/>
      <c r="D24" s="165"/>
      <c r="E24" s="106" t="str">
        <f ca="1">+IF(C24="","",ROUNDDOWN(SUM(OFFSET($Q$6,$E$103+1,0):OFFSET($Q$6,$E$104-1,0))/1000,0))</f>
        <v/>
      </c>
      <c r="F24" s="107" t="str">
        <f t="shared" ca="1" si="0"/>
        <v/>
      </c>
      <c r="G24" s="166"/>
      <c r="H24" s="167"/>
      <c r="I24" s="108" t="s">
        <v>164</v>
      </c>
      <c r="J24" s="109" t="s">
        <v>169</v>
      </c>
      <c r="K24" s="168"/>
      <c r="L24" s="169"/>
      <c r="M24" s="110" t="s">
        <v>169</v>
      </c>
      <c r="N24" s="168"/>
      <c r="O24" s="169"/>
      <c r="P24" s="111" t="s">
        <v>170</v>
      </c>
      <c r="Q24" s="112" t="str">
        <f t="shared" si="1"/>
        <v/>
      </c>
      <c r="R24" s="111" t="s">
        <v>164</v>
      </c>
    </row>
    <row r="25" spans="2:18" x14ac:dyDescent="0.2">
      <c r="B25" s="114" t="s">
        <v>172</v>
      </c>
      <c r="C25" s="115"/>
      <c r="D25" s="115"/>
      <c r="E25" s="99">
        <f ca="1">+SUM(OFFSET($E$6,E104+1,0):OFFSET($E$6,E105-1,0))</f>
        <v>0</v>
      </c>
      <c r="F25" s="100" t="str">
        <f ca="1">+IF(E25=0,"",E25/$E$73)</f>
        <v/>
      </c>
      <c r="G25" s="116"/>
      <c r="H25" s="102"/>
      <c r="I25" s="102"/>
      <c r="J25" s="102"/>
      <c r="K25" s="102"/>
      <c r="L25" s="102"/>
      <c r="M25" s="102"/>
      <c r="N25" s="102"/>
      <c r="O25" s="102"/>
      <c r="P25" s="102"/>
      <c r="Q25" s="103"/>
      <c r="R25" s="104"/>
    </row>
    <row r="26" spans="2:18" s="113" customFormat="1" x14ac:dyDescent="0.2">
      <c r="B26" s="105"/>
      <c r="C26" s="165" t="s">
        <v>173</v>
      </c>
      <c r="D26" s="165"/>
      <c r="E26" s="106">
        <f ca="1">+IF(C26="","",ROUNDDOWN(SUM(OFFSET($Q$6,VLOOKUP(C26,$F$104:$K$111,5,FALSE),0):OFFSET($Q$6,VLOOKUP(C26,$F$104:$K$111,6,FALSE)-1,0))/1000,0))</f>
        <v>0</v>
      </c>
      <c r="F26" s="107" t="str">
        <f ca="1">+IF(E26=0,"",E26/$E$73)</f>
        <v/>
      </c>
      <c r="G26" s="166"/>
      <c r="H26" s="167"/>
      <c r="I26" s="108" t="s">
        <v>164</v>
      </c>
      <c r="J26" s="109" t="s">
        <v>169</v>
      </c>
      <c r="K26" s="168"/>
      <c r="L26" s="169"/>
      <c r="M26" s="110" t="s">
        <v>169</v>
      </c>
      <c r="N26" s="168"/>
      <c r="O26" s="169"/>
      <c r="P26" s="111" t="s">
        <v>170</v>
      </c>
      <c r="Q26" s="112" t="str">
        <f t="shared" si="1"/>
        <v/>
      </c>
      <c r="R26" s="111" t="s">
        <v>164</v>
      </c>
    </row>
    <row r="27" spans="2:18" s="113" customFormat="1" x14ac:dyDescent="0.2">
      <c r="B27" s="105"/>
      <c r="C27" s="165"/>
      <c r="D27" s="165"/>
      <c r="E27" s="106" t="str">
        <f ca="1">+IF(C27="","",ROUNDDOWN(SUM(OFFSET($Q$6,VLOOKUP(C27,$F$104:$K$111,5,FALSE),0):OFFSET($Q$6,VLOOKUP(C27,$F$104:$K$111,6,FALSE)-1,0))/1000,0))</f>
        <v/>
      </c>
      <c r="F27" s="107" t="str">
        <f t="shared" ca="1" si="0"/>
        <v/>
      </c>
      <c r="G27" s="166"/>
      <c r="H27" s="167"/>
      <c r="I27" s="108" t="s">
        <v>164</v>
      </c>
      <c r="J27" s="109" t="s">
        <v>169</v>
      </c>
      <c r="K27" s="168"/>
      <c r="L27" s="169"/>
      <c r="M27" s="110" t="s">
        <v>169</v>
      </c>
      <c r="N27" s="168"/>
      <c r="O27" s="169"/>
      <c r="P27" s="111" t="s">
        <v>170</v>
      </c>
      <c r="Q27" s="112" t="str">
        <f t="shared" si="1"/>
        <v/>
      </c>
      <c r="R27" s="111" t="s">
        <v>164</v>
      </c>
    </row>
    <row r="28" spans="2:18" s="113" customFormat="1" x14ac:dyDescent="0.2">
      <c r="B28" s="105"/>
      <c r="C28" s="165"/>
      <c r="D28" s="165"/>
      <c r="E28" s="106" t="str">
        <f ca="1">+IF(C28="","",ROUNDDOWN(SUM(OFFSET($Q$6,VLOOKUP(C28,$F$104:$K$111,5,FALSE),0):OFFSET($Q$6,VLOOKUP(C28,$F$104:$K$111,6,FALSE)-1,0))/1000,0))</f>
        <v/>
      </c>
      <c r="F28" s="107" t="str">
        <f t="shared" ca="1" si="0"/>
        <v/>
      </c>
      <c r="G28" s="166"/>
      <c r="H28" s="167"/>
      <c r="I28" s="108" t="s">
        <v>164</v>
      </c>
      <c r="J28" s="109" t="s">
        <v>169</v>
      </c>
      <c r="K28" s="168"/>
      <c r="L28" s="169"/>
      <c r="M28" s="110" t="s">
        <v>169</v>
      </c>
      <c r="N28" s="168"/>
      <c r="O28" s="169"/>
      <c r="P28" s="111" t="s">
        <v>170</v>
      </c>
      <c r="Q28" s="112" t="str">
        <f t="shared" si="1"/>
        <v/>
      </c>
      <c r="R28" s="111" t="s">
        <v>164</v>
      </c>
    </row>
    <row r="29" spans="2:18" s="113" customFormat="1" x14ac:dyDescent="0.2">
      <c r="B29" s="105"/>
      <c r="C29" s="165" t="s">
        <v>174</v>
      </c>
      <c r="D29" s="165"/>
      <c r="E29" s="106">
        <f ca="1">+IF(C29="","",ROUNDDOWN(SUM(OFFSET($Q$6,VLOOKUP(C29,$F$104:$K$111,5,FALSE),0):OFFSET($Q$6,VLOOKUP(C29,$F$104:$K$111,6,FALSE)-1,0))/1000,0))</f>
        <v>0</v>
      </c>
      <c r="F29" s="107" t="str">
        <f ca="1">+IF(E29=0,"",E29/$E$73)</f>
        <v/>
      </c>
      <c r="G29" s="166"/>
      <c r="H29" s="167"/>
      <c r="I29" s="108" t="s">
        <v>164</v>
      </c>
      <c r="J29" s="109" t="s">
        <v>169</v>
      </c>
      <c r="K29" s="168"/>
      <c r="L29" s="169"/>
      <c r="M29" s="110" t="s">
        <v>169</v>
      </c>
      <c r="N29" s="168"/>
      <c r="O29" s="169"/>
      <c r="P29" s="111" t="s">
        <v>170</v>
      </c>
      <c r="Q29" s="112" t="str">
        <f t="shared" si="1"/>
        <v/>
      </c>
      <c r="R29" s="111" t="s">
        <v>164</v>
      </c>
    </row>
    <row r="30" spans="2:18" s="113" customFormat="1" x14ac:dyDescent="0.2">
      <c r="B30" s="105"/>
      <c r="C30" s="165"/>
      <c r="D30" s="165"/>
      <c r="E30" s="106" t="str">
        <f ca="1">+IF(C30="","",ROUNDDOWN(SUM(OFFSET($Q$6,VLOOKUP(C30,$F$104:$K$111,5,FALSE),0):OFFSET($Q$6,VLOOKUP(C30,$F$104:$K$111,6,FALSE)-1,0))/1000,0))</f>
        <v/>
      </c>
      <c r="F30" s="107" t="str">
        <f t="shared" ca="1" si="0"/>
        <v/>
      </c>
      <c r="G30" s="166"/>
      <c r="H30" s="167"/>
      <c r="I30" s="108" t="s">
        <v>164</v>
      </c>
      <c r="J30" s="109" t="s">
        <v>169</v>
      </c>
      <c r="K30" s="168"/>
      <c r="L30" s="169"/>
      <c r="M30" s="110" t="s">
        <v>169</v>
      </c>
      <c r="N30" s="168"/>
      <c r="O30" s="169"/>
      <c r="P30" s="111" t="s">
        <v>170</v>
      </c>
      <c r="Q30" s="112" t="str">
        <f t="shared" si="1"/>
        <v/>
      </c>
      <c r="R30" s="111" t="s">
        <v>164</v>
      </c>
    </row>
    <row r="31" spans="2:18" s="113" customFormat="1" x14ac:dyDescent="0.2">
      <c r="B31" s="105"/>
      <c r="C31" s="165"/>
      <c r="D31" s="165"/>
      <c r="E31" s="106" t="str">
        <f ca="1">+IF(C31="","",ROUNDDOWN(SUM(OFFSET($Q$6,VLOOKUP(C31,$F$104:$K$111,5,FALSE),0):OFFSET($Q$6,VLOOKUP(C31,$F$104:$K$111,6,FALSE)-1,0))/1000,0))</f>
        <v/>
      </c>
      <c r="F31" s="107" t="str">
        <f t="shared" ca="1" si="0"/>
        <v/>
      </c>
      <c r="G31" s="166"/>
      <c r="H31" s="167"/>
      <c r="I31" s="108" t="s">
        <v>164</v>
      </c>
      <c r="J31" s="109" t="s">
        <v>169</v>
      </c>
      <c r="K31" s="168"/>
      <c r="L31" s="169"/>
      <c r="M31" s="110" t="s">
        <v>169</v>
      </c>
      <c r="N31" s="168"/>
      <c r="O31" s="169"/>
      <c r="P31" s="111" t="s">
        <v>170</v>
      </c>
      <c r="Q31" s="112" t="str">
        <f t="shared" si="1"/>
        <v/>
      </c>
      <c r="R31" s="111" t="s">
        <v>164</v>
      </c>
    </row>
    <row r="32" spans="2:18" s="113" customFormat="1" x14ac:dyDescent="0.2">
      <c r="B32" s="105"/>
      <c r="C32" s="165"/>
      <c r="D32" s="172"/>
      <c r="E32" s="106" t="str">
        <f ca="1">+IF(C32="","",ROUNDDOWN(SUM(OFFSET($Q$6,VLOOKUP(C32,$F$104:$K$111,5,FALSE),0):OFFSET($Q$6,VLOOKUP(C32,$F$104:$K$111,6,FALSE)-1,0))/1000,0))</f>
        <v/>
      </c>
      <c r="F32" s="107" t="str">
        <f t="shared" ca="1" si="0"/>
        <v/>
      </c>
      <c r="G32" s="166"/>
      <c r="H32" s="167"/>
      <c r="I32" s="108" t="s">
        <v>164</v>
      </c>
      <c r="J32" s="109" t="s">
        <v>169</v>
      </c>
      <c r="K32" s="168"/>
      <c r="L32" s="169"/>
      <c r="M32" s="110" t="s">
        <v>169</v>
      </c>
      <c r="N32" s="168"/>
      <c r="O32" s="169"/>
      <c r="P32" s="111" t="s">
        <v>170</v>
      </c>
      <c r="Q32" s="112" t="str">
        <f t="shared" si="1"/>
        <v/>
      </c>
      <c r="R32" s="111" t="s">
        <v>164</v>
      </c>
    </row>
    <row r="33" spans="2:18" s="113" customFormat="1" x14ac:dyDescent="0.2">
      <c r="B33" s="105"/>
      <c r="C33" s="165" t="s">
        <v>175</v>
      </c>
      <c r="D33" s="165"/>
      <c r="E33" s="106">
        <f ca="1">+IF(C33="","",ROUNDDOWN(SUM(OFFSET($Q$6,VLOOKUP(C33,$F$104:$K$111,5,FALSE),0):OFFSET($Q$6,VLOOKUP(C33,$F$104:$K$111,6,FALSE)-1,0))/1000,0))</f>
        <v>0</v>
      </c>
      <c r="F33" s="107" t="str">
        <f ca="1">+IF(E33=0,"",E33/$E$73)</f>
        <v/>
      </c>
      <c r="G33" s="166"/>
      <c r="H33" s="167"/>
      <c r="I33" s="108" t="s">
        <v>164</v>
      </c>
      <c r="J33" s="109" t="s">
        <v>169</v>
      </c>
      <c r="K33" s="168"/>
      <c r="L33" s="169"/>
      <c r="M33" s="110" t="s">
        <v>169</v>
      </c>
      <c r="N33" s="168"/>
      <c r="O33" s="169"/>
      <c r="P33" s="111" t="s">
        <v>170</v>
      </c>
      <c r="Q33" s="112" t="str">
        <f t="shared" si="1"/>
        <v/>
      </c>
      <c r="R33" s="111" t="s">
        <v>164</v>
      </c>
    </row>
    <row r="34" spans="2:18" s="113" customFormat="1" x14ac:dyDescent="0.2">
      <c r="B34" s="105"/>
      <c r="C34" s="165"/>
      <c r="D34" s="165"/>
      <c r="E34" s="106" t="str">
        <f ca="1">+IF(C34="","",ROUNDDOWN(SUM(OFFSET($Q$6,VLOOKUP(C34,$F$104:$K$111,5,FALSE),0):OFFSET($Q$6,VLOOKUP(C34,$F$104:$K$111,6,FALSE)-1,0))/1000,0))</f>
        <v/>
      </c>
      <c r="F34" s="107" t="str">
        <f t="shared" ca="1" si="0"/>
        <v/>
      </c>
      <c r="G34" s="166"/>
      <c r="H34" s="167"/>
      <c r="I34" s="108" t="s">
        <v>110</v>
      </c>
      <c r="J34" s="109" t="s">
        <v>176</v>
      </c>
      <c r="K34" s="168"/>
      <c r="L34" s="169"/>
      <c r="M34" s="110" t="s">
        <v>176</v>
      </c>
      <c r="N34" s="168"/>
      <c r="O34" s="169"/>
      <c r="P34" s="111" t="s">
        <v>170</v>
      </c>
      <c r="Q34" s="112" t="str">
        <f t="shared" si="1"/>
        <v/>
      </c>
      <c r="R34" s="111" t="s">
        <v>164</v>
      </c>
    </row>
    <row r="35" spans="2:18" s="113" customFormat="1" x14ac:dyDescent="0.2">
      <c r="B35" s="105"/>
      <c r="C35" s="165"/>
      <c r="D35" s="165"/>
      <c r="E35" s="106" t="str">
        <f ca="1">+IF(C35="","",ROUNDDOWN(SUM(OFFSET($Q$6,VLOOKUP(C35,$F$104:$K$111,5,FALSE),0):OFFSET($Q$6,VLOOKUP(C35,$F$104:$K$111,6,FALSE)-1,0))/1000,0))</f>
        <v/>
      </c>
      <c r="F35" s="107" t="str">
        <f t="shared" ca="1" si="0"/>
        <v/>
      </c>
      <c r="G35" s="166"/>
      <c r="H35" s="167"/>
      <c r="I35" s="108" t="s">
        <v>110</v>
      </c>
      <c r="J35" s="109" t="s">
        <v>176</v>
      </c>
      <c r="K35" s="168"/>
      <c r="L35" s="169"/>
      <c r="M35" s="110" t="s">
        <v>176</v>
      </c>
      <c r="N35" s="168"/>
      <c r="O35" s="169"/>
      <c r="P35" s="111" t="s">
        <v>170</v>
      </c>
      <c r="Q35" s="112" t="str">
        <f t="shared" si="1"/>
        <v/>
      </c>
      <c r="R35" s="111" t="s">
        <v>164</v>
      </c>
    </row>
    <row r="36" spans="2:18" s="113" customFormat="1" x14ac:dyDescent="0.2">
      <c r="B36" s="105"/>
      <c r="C36" s="165"/>
      <c r="D36" s="165"/>
      <c r="E36" s="106" t="str">
        <f ca="1">+IF(C36="","",ROUNDDOWN(SUM(OFFSET($Q$6,VLOOKUP(C36,$F$104:$K$111,5,FALSE),0):OFFSET($Q$6,VLOOKUP(C36,$F$104:$K$111,6,FALSE)-1,0))/1000,0))</f>
        <v/>
      </c>
      <c r="F36" s="107" t="str">
        <f t="shared" ca="1" si="0"/>
        <v/>
      </c>
      <c r="G36" s="166"/>
      <c r="H36" s="167"/>
      <c r="I36" s="108" t="s">
        <v>164</v>
      </c>
      <c r="J36" s="109" t="s">
        <v>169</v>
      </c>
      <c r="K36" s="168"/>
      <c r="L36" s="169"/>
      <c r="M36" s="110" t="s">
        <v>169</v>
      </c>
      <c r="N36" s="168"/>
      <c r="O36" s="169"/>
      <c r="P36" s="111" t="s">
        <v>170</v>
      </c>
      <c r="Q36" s="112" t="str">
        <f t="shared" si="1"/>
        <v/>
      </c>
      <c r="R36" s="111" t="s">
        <v>164</v>
      </c>
    </row>
    <row r="37" spans="2:18" s="113" customFormat="1" x14ac:dyDescent="0.2">
      <c r="B37" s="105"/>
      <c r="C37" s="165" t="s">
        <v>177</v>
      </c>
      <c r="D37" s="165"/>
      <c r="E37" s="106">
        <f ca="1">+IF(C37="","",ROUNDDOWN(SUM(OFFSET($Q$6,VLOOKUP(C37,$F$104:$K$111,5,FALSE),0):OFFSET($Q$6,VLOOKUP(C37,$F$104:$K$111,6,FALSE)-1,0))/1000,0))</f>
        <v>0</v>
      </c>
      <c r="F37" s="107" t="str">
        <f ca="1">+IF(E37=0,"",E37/$E$73)</f>
        <v/>
      </c>
      <c r="G37" s="166"/>
      <c r="H37" s="167"/>
      <c r="I37" s="108" t="s">
        <v>164</v>
      </c>
      <c r="J37" s="109" t="s">
        <v>169</v>
      </c>
      <c r="K37" s="168"/>
      <c r="L37" s="169"/>
      <c r="M37" s="110" t="s">
        <v>169</v>
      </c>
      <c r="N37" s="168"/>
      <c r="O37" s="169"/>
      <c r="P37" s="111" t="s">
        <v>170</v>
      </c>
      <c r="Q37" s="112" t="str">
        <f t="shared" si="1"/>
        <v/>
      </c>
      <c r="R37" s="111" t="s">
        <v>164</v>
      </c>
    </row>
    <row r="38" spans="2:18" s="113" customFormat="1" x14ac:dyDescent="0.2">
      <c r="B38" s="105"/>
      <c r="C38" s="165"/>
      <c r="D38" s="165"/>
      <c r="E38" s="106" t="str">
        <f ca="1">+IF(C38="","",ROUNDDOWN(SUM(OFFSET($Q$6,VLOOKUP(C38,$F$104:$K$111,5,FALSE),0):OFFSET($Q$6,VLOOKUP(C38,$F$104:$K$111,6,FALSE)-1,0))/1000,0))</f>
        <v/>
      </c>
      <c r="F38" s="107" t="str">
        <f t="shared" ca="1" si="0"/>
        <v/>
      </c>
      <c r="G38" s="166"/>
      <c r="H38" s="167"/>
      <c r="I38" s="108" t="s">
        <v>164</v>
      </c>
      <c r="J38" s="109" t="s">
        <v>169</v>
      </c>
      <c r="K38" s="168"/>
      <c r="L38" s="169"/>
      <c r="M38" s="110" t="s">
        <v>169</v>
      </c>
      <c r="N38" s="168"/>
      <c r="O38" s="169"/>
      <c r="P38" s="111" t="s">
        <v>170</v>
      </c>
      <c r="Q38" s="112" t="str">
        <f t="shared" si="1"/>
        <v/>
      </c>
      <c r="R38" s="111" t="s">
        <v>164</v>
      </c>
    </row>
    <row r="39" spans="2:18" s="113" customFormat="1" x14ac:dyDescent="0.2">
      <c r="B39" s="105"/>
      <c r="C39" s="165"/>
      <c r="D39" s="165"/>
      <c r="E39" s="106" t="str">
        <f ca="1">+IF(C39="","",ROUNDDOWN(SUM(OFFSET($Q$6,VLOOKUP(C39,$F$104:$K$111,5,FALSE),0):OFFSET($Q$6,VLOOKUP(C39,$F$104:$K$111,6,FALSE)-1,0))/1000,0))</f>
        <v/>
      </c>
      <c r="F39" s="107" t="str">
        <f t="shared" ca="1" si="0"/>
        <v/>
      </c>
      <c r="G39" s="166"/>
      <c r="H39" s="167"/>
      <c r="I39" s="108" t="s">
        <v>164</v>
      </c>
      <c r="J39" s="109" t="s">
        <v>169</v>
      </c>
      <c r="K39" s="168"/>
      <c r="L39" s="169"/>
      <c r="M39" s="110" t="s">
        <v>169</v>
      </c>
      <c r="N39" s="168"/>
      <c r="O39" s="169"/>
      <c r="P39" s="111" t="s">
        <v>170</v>
      </c>
      <c r="Q39" s="112" t="str">
        <f t="shared" si="1"/>
        <v/>
      </c>
      <c r="R39" s="111" t="s">
        <v>164</v>
      </c>
    </row>
    <row r="40" spans="2:18" s="113" customFormat="1" x14ac:dyDescent="0.2">
      <c r="B40" s="105"/>
      <c r="C40" s="165"/>
      <c r="D40" s="165"/>
      <c r="E40" s="106" t="str">
        <f ca="1">+IF(C40="","",ROUNDDOWN(SUM(OFFSET($Q$6,VLOOKUP(C40,$F$104:$K$111,5,FALSE),0):OFFSET($Q$6,VLOOKUP(C40,$F$104:$K$111,6,FALSE)-1,0))/1000,0))</f>
        <v/>
      </c>
      <c r="F40" s="107" t="str">
        <f t="shared" ca="1" si="0"/>
        <v/>
      </c>
      <c r="G40" s="166"/>
      <c r="H40" s="167"/>
      <c r="I40" s="108" t="s">
        <v>110</v>
      </c>
      <c r="J40" s="109" t="s">
        <v>176</v>
      </c>
      <c r="K40" s="168"/>
      <c r="L40" s="169"/>
      <c r="M40" s="110" t="s">
        <v>176</v>
      </c>
      <c r="N40" s="168"/>
      <c r="O40" s="169"/>
      <c r="P40" s="111" t="s">
        <v>170</v>
      </c>
      <c r="Q40" s="112" t="str">
        <f t="shared" si="1"/>
        <v/>
      </c>
      <c r="R40" s="111" t="s">
        <v>164</v>
      </c>
    </row>
    <row r="41" spans="2:18" s="113" customFormat="1" x14ac:dyDescent="0.2">
      <c r="B41" s="105"/>
      <c r="C41" s="165" t="s">
        <v>178</v>
      </c>
      <c r="D41" s="165"/>
      <c r="E41" s="106">
        <f ca="1">+IF(C41="","",ROUNDDOWN(SUM(OFFSET($Q$6,VLOOKUP(C41,$F$104:$K$111,5,FALSE),0):OFFSET($Q$6,VLOOKUP(C41,$F$104:$K$111,6,FALSE)-1,0))/1000,0))</f>
        <v>0</v>
      </c>
      <c r="F41" s="107" t="str">
        <f ca="1">+IF(E41=0,"",E41/$E$73)</f>
        <v/>
      </c>
      <c r="G41" s="166"/>
      <c r="H41" s="167"/>
      <c r="I41" s="108" t="s">
        <v>164</v>
      </c>
      <c r="J41" s="109" t="s">
        <v>169</v>
      </c>
      <c r="K41" s="168"/>
      <c r="L41" s="169"/>
      <c r="M41" s="110" t="s">
        <v>169</v>
      </c>
      <c r="N41" s="168"/>
      <c r="O41" s="169"/>
      <c r="P41" s="111" t="s">
        <v>170</v>
      </c>
      <c r="Q41" s="112" t="str">
        <f t="shared" si="1"/>
        <v/>
      </c>
      <c r="R41" s="111" t="s">
        <v>164</v>
      </c>
    </row>
    <row r="42" spans="2:18" s="113" customFormat="1" x14ac:dyDescent="0.2">
      <c r="B42" s="105"/>
      <c r="C42" s="165"/>
      <c r="D42" s="165"/>
      <c r="E42" s="106" t="str">
        <f ca="1">+IF(C42="","",ROUNDDOWN(SUM(OFFSET($Q$6,VLOOKUP(C42,$F$104:$K$111,5,FALSE),0):OFFSET($Q$6,VLOOKUP(C42,$F$104:$K$111,6,FALSE)-1,0))/1000,0))</f>
        <v/>
      </c>
      <c r="F42" s="107" t="str">
        <f t="shared" ca="1" si="0"/>
        <v/>
      </c>
      <c r="G42" s="166"/>
      <c r="H42" s="167"/>
      <c r="I42" s="108" t="s">
        <v>164</v>
      </c>
      <c r="J42" s="109" t="s">
        <v>169</v>
      </c>
      <c r="K42" s="168"/>
      <c r="L42" s="169"/>
      <c r="M42" s="110" t="s">
        <v>169</v>
      </c>
      <c r="N42" s="168"/>
      <c r="O42" s="169"/>
      <c r="P42" s="111" t="s">
        <v>170</v>
      </c>
      <c r="Q42" s="112" t="str">
        <f t="shared" si="1"/>
        <v/>
      </c>
      <c r="R42" s="111" t="s">
        <v>164</v>
      </c>
    </row>
    <row r="43" spans="2:18" s="113" customFormat="1" x14ac:dyDescent="0.2">
      <c r="B43" s="105"/>
      <c r="C43" s="165"/>
      <c r="D43" s="165"/>
      <c r="E43" s="106" t="str">
        <f ca="1">+IF(C43="","",ROUNDDOWN(SUM(OFFSET($Q$6,VLOOKUP(C43,$F$104:$K$111,5,FALSE),0):OFFSET($Q$6,VLOOKUP(C43,$F$104:$K$111,6,FALSE)-1,0))/1000,0))</f>
        <v/>
      </c>
      <c r="F43" s="107" t="str">
        <f t="shared" ca="1" si="0"/>
        <v/>
      </c>
      <c r="G43" s="166"/>
      <c r="H43" s="167"/>
      <c r="I43" s="108" t="s">
        <v>164</v>
      </c>
      <c r="J43" s="109" t="s">
        <v>169</v>
      </c>
      <c r="K43" s="168"/>
      <c r="L43" s="169"/>
      <c r="M43" s="110" t="s">
        <v>169</v>
      </c>
      <c r="N43" s="168"/>
      <c r="O43" s="169"/>
      <c r="P43" s="111" t="s">
        <v>170</v>
      </c>
      <c r="Q43" s="112" t="str">
        <f t="shared" si="1"/>
        <v/>
      </c>
      <c r="R43" s="111" t="s">
        <v>164</v>
      </c>
    </row>
    <row r="44" spans="2:18" s="113" customFormat="1" x14ac:dyDescent="0.2">
      <c r="B44" s="105"/>
      <c r="C44" s="165"/>
      <c r="D44" s="165"/>
      <c r="E44" s="106" t="str">
        <f ca="1">+IF(C44="","",ROUNDDOWN(SUM(OFFSET($Q$6,VLOOKUP(C44,$F$104:$K$111,5,FALSE),0):OFFSET($Q$6,VLOOKUP(C44,$F$104:$K$111,6,FALSE)-1,0))/1000,0))</f>
        <v/>
      </c>
      <c r="F44" s="107" t="str">
        <f t="shared" ca="1" si="0"/>
        <v/>
      </c>
      <c r="G44" s="166"/>
      <c r="H44" s="167"/>
      <c r="I44" s="108" t="s">
        <v>164</v>
      </c>
      <c r="J44" s="109" t="s">
        <v>169</v>
      </c>
      <c r="K44" s="168"/>
      <c r="L44" s="169"/>
      <c r="M44" s="110" t="s">
        <v>169</v>
      </c>
      <c r="N44" s="168"/>
      <c r="O44" s="169"/>
      <c r="P44" s="111" t="s">
        <v>170</v>
      </c>
      <c r="Q44" s="112" t="str">
        <f t="shared" si="1"/>
        <v/>
      </c>
      <c r="R44" s="111" t="s">
        <v>164</v>
      </c>
    </row>
    <row r="45" spans="2:18" s="113" customFormat="1" x14ac:dyDescent="0.2">
      <c r="B45" s="105"/>
      <c r="C45" s="165" t="s">
        <v>179</v>
      </c>
      <c r="D45" s="165"/>
      <c r="E45" s="106">
        <f ca="1">+IF(C45="","",ROUNDDOWN(SUM(OFFSET($Q$6,VLOOKUP(C45,$F$104:$K$111,5,FALSE),0):OFFSET($Q$6,VLOOKUP(C45,$F$104:$K$111,6,FALSE)-1,0))/1000,0))</f>
        <v>0</v>
      </c>
      <c r="F45" s="107" t="str">
        <f ca="1">+IF(E45=0,"",E45/$E$73)</f>
        <v/>
      </c>
      <c r="G45" s="166"/>
      <c r="H45" s="167"/>
      <c r="I45" s="108" t="s">
        <v>164</v>
      </c>
      <c r="J45" s="109" t="s">
        <v>169</v>
      </c>
      <c r="K45" s="168"/>
      <c r="L45" s="169"/>
      <c r="M45" s="110" t="s">
        <v>169</v>
      </c>
      <c r="N45" s="168"/>
      <c r="O45" s="169"/>
      <c r="P45" s="111" t="s">
        <v>170</v>
      </c>
      <c r="Q45" s="112" t="str">
        <f t="shared" si="1"/>
        <v/>
      </c>
      <c r="R45" s="111" t="s">
        <v>164</v>
      </c>
    </row>
    <row r="46" spans="2:18" s="113" customFormat="1" x14ac:dyDescent="0.2">
      <c r="B46" s="105"/>
      <c r="C46" s="165"/>
      <c r="D46" s="172"/>
      <c r="E46" s="106" t="str">
        <f ca="1">+IF(C46="","",ROUNDDOWN(SUM(OFFSET($Q$6,VLOOKUP(C46,$F$104:$K$111,5,FALSE),0):OFFSET($Q$6,VLOOKUP(C46,$F$104:$K$111,6,FALSE)-1,0))/1000,0))</f>
        <v/>
      </c>
      <c r="F46" s="107" t="str">
        <f t="shared" ca="1" si="0"/>
        <v/>
      </c>
      <c r="G46" s="166"/>
      <c r="H46" s="167"/>
      <c r="I46" s="108" t="s">
        <v>164</v>
      </c>
      <c r="J46" s="109" t="s">
        <v>169</v>
      </c>
      <c r="K46" s="168"/>
      <c r="L46" s="169"/>
      <c r="M46" s="110" t="s">
        <v>169</v>
      </c>
      <c r="N46" s="168"/>
      <c r="O46" s="169"/>
      <c r="P46" s="111" t="s">
        <v>170</v>
      </c>
      <c r="Q46" s="112" t="str">
        <f t="shared" si="1"/>
        <v/>
      </c>
      <c r="R46" s="111" t="s">
        <v>164</v>
      </c>
    </row>
    <row r="47" spans="2:18" s="113" customFormat="1" x14ac:dyDescent="0.2">
      <c r="B47" s="105"/>
      <c r="C47" s="165"/>
      <c r="D47" s="172"/>
      <c r="E47" s="106" t="str">
        <f ca="1">+IF(C47="","",ROUNDDOWN(SUM(OFFSET($Q$6,VLOOKUP(C47,$F$104:$K$111,5,FALSE),0):OFFSET($Q$6,VLOOKUP(C47,$F$104:$K$111,6,FALSE)-1,0))/1000,0))</f>
        <v/>
      </c>
      <c r="F47" s="107" t="str">
        <f t="shared" ca="1" si="0"/>
        <v/>
      </c>
      <c r="G47" s="166"/>
      <c r="H47" s="167"/>
      <c r="I47" s="108" t="s">
        <v>164</v>
      </c>
      <c r="J47" s="109" t="s">
        <v>169</v>
      </c>
      <c r="K47" s="168"/>
      <c r="L47" s="169"/>
      <c r="M47" s="110" t="s">
        <v>169</v>
      </c>
      <c r="N47" s="168"/>
      <c r="O47" s="169"/>
      <c r="P47" s="111" t="s">
        <v>170</v>
      </c>
      <c r="Q47" s="112" t="str">
        <f t="shared" si="1"/>
        <v/>
      </c>
      <c r="R47" s="111" t="s">
        <v>164</v>
      </c>
    </row>
    <row r="48" spans="2:18" s="113" customFormat="1" x14ac:dyDescent="0.2">
      <c r="B48" s="105"/>
      <c r="C48" s="165"/>
      <c r="D48" s="172"/>
      <c r="E48" s="106" t="str">
        <f ca="1">+IF(C48="","",ROUNDDOWN(SUM(OFFSET($Q$6,VLOOKUP(C48,$F$104:$K$111,5,FALSE),0):OFFSET($Q$6,VLOOKUP(C48,$F$104:$K$111,6,FALSE)-1,0))/1000,0))</f>
        <v/>
      </c>
      <c r="F48" s="107" t="str">
        <f t="shared" ca="1" si="0"/>
        <v/>
      </c>
      <c r="G48" s="166"/>
      <c r="H48" s="167"/>
      <c r="I48" s="108" t="s">
        <v>164</v>
      </c>
      <c r="J48" s="109" t="s">
        <v>169</v>
      </c>
      <c r="K48" s="168"/>
      <c r="L48" s="169"/>
      <c r="M48" s="110" t="s">
        <v>169</v>
      </c>
      <c r="N48" s="168"/>
      <c r="O48" s="169"/>
      <c r="P48" s="111" t="s">
        <v>170</v>
      </c>
      <c r="Q48" s="112" t="str">
        <f t="shared" si="1"/>
        <v/>
      </c>
      <c r="R48" s="111" t="s">
        <v>164</v>
      </c>
    </row>
    <row r="49" spans="2:18" s="113" customFormat="1" x14ac:dyDescent="0.2">
      <c r="B49" s="105"/>
      <c r="C49" s="165"/>
      <c r="D49" s="165"/>
      <c r="E49" s="106" t="str">
        <f ca="1">+IF(C49="","",ROUNDDOWN(SUM(OFFSET($Q$6,VLOOKUP(C49,$F$104:$K$111,5,FALSE),0):OFFSET($Q$6,VLOOKUP(C49,$F$104:$K$111,6,FALSE)-1,0))/1000,0))</f>
        <v/>
      </c>
      <c r="F49" s="107" t="str">
        <f t="shared" ca="1" si="0"/>
        <v/>
      </c>
      <c r="G49" s="166"/>
      <c r="H49" s="167"/>
      <c r="I49" s="108" t="s">
        <v>164</v>
      </c>
      <c r="J49" s="109" t="s">
        <v>169</v>
      </c>
      <c r="K49" s="168"/>
      <c r="L49" s="169"/>
      <c r="M49" s="110" t="s">
        <v>169</v>
      </c>
      <c r="N49" s="168"/>
      <c r="O49" s="169"/>
      <c r="P49" s="111" t="s">
        <v>170</v>
      </c>
      <c r="Q49" s="112" t="str">
        <f t="shared" si="1"/>
        <v/>
      </c>
      <c r="R49" s="111" t="s">
        <v>164</v>
      </c>
    </row>
    <row r="50" spans="2:18" s="113" customFormat="1" x14ac:dyDescent="0.2">
      <c r="B50" s="105"/>
      <c r="C50" s="165"/>
      <c r="D50" s="165"/>
      <c r="E50" s="106" t="str">
        <f ca="1">+IF(C50="","",ROUNDDOWN(SUM(OFFSET($Q$6,VLOOKUP(C50,$F$104:$K$111,5,FALSE),0):OFFSET($Q$6,VLOOKUP(C50,$F$104:$K$111,6,FALSE)-1,0))/1000,0))</f>
        <v/>
      </c>
      <c r="F50" s="107" t="str">
        <f t="shared" ca="1" si="0"/>
        <v/>
      </c>
      <c r="G50" s="166"/>
      <c r="H50" s="167"/>
      <c r="I50" s="108" t="s">
        <v>164</v>
      </c>
      <c r="J50" s="109" t="s">
        <v>169</v>
      </c>
      <c r="K50" s="168"/>
      <c r="L50" s="169"/>
      <c r="M50" s="110" t="s">
        <v>169</v>
      </c>
      <c r="N50" s="168"/>
      <c r="O50" s="169"/>
      <c r="P50" s="111" t="s">
        <v>170</v>
      </c>
      <c r="Q50" s="112" t="str">
        <f t="shared" si="1"/>
        <v/>
      </c>
      <c r="R50" s="111" t="s">
        <v>164</v>
      </c>
    </row>
    <row r="51" spans="2:18" s="113" customFormat="1" x14ac:dyDescent="0.2">
      <c r="B51" s="105"/>
      <c r="C51" s="165"/>
      <c r="D51" s="165"/>
      <c r="E51" s="106"/>
      <c r="F51" s="107"/>
      <c r="G51" s="166"/>
      <c r="H51" s="167"/>
      <c r="I51" s="108"/>
      <c r="J51" s="109"/>
      <c r="K51" s="168"/>
      <c r="L51" s="169"/>
      <c r="M51" s="110"/>
      <c r="N51" s="168"/>
      <c r="O51" s="169"/>
      <c r="P51" s="111"/>
      <c r="Q51" s="112"/>
      <c r="R51" s="111"/>
    </row>
    <row r="52" spans="2:18" s="113" customFormat="1" x14ac:dyDescent="0.2">
      <c r="B52" s="105"/>
      <c r="C52" s="165"/>
      <c r="D52" s="165"/>
      <c r="E52" s="106"/>
      <c r="F52" s="107"/>
      <c r="G52" s="166"/>
      <c r="H52" s="167"/>
      <c r="I52" s="108"/>
      <c r="J52" s="109"/>
      <c r="K52" s="168"/>
      <c r="L52" s="169"/>
      <c r="M52" s="110"/>
      <c r="N52" s="168"/>
      <c r="O52" s="169"/>
      <c r="P52" s="111"/>
      <c r="Q52" s="112"/>
      <c r="R52" s="111"/>
    </row>
    <row r="53" spans="2:18" s="113" customFormat="1" x14ac:dyDescent="0.2">
      <c r="B53" s="105"/>
      <c r="C53" s="165"/>
      <c r="D53" s="165"/>
      <c r="E53" s="106"/>
      <c r="F53" s="107"/>
      <c r="G53" s="166"/>
      <c r="H53" s="167"/>
      <c r="I53" s="108"/>
      <c r="J53" s="109"/>
      <c r="K53" s="168"/>
      <c r="L53" s="169"/>
      <c r="M53" s="110"/>
      <c r="N53" s="168"/>
      <c r="O53" s="169"/>
      <c r="P53" s="111"/>
      <c r="Q53" s="112"/>
      <c r="R53" s="111"/>
    </row>
    <row r="54" spans="2:18" s="113" customFormat="1" x14ac:dyDescent="0.2">
      <c r="B54" s="105"/>
      <c r="C54" s="165"/>
      <c r="D54" s="165"/>
      <c r="E54" s="106"/>
      <c r="F54" s="107"/>
      <c r="G54" s="166"/>
      <c r="H54" s="167"/>
      <c r="I54" s="108"/>
      <c r="J54" s="109"/>
      <c r="K54" s="168"/>
      <c r="L54" s="169"/>
      <c r="M54" s="110"/>
      <c r="N54" s="168"/>
      <c r="O54" s="169"/>
      <c r="P54" s="111"/>
      <c r="Q54" s="112"/>
      <c r="R54" s="111"/>
    </row>
    <row r="55" spans="2:18" s="113" customFormat="1" x14ac:dyDescent="0.2">
      <c r="B55" s="105"/>
      <c r="C55" s="165"/>
      <c r="D55" s="165"/>
      <c r="E55" s="106"/>
      <c r="F55" s="107"/>
      <c r="G55" s="166"/>
      <c r="H55" s="167"/>
      <c r="I55" s="108"/>
      <c r="J55" s="109"/>
      <c r="K55" s="168"/>
      <c r="L55" s="169"/>
      <c r="M55" s="110"/>
      <c r="N55" s="168"/>
      <c r="O55" s="169"/>
      <c r="P55" s="111"/>
      <c r="Q55" s="112"/>
      <c r="R55" s="111"/>
    </row>
    <row r="56" spans="2:18" s="113" customFormat="1" x14ac:dyDescent="0.2">
      <c r="B56" s="105"/>
      <c r="C56" s="165"/>
      <c r="D56" s="165"/>
      <c r="E56" s="106"/>
      <c r="F56" s="107"/>
      <c r="G56" s="166"/>
      <c r="H56" s="167"/>
      <c r="I56" s="108"/>
      <c r="J56" s="109"/>
      <c r="K56" s="168"/>
      <c r="L56" s="169"/>
      <c r="M56" s="110"/>
      <c r="N56" s="168"/>
      <c r="O56" s="169"/>
      <c r="P56" s="111"/>
      <c r="Q56" s="112"/>
      <c r="R56" s="111"/>
    </row>
    <row r="57" spans="2:18" s="113" customFormat="1" x14ac:dyDescent="0.2">
      <c r="B57" s="105"/>
      <c r="C57" s="165"/>
      <c r="D57" s="165"/>
      <c r="E57" s="106"/>
      <c r="F57" s="107"/>
      <c r="G57" s="166"/>
      <c r="H57" s="167"/>
      <c r="I57" s="108"/>
      <c r="J57" s="109"/>
      <c r="K57" s="168"/>
      <c r="L57" s="169"/>
      <c r="M57" s="110"/>
      <c r="N57" s="168"/>
      <c r="O57" s="169"/>
      <c r="P57" s="111"/>
      <c r="Q57" s="112"/>
      <c r="R57" s="111"/>
    </row>
    <row r="58" spans="2:18" s="113" customFormat="1" x14ac:dyDescent="0.2">
      <c r="B58" s="105"/>
      <c r="C58" s="165"/>
      <c r="D58" s="165"/>
      <c r="E58" s="106"/>
      <c r="F58" s="107"/>
      <c r="G58" s="166"/>
      <c r="H58" s="167"/>
      <c r="I58" s="108"/>
      <c r="J58" s="109"/>
      <c r="K58" s="168"/>
      <c r="L58" s="169"/>
      <c r="M58" s="110"/>
      <c r="N58" s="168"/>
      <c r="O58" s="169"/>
      <c r="P58" s="111"/>
      <c r="Q58" s="112"/>
      <c r="R58" s="111"/>
    </row>
    <row r="59" spans="2:18" x14ac:dyDescent="0.2">
      <c r="B59" s="114" t="s">
        <v>294</v>
      </c>
      <c r="C59" s="115"/>
      <c r="D59" s="115"/>
      <c r="E59" s="99">
        <f ca="1">+SUM(OFFSET($E$6,E147+1,0):OFFSET($E$6,E148-1,0))</f>
        <v>0</v>
      </c>
      <c r="F59" s="100" t="str">
        <f ca="1">+IF(E59=0,"",E59/$E$73)</f>
        <v/>
      </c>
      <c r="G59" s="116"/>
      <c r="H59" s="102"/>
      <c r="I59" s="102"/>
      <c r="J59" s="102"/>
      <c r="K59" s="102"/>
      <c r="L59" s="102"/>
      <c r="M59" s="102"/>
      <c r="N59" s="102"/>
      <c r="O59" s="102"/>
      <c r="P59" s="102"/>
      <c r="Q59" s="103"/>
      <c r="R59" s="104"/>
    </row>
    <row r="60" spans="2:18" s="113" customFormat="1" x14ac:dyDescent="0.2">
      <c r="B60" s="105"/>
      <c r="C60" s="165"/>
      <c r="D60" s="165"/>
      <c r="E60" s="106">
        <v>0</v>
      </c>
      <c r="F60" s="107" t="str">
        <f>+IF(E60=0,"",E60/$E$73)</f>
        <v/>
      </c>
      <c r="G60" s="166"/>
      <c r="H60" s="167"/>
      <c r="I60" s="108" t="s">
        <v>164</v>
      </c>
      <c r="J60" s="109" t="s">
        <v>169</v>
      </c>
      <c r="K60" s="168"/>
      <c r="L60" s="169"/>
      <c r="M60" s="110" t="s">
        <v>169</v>
      </c>
      <c r="N60" s="168"/>
      <c r="O60" s="169"/>
      <c r="P60" s="111" t="s">
        <v>170</v>
      </c>
      <c r="Q60" s="112" t="str">
        <f t="shared" ref="Q60:Q68" si="2">+IF(AND(H60="",K60="",N60=""),"",IF(K60="",H60*N60,IF(N60="",H60*K60,H60*K60*N60)))</f>
        <v/>
      </c>
      <c r="R60" s="111" t="s">
        <v>164</v>
      </c>
    </row>
    <row r="61" spans="2:18" s="113" customFormat="1" x14ac:dyDescent="0.2">
      <c r="B61" s="105"/>
      <c r="C61" s="165"/>
      <c r="D61" s="165"/>
      <c r="E61" s="106" t="str">
        <f ca="1">+IF(C61="","",ROUNDDOWN(SUM(OFFSET($Q$6,$E$103+1,0):OFFSET($Q$6,$E$104-1,0))/1000,0))</f>
        <v/>
      </c>
      <c r="F61" s="107" t="str">
        <f t="shared" ref="F61:F68" ca="1" si="3">+IF(E61="","",E61/$E$73)</f>
        <v/>
      </c>
      <c r="G61" s="166"/>
      <c r="H61" s="167"/>
      <c r="I61" s="108" t="s">
        <v>164</v>
      </c>
      <c r="J61" s="109" t="s">
        <v>169</v>
      </c>
      <c r="K61" s="168"/>
      <c r="L61" s="169"/>
      <c r="M61" s="110" t="s">
        <v>169</v>
      </c>
      <c r="N61" s="168"/>
      <c r="O61" s="169"/>
      <c r="P61" s="111" t="s">
        <v>170</v>
      </c>
      <c r="Q61" s="112" t="str">
        <f t="shared" si="2"/>
        <v/>
      </c>
      <c r="R61" s="111" t="s">
        <v>164</v>
      </c>
    </row>
    <row r="62" spans="2:18" s="113" customFormat="1" x14ac:dyDescent="0.2">
      <c r="B62" s="105"/>
      <c r="C62" s="165"/>
      <c r="D62" s="165"/>
      <c r="E62" s="106" t="str">
        <f ca="1">+IF(C62="","",ROUNDDOWN(SUM(OFFSET($Q$6,$E$103+1,0):OFFSET($Q$6,$E$104-1,0))/1000,0))</f>
        <v/>
      </c>
      <c r="F62" s="107" t="str">
        <f t="shared" ca="1" si="3"/>
        <v/>
      </c>
      <c r="G62" s="166"/>
      <c r="H62" s="167"/>
      <c r="I62" s="108" t="s">
        <v>164</v>
      </c>
      <c r="J62" s="109" t="s">
        <v>169</v>
      </c>
      <c r="K62" s="168"/>
      <c r="L62" s="169"/>
      <c r="M62" s="110" t="s">
        <v>169</v>
      </c>
      <c r="N62" s="168"/>
      <c r="O62" s="169"/>
      <c r="P62" s="111" t="s">
        <v>170</v>
      </c>
      <c r="Q62" s="112" t="str">
        <f t="shared" si="2"/>
        <v/>
      </c>
      <c r="R62" s="111" t="s">
        <v>164</v>
      </c>
    </row>
    <row r="63" spans="2:18" s="113" customFormat="1" x14ac:dyDescent="0.2">
      <c r="B63" s="105"/>
      <c r="C63" s="165"/>
      <c r="D63" s="165"/>
      <c r="E63" s="106" t="str">
        <f ca="1">+IF(C63="","",ROUNDDOWN(SUM(OFFSET($Q$6,$E$103+1,0):OFFSET($Q$6,$E$104-1,0))/1000,0))</f>
        <v/>
      </c>
      <c r="F63" s="107" t="str">
        <f t="shared" ca="1" si="3"/>
        <v/>
      </c>
      <c r="G63" s="166"/>
      <c r="H63" s="167"/>
      <c r="I63" s="108" t="s">
        <v>164</v>
      </c>
      <c r="J63" s="109" t="s">
        <v>169</v>
      </c>
      <c r="K63" s="168"/>
      <c r="L63" s="169"/>
      <c r="M63" s="110" t="s">
        <v>169</v>
      </c>
      <c r="N63" s="168"/>
      <c r="O63" s="169"/>
      <c r="P63" s="111" t="s">
        <v>170</v>
      </c>
      <c r="Q63" s="112" t="str">
        <f t="shared" si="2"/>
        <v/>
      </c>
      <c r="R63" s="111" t="s">
        <v>164</v>
      </c>
    </row>
    <row r="64" spans="2:18" s="113" customFormat="1" x14ac:dyDescent="0.2">
      <c r="B64" s="105"/>
      <c r="C64" s="165"/>
      <c r="D64" s="165"/>
      <c r="E64" s="106" t="str">
        <f ca="1">+IF(C64="","",ROUNDDOWN(SUM(OFFSET($Q$6,$E$103+1,0):OFFSET($Q$6,$E$104-1,0))/1000,0))</f>
        <v/>
      </c>
      <c r="F64" s="107" t="str">
        <f t="shared" ca="1" si="3"/>
        <v/>
      </c>
      <c r="G64" s="166"/>
      <c r="H64" s="167"/>
      <c r="I64" s="108" t="s">
        <v>164</v>
      </c>
      <c r="J64" s="109" t="s">
        <v>169</v>
      </c>
      <c r="K64" s="168"/>
      <c r="L64" s="169"/>
      <c r="M64" s="110" t="s">
        <v>169</v>
      </c>
      <c r="N64" s="168"/>
      <c r="O64" s="169"/>
      <c r="P64" s="111" t="s">
        <v>170</v>
      </c>
      <c r="Q64" s="112" t="str">
        <f t="shared" si="2"/>
        <v/>
      </c>
      <c r="R64" s="111" t="s">
        <v>164</v>
      </c>
    </row>
    <row r="65" spans="2:18" s="113" customFormat="1" x14ac:dyDescent="0.2">
      <c r="B65" s="105"/>
      <c r="C65" s="165"/>
      <c r="D65" s="165"/>
      <c r="E65" s="106" t="str">
        <f ca="1">+IF(C65="","",ROUNDDOWN(SUM(OFFSET($Q$6,$E$103+1,0):OFFSET($Q$6,$E$104-1,0))/1000,0))</f>
        <v/>
      </c>
      <c r="F65" s="107" t="str">
        <f t="shared" ca="1" si="3"/>
        <v/>
      </c>
      <c r="G65" s="166"/>
      <c r="H65" s="167"/>
      <c r="I65" s="108" t="s">
        <v>164</v>
      </c>
      <c r="J65" s="109" t="s">
        <v>169</v>
      </c>
      <c r="K65" s="168"/>
      <c r="L65" s="169"/>
      <c r="M65" s="110" t="s">
        <v>169</v>
      </c>
      <c r="N65" s="168"/>
      <c r="O65" s="169"/>
      <c r="P65" s="111" t="s">
        <v>170</v>
      </c>
      <c r="Q65" s="112" t="str">
        <f t="shared" si="2"/>
        <v/>
      </c>
      <c r="R65" s="111" t="s">
        <v>164</v>
      </c>
    </row>
    <row r="66" spans="2:18" s="113" customFormat="1" x14ac:dyDescent="0.2">
      <c r="B66" s="105"/>
      <c r="C66" s="165"/>
      <c r="D66" s="165"/>
      <c r="E66" s="106" t="str">
        <f ca="1">+IF(C66="","",ROUNDDOWN(SUM(OFFSET($Q$6,$E$103+1,0):OFFSET($Q$6,$E$104-1,0))/1000,0))</f>
        <v/>
      </c>
      <c r="F66" s="107" t="str">
        <f t="shared" ca="1" si="3"/>
        <v/>
      </c>
      <c r="G66" s="166"/>
      <c r="H66" s="167"/>
      <c r="I66" s="108" t="s">
        <v>164</v>
      </c>
      <c r="J66" s="109" t="s">
        <v>169</v>
      </c>
      <c r="K66" s="168"/>
      <c r="L66" s="169"/>
      <c r="M66" s="110" t="s">
        <v>169</v>
      </c>
      <c r="N66" s="168"/>
      <c r="O66" s="169"/>
      <c r="P66" s="111" t="s">
        <v>170</v>
      </c>
      <c r="Q66" s="112" t="str">
        <f t="shared" si="2"/>
        <v/>
      </c>
      <c r="R66" s="111" t="s">
        <v>164</v>
      </c>
    </row>
    <row r="67" spans="2:18" s="113" customFormat="1" x14ac:dyDescent="0.2">
      <c r="B67" s="105"/>
      <c r="C67" s="165"/>
      <c r="D67" s="165"/>
      <c r="E67" s="106" t="str">
        <f ca="1">+IF(C67="","",ROUNDDOWN(SUM(OFFSET($Q$6,$E$103+1,0):OFFSET($Q$6,$E$104-1,0))/1000,0))</f>
        <v/>
      </c>
      <c r="F67" s="107" t="str">
        <f t="shared" ca="1" si="3"/>
        <v/>
      </c>
      <c r="G67" s="166"/>
      <c r="H67" s="167"/>
      <c r="I67" s="108" t="s">
        <v>164</v>
      </c>
      <c r="J67" s="109" t="s">
        <v>169</v>
      </c>
      <c r="K67" s="168"/>
      <c r="L67" s="169"/>
      <c r="M67" s="110" t="s">
        <v>169</v>
      </c>
      <c r="N67" s="168"/>
      <c r="O67" s="169"/>
      <c r="P67" s="111" t="s">
        <v>170</v>
      </c>
      <c r="Q67" s="112" t="str">
        <f t="shared" si="2"/>
        <v/>
      </c>
      <c r="R67" s="111" t="s">
        <v>164</v>
      </c>
    </row>
    <row r="68" spans="2:18" s="113" customFormat="1" x14ac:dyDescent="0.2">
      <c r="B68" s="105"/>
      <c r="C68" s="165"/>
      <c r="D68" s="165"/>
      <c r="E68" s="106" t="str">
        <f ca="1">+IF(C68="","",ROUNDDOWN(SUM(OFFSET($Q$6,$E$103+1,0):OFFSET($Q$6,$E$104-1,0))/1000,0))</f>
        <v/>
      </c>
      <c r="F68" s="107" t="str">
        <f t="shared" ca="1" si="3"/>
        <v/>
      </c>
      <c r="G68" s="166"/>
      <c r="H68" s="167"/>
      <c r="I68" s="108" t="s">
        <v>164</v>
      </c>
      <c r="J68" s="109" t="s">
        <v>169</v>
      </c>
      <c r="K68" s="168"/>
      <c r="L68" s="169"/>
      <c r="M68" s="110" t="s">
        <v>169</v>
      </c>
      <c r="N68" s="168"/>
      <c r="O68" s="169"/>
      <c r="P68" s="111" t="s">
        <v>170</v>
      </c>
      <c r="Q68" s="112" t="str">
        <f t="shared" si="2"/>
        <v/>
      </c>
      <c r="R68" s="111" t="s">
        <v>164</v>
      </c>
    </row>
    <row r="69" spans="2:18" s="113" customFormat="1" x14ac:dyDescent="0.2">
      <c r="B69" s="105"/>
      <c r="C69" s="165"/>
      <c r="D69" s="165"/>
      <c r="E69" s="106"/>
      <c r="F69" s="107"/>
      <c r="G69" s="166"/>
      <c r="H69" s="167"/>
      <c r="I69" s="108"/>
      <c r="J69" s="109"/>
      <c r="K69" s="168"/>
      <c r="L69" s="169"/>
      <c r="M69" s="110"/>
      <c r="N69" s="168"/>
      <c r="O69" s="169"/>
      <c r="P69" s="111"/>
      <c r="Q69" s="112"/>
      <c r="R69" s="111"/>
    </row>
    <row r="70" spans="2:18" s="113" customFormat="1" x14ac:dyDescent="0.2">
      <c r="B70" s="105"/>
      <c r="C70" s="165"/>
      <c r="D70" s="165"/>
      <c r="E70" s="106"/>
      <c r="F70" s="107"/>
      <c r="G70" s="166"/>
      <c r="H70" s="167"/>
      <c r="I70" s="108"/>
      <c r="J70" s="109"/>
      <c r="K70" s="168"/>
      <c r="L70" s="169"/>
      <c r="M70" s="110"/>
      <c r="N70" s="168"/>
      <c r="O70" s="169"/>
      <c r="P70" s="111"/>
      <c r="Q70" s="112"/>
      <c r="R70" s="111"/>
    </row>
    <row r="71" spans="2:18" s="113" customFormat="1" x14ac:dyDescent="0.2">
      <c r="B71" s="105"/>
      <c r="C71" s="165"/>
      <c r="D71" s="165"/>
      <c r="E71" s="106"/>
      <c r="F71" s="107"/>
      <c r="G71" s="166"/>
      <c r="H71" s="167"/>
      <c r="I71" s="108"/>
      <c r="J71" s="109"/>
      <c r="K71" s="168"/>
      <c r="L71" s="169"/>
      <c r="M71" s="110"/>
      <c r="N71" s="168"/>
      <c r="O71" s="169"/>
      <c r="P71" s="111"/>
      <c r="Q71" s="112"/>
      <c r="R71" s="111"/>
    </row>
    <row r="72" spans="2:18" s="113" customFormat="1" x14ac:dyDescent="0.2">
      <c r="B72" s="117"/>
      <c r="C72" s="173"/>
      <c r="D72" s="173"/>
      <c r="E72" s="106" t="str">
        <f ca="1">+IF(C72="","",ROUNDDOWN(SUM(OFFSET($Q$6,VLOOKUP(C72,$F$104:$K$111,5,FALSE),0):OFFSET($Q$6,VLOOKUP(C72,$F$104:$K$111,6,FALSE)-1,0))/1000,0))</f>
        <v/>
      </c>
      <c r="F72" s="118" t="str">
        <f t="shared" ca="1" si="0"/>
        <v/>
      </c>
      <c r="G72" s="166"/>
      <c r="H72" s="167"/>
      <c r="I72" s="108" t="s">
        <v>164</v>
      </c>
      <c r="J72" s="109" t="s">
        <v>169</v>
      </c>
      <c r="K72" s="168"/>
      <c r="L72" s="169"/>
      <c r="M72" s="110" t="s">
        <v>169</v>
      </c>
      <c r="N72" s="168"/>
      <c r="O72" s="169"/>
      <c r="P72" s="111" t="s">
        <v>170</v>
      </c>
      <c r="Q72" s="119" t="str">
        <f t="shared" si="1"/>
        <v/>
      </c>
      <c r="R72" s="120" t="s">
        <v>164</v>
      </c>
    </row>
    <row r="73" spans="2:18" x14ac:dyDescent="0.2">
      <c r="B73" s="121" t="s">
        <v>115</v>
      </c>
      <c r="C73" s="122" t="s">
        <v>180</v>
      </c>
      <c r="D73" s="122" t="s">
        <v>180</v>
      </c>
      <c r="E73" s="123">
        <f ca="1">+SUM(E6,E15,E25)</f>
        <v>0</v>
      </c>
      <c r="F73" s="124" t="str">
        <f ca="1">+IF(E73=0,"－",E73/$E$73)</f>
        <v>－</v>
      </c>
      <c r="G73" s="338" t="s">
        <v>180</v>
      </c>
      <c r="H73" s="338"/>
      <c r="I73" s="338"/>
      <c r="J73" s="338"/>
      <c r="K73" s="338"/>
      <c r="L73" s="338"/>
      <c r="M73" s="338"/>
      <c r="N73" s="338"/>
      <c r="O73" s="338"/>
      <c r="P73" s="338"/>
      <c r="Q73" s="338"/>
      <c r="R73" s="338"/>
    </row>
    <row r="74" spans="2:18" x14ac:dyDescent="0.2">
      <c r="B74" s="125" t="s">
        <v>181</v>
      </c>
      <c r="C74" s="125"/>
      <c r="D74" s="125"/>
      <c r="E74" s="125"/>
      <c r="F74" s="125"/>
      <c r="G74" s="125"/>
    </row>
    <row r="75" spans="2:18" ht="14.25" customHeight="1" x14ac:dyDescent="0.2">
      <c r="B75" s="336" t="s">
        <v>279</v>
      </c>
      <c r="C75" s="336"/>
      <c r="D75" s="336"/>
      <c r="E75" s="336"/>
      <c r="F75" s="336"/>
      <c r="G75" s="336"/>
      <c r="H75" s="336"/>
      <c r="I75" s="336"/>
      <c r="J75" s="336"/>
      <c r="K75" s="336"/>
      <c r="L75" s="336"/>
      <c r="M75" s="336"/>
      <c r="N75" s="336"/>
      <c r="O75" s="336"/>
      <c r="P75" s="336"/>
      <c r="Q75" s="336"/>
      <c r="R75" s="336"/>
    </row>
    <row r="76" spans="2:18" x14ac:dyDescent="0.2">
      <c r="B76" s="125" t="s">
        <v>280</v>
      </c>
      <c r="C76" s="125"/>
      <c r="D76" s="125"/>
      <c r="E76" s="125"/>
      <c r="F76" s="125"/>
      <c r="G76" s="125"/>
    </row>
    <row r="77" spans="2:18" x14ac:dyDescent="0.2">
      <c r="B77" s="336"/>
      <c r="C77" s="336"/>
      <c r="D77" s="336"/>
      <c r="E77" s="336"/>
      <c r="F77" s="336"/>
      <c r="G77" s="336"/>
    </row>
    <row r="84" spans="4:7" x14ac:dyDescent="0.2">
      <c r="D84" s="91" t="s">
        <v>154</v>
      </c>
      <c r="E84" s="91" t="s">
        <v>155</v>
      </c>
      <c r="G84" s="91" t="s">
        <v>182</v>
      </c>
    </row>
    <row r="85" spans="4:7" x14ac:dyDescent="0.2">
      <c r="D85" s="91" t="s">
        <v>183</v>
      </c>
      <c r="E85" s="91" t="s">
        <v>184</v>
      </c>
      <c r="G85" s="91" t="s">
        <v>185</v>
      </c>
    </row>
    <row r="86" spans="4:7" x14ac:dyDescent="0.2">
      <c r="D86" s="91" t="s">
        <v>186</v>
      </c>
      <c r="E86" s="91" t="s">
        <v>187</v>
      </c>
      <c r="G86" s="91" t="s">
        <v>188</v>
      </c>
    </row>
    <row r="87" spans="4:7" x14ac:dyDescent="0.2">
      <c r="D87" s="91" t="s">
        <v>171</v>
      </c>
      <c r="E87" s="91" t="s">
        <v>189</v>
      </c>
      <c r="G87" s="91" t="s">
        <v>190</v>
      </c>
    </row>
    <row r="88" spans="4:7" x14ac:dyDescent="0.2">
      <c r="D88" s="91" t="s">
        <v>174</v>
      </c>
      <c r="E88" s="91" t="s">
        <v>191</v>
      </c>
      <c r="G88" s="91" t="s">
        <v>192</v>
      </c>
    </row>
    <row r="89" spans="4:7" x14ac:dyDescent="0.2">
      <c r="D89" s="91" t="s">
        <v>173</v>
      </c>
      <c r="E89" s="91" t="s">
        <v>193</v>
      </c>
      <c r="G89" s="91" t="s">
        <v>194</v>
      </c>
    </row>
    <row r="90" spans="4:7" x14ac:dyDescent="0.2">
      <c r="D90" s="91" t="s">
        <v>195</v>
      </c>
      <c r="E90" s="91" t="s">
        <v>196</v>
      </c>
      <c r="G90" s="91" t="s">
        <v>197</v>
      </c>
    </row>
    <row r="91" spans="4:7" x14ac:dyDescent="0.2">
      <c r="D91" s="91" t="s">
        <v>177</v>
      </c>
      <c r="E91" s="91" t="s">
        <v>198</v>
      </c>
      <c r="G91" s="91" t="s">
        <v>199</v>
      </c>
    </row>
    <row r="92" spans="4:7" x14ac:dyDescent="0.2">
      <c r="D92" s="91" t="s">
        <v>178</v>
      </c>
      <c r="E92" s="91" t="s">
        <v>200</v>
      </c>
      <c r="G92" s="91" t="s">
        <v>201</v>
      </c>
    </row>
    <row r="93" spans="4:7" x14ac:dyDescent="0.2">
      <c r="D93" s="91" t="s">
        <v>202</v>
      </c>
      <c r="G93" s="91" t="s">
        <v>203</v>
      </c>
    </row>
    <row r="94" spans="4:7" x14ac:dyDescent="0.2">
      <c r="D94" s="91" t="s">
        <v>204</v>
      </c>
      <c r="E94" s="91" t="s">
        <v>205</v>
      </c>
      <c r="G94" s="91" t="s">
        <v>203</v>
      </c>
    </row>
    <row r="95" spans="4:7" x14ac:dyDescent="0.2">
      <c r="E95" s="91" t="s">
        <v>206</v>
      </c>
      <c r="G95" s="91" t="s">
        <v>207</v>
      </c>
    </row>
    <row r="96" spans="4:7" x14ac:dyDescent="0.2">
      <c r="E96" s="91" t="s">
        <v>208</v>
      </c>
    </row>
    <row r="99" spans="4:24" x14ac:dyDescent="0.2">
      <c r="X99" s="126"/>
    </row>
    <row r="100" spans="4:24" x14ac:dyDescent="0.2">
      <c r="X100" s="126"/>
    </row>
    <row r="101" spans="4:24" x14ac:dyDescent="0.2">
      <c r="D101" s="91" t="s">
        <v>151</v>
      </c>
      <c r="F101" s="91" t="s">
        <v>154</v>
      </c>
      <c r="G101" s="91" t="s">
        <v>209</v>
      </c>
      <c r="H101" s="91" t="s">
        <v>210</v>
      </c>
      <c r="J101" s="91" t="s">
        <v>211</v>
      </c>
      <c r="X101" s="126"/>
    </row>
    <row r="102" spans="4:24" x14ac:dyDescent="0.2">
      <c r="D102" s="91" t="s">
        <v>167</v>
      </c>
      <c r="E102" s="91">
        <f>MATCH(D102,$B$6:$B$73,0)-1</f>
        <v>0</v>
      </c>
      <c r="F102" s="91" t="s">
        <v>183</v>
      </c>
      <c r="G102" s="91">
        <f>MATCH(F102,$C$6:$C$73,0)-1</f>
        <v>1</v>
      </c>
      <c r="X102" s="126"/>
    </row>
    <row r="103" spans="4:24" x14ac:dyDescent="0.2">
      <c r="D103" s="91" t="s">
        <v>171</v>
      </c>
      <c r="E103" s="91">
        <f>MATCH(D103,$B$6:$B$73,0)-1</f>
        <v>9</v>
      </c>
      <c r="F103" s="91" t="s">
        <v>171</v>
      </c>
      <c r="G103" s="91">
        <f>MATCH(F103,$C$6:$C$73,0)-1</f>
        <v>10</v>
      </c>
      <c r="X103" s="126"/>
    </row>
    <row r="104" spans="4:24" x14ac:dyDescent="0.2">
      <c r="D104" s="91" t="s">
        <v>172</v>
      </c>
      <c r="E104" s="91">
        <f>MATCH(D104,$B$6:$B$73,0)-1</f>
        <v>19</v>
      </c>
      <c r="F104" s="91" t="s">
        <v>174</v>
      </c>
      <c r="G104" s="91">
        <f t="shared" ref="G104:G111" si="4">IF(ISERROR(MATCH(F104,$C$6:$C$73,0)-1),"-",MATCH(F104,$C$6:$C$73,0)-1)</f>
        <v>23</v>
      </c>
      <c r="H104" s="91">
        <f t="shared" ref="H104:H111" si="5">+IF(G104="-","-",RANK(G104,$G$104:$G$111,1))</f>
        <v>2</v>
      </c>
      <c r="I104" s="91">
        <f>+G104</f>
        <v>23</v>
      </c>
      <c r="J104" s="91">
        <f>+IF(G104="-","-",I104)</f>
        <v>23</v>
      </c>
      <c r="K104" s="91">
        <f t="shared" ref="K104:K110" si="6">+IF(G104="-","-",VLOOKUP(H104+1,$H$104:$I$111,2,FALSE))</f>
        <v>27</v>
      </c>
      <c r="X104" s="126"/>
    </row>
    <row r="105" spans="4:24" x14ac:dyDescent="0.2">
      <c r="D105" s="91" t="s">
        <v>115</v>
      </c>
      <c r="E105" s="91">
        <f>MATCH(D105,$B$6:$B$73,0)-1</f>
        <v>67</v>
      </c>
      <c r="F105" s="91" t="s">
        <v>173</v>
      </c>
      <c r="G105" s="91">
        <f t="shared" si="4"/>
        <v>20</v>
      </c>
      <c r="H105" s="91">
        <f t="shared" si="5"/>
        <v>1</v>
      </c>
      <c r="I105" s="91">
        <f t="shared" ref="I105:I111" si="7">+G105</f>
        <v>20</v>
      </c>
      <c r="J105" s="91">
        <f t="shared" ref="J105:J111" si="8">+IF(G105="-","-",I105)</f>
        <v>20</v>
      </c>
      <c r="K105" s="91">
        <f t="shared" si="6"/>
        <v>23</v>
      </c>
      <c r="X105" s="126"/>
    </row>
    <row r="106" spans="4:24" x14ac:dyDescent="0.2">
      <c r="F106" s="91" t="s">
        <v>195</v>
      </c>
      <c r="G106" s="91">
        <f t="shared" si="4"/>
        <v>27</v>
      </c>
      <c r="H106" s="91">
        <f t="shared" si="5"/>
        <v>3</v>
      </c>
      <c r="I106" s="91">
        <f t="shared" si="7"/>
        <v>27</v>
      </c>
      <c r="J106" s="91">
        <f t="shared" si="8"/>
        <v>27</v>
      </c>
      <c r="K106" s="91">
        <f t="shared" si="6"/>
        <v>31</v>
      </c>
      <c r="X106" s="126"/>
    </row>
    <row r="107" spans="4:24" x14ac:dyDescent="0.2">
      <c r="F107" s="91" t="s">
        <v>177</v>
      </c>
      <c r="G107" s="91">
        <f t="shared" si="4"/>
        <v>31</v>
      </c>
      <c r="H107" s="91">
        <f t="shared" si="5"/>
        <v>4</v>
      </c>
      <c r="I107" s="91">
        <f t="shared" si="7"/>
        <v>31</v>
      </c>
      <c r="J107" s="91">
        <f t="shared" si="8"/>
        <v>31</v>
      </c>
      <c r="K107" s="91">
        <f t="shared" si="6"/>
        <v>35</v>
      </c>
    </row>
    <row r="108" spans="4:24" x14ac:dyDescent="0.2">
      <c r="F108" s="91" t="s">
        <v>178</v>
      </c>
      <c r="G108" s="91">
        <f t="shared" si="4"/>
        <v>35</v>
      </c>
      <c r="H108" s="91">
        <f t="shared" si="5"/>
        <v>5</v>
      </c>
      <c r="I108" s="91">
        <f t="shared" si="7"/>
        <v>35</v>
      </c>
      <c r="J108" s="91">
        <f t="shared" si="8"/>
        <v>35</v>
      </c>
      <c r="K108" s="91">
        <f t="shared" si="6"/>
        <v>39</v>
      </c>
    </row>
    <row r="109" spans="4:24" x14ac:dyDescent="0.2">
      <c r="F109" s="91" t="s">
        <v>204</v>
      </c>
      <c r="G109" s="91">
        <f t="shared" si="4"/>
        <v>39</v>
      </c>
      <c r="H109" s="91">
        <f t="shared" si="5"/>
        <v>6</v>
      </c>
      <c r="I109" s="91">
        <f t="shared" si="7"/>
        <v>39</v>
      </c>
      <c r="J109" s="91">
        <f t="shared" si="8"/>
        <v>39</v>
      </c>
      <c r="K109" s="91">
        <f t="shared" si="6"/>
        <v>67</v>
      </c>
    </row>
    <row r="110" spans="4:24" x14ac:dyDescent="0.2">
      <c r="F110" s="91" t="s">
        <v>202</v>
      </c>
      <c r="G110" s="91" t="str">
        <f t="shared" si="4"/>
        <v>-</v>
      </c>
      <c r="H110" s="91" t="str">
        <f t="shared" si="5"/>
        <v>-</v>
      </c>
      <c r="I110" s="91" t="str">
        <f t="shared" si="7"/>
        <v>-</v>
      </c>
      <c r="J110" s="91" t="str">
        <f t="shared" si="8"/>
        <v>-</v>
      </c>
      <c r="K110" s="91" t="str">
        <f t="shared" si="6"/>
        <v>-</v>
      </c>
    </row>
    <row r="111" spans="4:24" x14ac:dyDescent="0.2">
      <c r="F111" s="91" t="s">
        <v>212</v>
      </c>
      <c r="G111" s="91">
        <f t="shared" si="4"/>
        <v>67</v>
      </c>
      <c r="H111" s="91">
        <f t="shared" si="5"/>
        <v>7</v>
      </c>
      <c r="I111" s="91">
        <f t="shared" si="7"/>
        <v>67</v>
      </c>
      <c r="J111" s="91">
        <f t="shared" si="8"/>
        <v>67</v>
      </c>
    </row>
  </sheetData>
  <sheetProtection formatColumns="0" formatRows="0" insertColumns="0" insertRows="0" deleteColumns="0" deleteRows="0"/>
  <mergeCells count="17">
    <mergeCell ref="B2:R2"/>
    <mergeCell ref="B3:B5"/>
    <mergeCell ref="C3:D3"/>
    <mergeCell ref="E3:F3"/>
    <mergeCell ref="G3:R3"/>
    <mergeCell ref="C4:C5"/>
    <mergeCell ref="D4:D5"/>
    <mergeCell ref="E4:E5"/>
    <mergeCell ref="F4:F5"/>
    <mergeCell ref="G4:G5"/>
    <mergeCell ref="B75:R75"/>
    <mergeCell ref="B77:G77"/>
    <mergeCell ref="H4:I4"/>
    <mergeCell ref="K4:L4"/>
    <mergeCell ref="N4:O4"/>
    <mergeCell ref="Q4:R5"/>
    <mergeCell ref="G73:R73"/>
  </mergeCells>
  <phoneticPr fontId="4"/>
  <conditionalFormatting sqref="E7:E14 E26:E58 E69:E72">
    <cfRule type="expression" dxfId="3" priority="4">
      <formula>+AND($C7&lt;&gt;"",$E7="")</formula>
    </cfRule>
  </conditionalFormatting>
  <conditionalFormatting sqref="E16:E24">
    <cfRule type="expression" dxfId="2" priority="3">
      <formula>AND($C16&lt;&gt;"",$E16="")</formula>
    </cfRule>
  </conditionalFormatting>
  <conditionalFormatting sqref="Q6:Q72">
    <cfRule type="expression" dxfId="1" priority="2">
      <formula>AND($B6=0,$R6="")</formula>
    </cfRule>
  </conditionalFormatting>
  <conditionalFormatting sqref="E60:E68">
    <cfRule type="expression" dxfId="0" priority="1">
      <formula>AND($C60&lt;&gt;"",$E60="")</formula>
    </cfRule>
  </conditionalFormatting>
  <dataValidations count="4">
    <dataValidation type="list" allowBlank="1" showDropDown="1" showInputMessage="1" showErrorMessage="1" errorTitle="名称無効" error="交付申請マニュアルにある「細目（区分）」に記載された名称を記入してください。" sqref="D6:D72" xr:uid="{241D14BE-A483-43CB-9E19-80CAC45C84EF}">
      <formula1>$E$85:$E$96</formula1>
    </dataValidation>
    <dataValidation type="list" allowBlank="1" showDropDown="1" showInputMessage="1" showErrorMessage="1" errorTitle="名称無効" error="交付申請マニュアルにある「細目（節）」に記載された名称を記入してください。" sqref="C7" xr:uid="{A60191D0-CFC6-4D04-8E18-D72F816111F6}">
      <formula1>$D$76:$D$84</formula1>
    </dataValidation>
    <dataValidation type="list" allowBlank="1" showDropDown="1" showInputMessage="1" showErrorMessage="1" errorTitle="名称無効" error="交付申請マニュアルにある「細目（節）」に記載された名称を記入してください。" sqref="C6 C8:C72" xr:uid="{87500836-EFC1-4E6C-9CA0-DB913531E1EC}">
      <formula1>$D$85:$D$94</formula1>
    </dataValidation>
    <dataValidation type="list" allowBlank="1" showInputMessage="1" showErrorMessage="1" sqref="O7:O14 O16:O24 L16:L24 L7:L14 L60:L72 L26:L58 O26:O58 O60:O72" xr:uid="{0AA2EF1F-844B-431E-94F4-539982625CF9}">
      <formula1>$G$85:$G$95</formula1>
    </dataValidation>
  </dataValidations>
  <pageMargins left="0.23622047244094491" right="0.23622047244094491" top="0.74803149606299213" bottom="0.74803149606299213" header="0.31496062992125984" footer="0.31496062992125984"/>
  <pageSetup paperSize="9" scale="92"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E8A9C-3255-4DDF-8729-EA6AE35A6E92}">
  <sheetPr codeName="Sheet7">
    <tabColor rgb="FFFFC000"/>
  </sheetPr>
  <dimension ref="A1:M34"/>
  <sheetViews>
    <sheetView showGridLines="0" view="pageBreakPreview" topLeftCell="A18" zoomScaleNormal="100" zoomScaleSheetLayoutView="100" workbookViewId="0">
      <selection activeCell="M31" sqref="M31"/>
    </sheetView>
  </sheetViews>
  <sheetFormatPr defaultColWidth="20.6328125" defaultRowHeight="24" customHeight="1" x14ac:dyDescent="0.2"/>
  <cols>
    <col min="1" max="2" width="18.6328125" style="131" customWidth="1"/>
    <col min="3" max="3" width="2.90625" style="131" customWidth="1"/>
    <col min="4" max="4" width="15.6328125" style="131" customWidth="1"/>
    <col min="5" max="5" width="2.90625" style="131" customWidth="1"/>
    <col min="6" max="6" width="16.6328125" style="131" customWidth="1"/>
    <col min="7" max="7" width="2.90625" style="131" customWidth="1"/>
    <col min="8" max="8" width="15.6328125" style="131" customWidth="1"/>
    <col min="9" max="10" width="3.6328125" style="131" customWidth="1"/>
    <col min="11" max="11" width="16.6328125" style="131" customWidth="1"/>
    <col min="12" max="12" width="3.6328125" style="131" customWidth="1"/>
    <col min="13" max="14" width="16.6328125" style="131" customWidth="1"/>
    <col min="15" max="256" width="20.6328125" style="131"/>
    <col min="257" max="258" width="18.6328125" style="131" customWidth="1"/>
    <col min="259" max="259" width="2.90625" style="131" customWidth="1"/>
    <col min="260" max="260" width="15.6328125" style="131" customWidth="1"/>
    <col min="261" max="261" width="2.90625" style="131" customWidth="1"/>
    <col min="262" max="262" width="16.6328125" style="131" customWidth="1"/>
    <col min="263" max="263" width="2.90625" style="131" customWidth="1"/>
    <col min="264" max="264" width="15.6328125" style="131" customWidth="1"/>
    <col min="265" max="266" width="3.6328125" style="131" customWidth="1"/>
    <col min="267" max="267" width="16.6328125" style="131" customWidth="1"/>
    <col min="268" max="268" width="3.6328125" style="131" customWidth="1"/>
    <col min="269" max="270" width="16.6328125" style="131" customWidth="1"/>
    <col min="271" max="512" width="20.6328125" style="131"/>
    <col min="513" max="514" width="18.6328125" style="131" customWidth="1"/>
    <col min="515" max="515" width="2.90625" style="131" customWidth="1"/>
    <col min="516" max="516" width="15.6328125" style="131" customWidth="1"/>
    <col min="517" max="517" width="2.90625" style="131" customWidth="1"/>
    <col min="518" max="518" width="16.6328125" style="131" customWidth="1"/>
    <col min="519" max="519" width="2.90625" style="131" customWidth="1"/>
    <col min="520" max="520" width="15.6328125" style="131" customWidth="1"/>
    <col min="521" max="522" width="3.6328125" style="131" customWidth="1"/>
    <col min="523" max="523" width="16.6328125" style="131" customWidth="1"/>
    <col min="524" max="524" width="3.6328125" style="131" customWidth="1"/>
    <col min="525" max="526" width="16.6328125" style="131" customWidth="1"/>
    <col min="527" max="768" width="20.6328125" style="131"/>
    <col min="769" max="770" width="18.6328125" style="131" customWidth="1"/>
    <col min="771" max="771" width="2.90625" style="131" customWidth="1"/>
    <col min="772" max="772" width="15.6328125" style="131" customWidth="1"/>
    <col min="773" max="773" width="2.90625" style="131" customWidth="1"/>
    <col min="774" max="774" width="16.6328125" style="131" customWidth="1"/>
    <col min="775" max="775" width="2.90625" style="131" customWidth="1"/>
    <col min="776" max="776" width="15.6328125" style="131" customWidth="1"/>
    <col min="777" max="778" width="3.6328125" style="131" customWidth="1"/>
    <col min="779" max="779" width="16.6328125" style="131" customWidth="1"/>
    <col min="780" max="780" width="3.6328125" style="131" customWidth="1"/>
    <col min="781" max="782" width="16.6328125" style="131" customWidth="1"/>
    <col min="783" max="1024" width="20.6328125" style="131"/>
    <col min="1025" max="1026" width="18.6328125" style="131" customWidth="1"/>
    <col min="1027" max="1027" width="2.90625" style="131" customWidth="1"/>
    <col min="1028" max="1028" width="15.6328125" style="131" customWidth="1"/>
    <col min="1029" max="1029" width="2.90625" style="131" customWidth="1"/>
    <col min="1030" max="1030" width="16.6328125" style="131" customWidth="1"/>
    <col min="1031" max="1031" width="2.90625" style="131" customWidth="1"/>
    <col min="1032" max="1032" width="15.6328125" style="131" customWidth="1"/>
    <col min="1033" max="1034" width="3.6328125" style="131" customWidth="1"/>
    <col min="1035" max="1035" width="16.6328125" style="131" customWidth="1"/>
    <col min="1036" max="1036" width="3.6328125" style="131" customWidth="1"/>
    <col min="1037" max="1038" width="16.6328125" style="131" customWidth="1"/>
    <col min="1039" max="1280" width="20.6328125" style="131"/>
    <col min="1281" max="1282" width="18.6328125" style="131" customWidth="1"/>
    <col min="1283" max="1283" width="2.90625" style="131" customWidth="1"/>
    <col min="1284" max="1284" width="15.6328125" style="131" customWidth="1"/>
    <col min="1285" max="1285" width="2.90625" style="131" customWidth="1"/>
    <col min="1286" max="1286" width="16.6328125" style="131" customWidth="1"/>
    <col min="1287" max="1287" width="2.90625" style="131" customWidth="1"/>
    <col min="1288" max="1288" width="15.6328125" style="131" customWidth="1"/>
    <col min="1289" max="1290" width="3.6328125" style="131" customWidth="1"/>
    <col min="1291" max="1291" width="16.6328125" style="131" customWidth="1"/>
    <col min="1292" max="1292" width="3.6328125" style="131" customWidth="1"/>
    <col min="1293" max="1294" width="16.6328125" style="131" customWidth="1"/>
    <col min="1295" max="1536" width="20.6328125" style="131"/>
    <col min="1537" max="1538" width="18.6328125" style="131" customWidth="1"/>
    <col min="1539" max="1539" width="2.90625" style="131" customWidth="1"/>
    <col min="1540" max="1540" width="15.6328125" style="131" customWidth="1"/>
    <col min="1541" max="1541" width="2.90625" style="131" customWidth="1"/>
    <col min="1542" max="1542" width="16.6328125" style="131" customWidth="1"/>
    <col min="1543" max="1543" width="2.90625" style="131" customWidth="1"/>
    <col min="1544" max="1544" width="15.6328125" style="131" customWidth="1"/>
    <col min="1545" max="1546" width="3.6328125" style="131" customWidth="1"/>
    <col min="1547" max="1547" width="16.6328125" style="131" customWidth="1"/>
    <col min="1548" max="1548" width="3.6328125" style="131" customWidth="1"/>
    <col min="1549" max="1550" width="16.6328125" style="131" customWidth="1"/>
    <col min="1551" max="1792" width="20.6328125" style="131"/>
    <col min="1793" max="1794" width="18.6328125" style="131" customWidth="1"/>
    <col min="1795" max="1795" width="2.90625" style="131" customWidth="1"/>
    <col min="1796" max="1796" width="15.6328125" style="131" customWidth="1"/>
    <col min="1797" max="1797" width="2.90625" style="131" customWidth="1"/>
    <col min="1798" max="1798" width="16.6328125" style="131" customWidth="1"/>
    <col min="1799" max="1799" width="2.90625" style="131" customWidth="1"/>
    <col min="1800" max="1800" width="15.6328125" style="131" customWidth="1"/>
    <col min="1801" max="1802" width="3.6328125" style="131" customWidth="1"/>
    <col min="1803" max="1803" width="16.6328125" style="131" customWidth="1"/>
    <col min="1804" max="1804" width="3.6328125" style="131" customWidth="1"/>
    <col min="1805" max="1806" width="16.6328125" style="131" customWidth="1"/>
    <col min="1807" max="2048" width="20.6328125" style="131"/>
    <col min="2049" max="2050" width="18.6328125" style="131" customWidth="1"/>
    <col min="2051" max="2051" width="2.90625" style="131" customWidth="1"/>
    <col min="2052" max="2052" width="15.6328125" style="131" customWidth="1"/>
    <col min="2053" max="2053" width="2.90625" style="131" customWidth="1"/>
    <col min="2054" max="2054" width="16.6328125" style="131" customWidth="1"/>
    <col min="2055" max="2055" width="2.90625" style="131" customWidth="1"/>
    <col min="2056" max="2056" width="15.6328125" style="131" customWidth="1"/>
    <col min="2057" max="2058" width="3.6328125" style="131" customWidth="1"/>
    <col min="2059" max="2059" width="16.6328125" style="131" customWidth="1"/>
    <col min="2060" max="2060" width="3.6328125" style="131" customWidth="1"/>
    <col min="2061" max="2062" width="16.6328125" style="131" customWidth="1"/>
    <col min="2063" max="2304" width="20.6328125" style="131"/>
    <col min="2305" max="2306" width="18.6328125" style="131" customWidth="1"/>
    <col min="2307" max="2307" width="2.90625" style="131" customWidth="1"/>
    <col min="2308" max="2308" width="15.6328125" style="131" customWidth="1"/>
    <col min="2309" max="2309" width="2.90625" style="131" customWidth="1"/>
    <col min="2310" max="2310" width="16.6328125" style="131" customWidth="1"/>
    <col min="2311" max="2311" width="2.90625" style="131" customWidth="1"/>
    <col min="2312" max="2312" width="15.6328125" style="131" customWidth="1"/>
    <col min="2313" max="2314" width="3.6328125" style="131" customWidth="1"/>
    <col min="2315" max="2315" width="16.6328125" style="131" customWidth="1"/>
    <col min="2316" max="2316" width="3.6328125" style="131" customWidth="1"/>
    <col min="2317" max="2318" width="16.6328125" style="131" customWidth="1"/>
    <col min="2319" max="2560" width="20.6328125" style="131"/>
    <col min="2561" max="2562" width="18.6328125" style="131" customWidth="1"/>
    <col min="2563" max="2563" width="2.90625" style="131" customWidth="1"/>
    <col min="2564" max="2564" width="15.6328125" style="131" customWidth="1"/>
    <col min="2565" max="2565" width="2.90625" style="131" customWidth="1"/>
    <col min="2566" max="2566" width="16.6328125" style="131" customWidth="1"/>
    <col min="2567" max="2567" width="2.90625" style="131" customWidth="1"/>
    <col min="2568" max="2568" width="15.6328125" style="131" customWidth="1"/>
    <col min="2569" max="2570" width="3.6328125" style="131" customWidth="1"/>
    <col min="2571" max="2571" width="16.6328125" style="131" customWidth="1"/>
    <col min="2572" max="2572" width="3.6328125" style="131" customWidth="1"/>
    <col min="2573" max="2574" width="16.6328125" style="131" customWidth="1"/>
    <col min="2575" max="2816" width="20.6328125" style="131"/>
    <col min="2817" max="2818" width="18.6328125" style="131" customWidth="1"/>
    <col min="2819" max="2819" width="2.90625" style="131" customWidth="1"/>
    <col min="2820" max="2820" width="15.6328125" style="131" customWidth="1"/>
    <col min="2821" max="2821" width="2.90625" style="131" customWidth="1"/>
    <col min="2822" max="2822" width="16.6328125" style="131" customWidth="1"/>
    <col min="2823" max="2823" width="2.90625" style="131" customWidth="1"/>
    <col min="2824" max="2824" width="15.6328125" style="131" customWidth="1"/>
    <col min="2825" max="2826" width="3.6328125" style="131" customWidth="1"/>
    <col min="2827" max="2827" width="16.6328125" style="131" customWidth="1"/>
    <col min="2828" max="2828" width="3.6328125" style="131" customWidth="1"/>
    <col min="2829" max="2830" width="16.6328125" style="131" customWidth="1"/>
    <col min="2831" max="3072" width="20.6328125" style="131"/>
    <col min="3073" max="3074" width="18.6328125" style="131" customWidth="1"/>
    <col min="3075" max="3075" width="2.90625" style="131" customWidth="1"/>
    <col min="3076" max="3076" width="15.6328125" style="131" customWidth="1"/>
    <col min="3077" max="3077" width="2.90625" style="131" customWidth="1"/>
    <col min="3078" max="3078" width="16.6328125" style="131" customWidth="1"/>
    <col min="3079" max="3079" width="2.90625" style="131" customWidth="1"/>
    <col min="3080" max="3080" width="15.6328125" style="131" customWidth="1"/>
    <col min="3081" max="3082" width="3.6328125" style="131" customWidth="1"/>
    <col min="3083" max="3083" width="16.6328125" style="131" customWidth="1"/>
    <col min="3084" max="3084" width="3.6328125" style="131" customWidth="1"/>
    <col min="3085" max="3086" width="16.6328125" style="131" customWidth="1"/>
    <col min="3087" max="3328" width="20.6328125" style="131"/>
    <col min="3329" max="3330" width="18.6328125" style="131" customWidth="1"/>
    <col min="3331" max="3331" width="2.90625" style="131" customWidth="1"/>
    <col min="3332" max="3332" width="15.6328125" style="131" customWidth="1"/>
    <col min="3333" max="3333" width="2.90625" style="131" customWidth="1"/>
    <col min="3334" max="3334" width="16.6328125" style="131" customWidth="1"/>
    <col min="3335" max="3335" width="2.90625" style="131" customWidth="1"/>
    <col min="3336" max="3336" width="15.6328125" style="131" customWidth="1"/>
    <col min="3337" max="3338" width="3.6328125" style="131" customWidth="1"/>
    <col min="3339" max="3339" width="16.6328125" style="131" customWidth="1"/>
    <col min="3340" max="3340" width="3.6328125" style="131" customWidth="1"/>
    <col min="3341" max="3342" width="16.6328125" style="131" customWidth="1"/>
    <col min="3343" max="3584" width="20.6328125" style="131"/>
    <col min="3585" max="3586" width="18.6328125" style="131" customWidth="1"/>
    <col min="3587" max="3587" width="2.90625" style="131" customWidth="1"/>
    <col min="3588" max="3588" width="15.6328125" style="131" customWidth="1"/>
    <col min="3589" max="3589" width="2.90625" style="131" customWidth="1"/>
    <col min="3590" max="3590" width="16.6328125" style="131" customWidth="1"/>
    <col min="3591" max="3591" width="2.90625" style="131" customWidth="1"/>
    <col min="3592" max="3592" width="15.6328125" style="131" customWidth="1"/>
    <col min="3593" max="3594" width="3.6328125" style="131" customWidth="1"/>
    <col min="3595" max="3595" width="16.6328125" style="131" customWidth="1"/>
    <col min="3596" max="3596" width="3.6328125" style="131" customWidth="1"/>
    <col min="3597" max="3598" width="16.6328125" style="131" customWidth="1"/>
    <col min="3599" max="3840" width="20.6328125" style="131"/>
    <col min="3841" max="3842" width="18.6328125" style="131" customWidth="1"/>
    <col min="3843" max="3843" width="2.90625" style="131" customWidth="1"/>
    <col min="3844" max="3844" width="15.6328125" style="131" customWidth="1"/>
    <col min="3845" max="3845" width="2.90625" style="131" customWidth="1"/>
    <col min="3846" max="3846" width="16.6328125" style="131" customWidth="1"/>
    <col min="3847" max="3847" width="2.90625" style="131" customWidth="1"/>
    <col min="3848" max="3848" width="15.6328125" style="131" customWidth="1"/>
    <col min="3849" max="3850" width="3.6328125" style="131" customWidth="1"/>
    <col min="3851" max="3851" width="16.6328125" style="131" customWidth="1"/>
    <col min="3852" max="3852" width="3.6328125" style="131" customWidth="1"/>
    <col min="3853" max="3854" width="16.6328125" style="131" customWidth="1"/>
    <col min="3855" max="4096" width="20.6328125" style="131"/>
    <col min="4097" max="4098" width="18.6328125" style="131" customWidth="1"/>
    <col min="4099" max="4099" width="2.90625" style="131" customWidth="1"/>
    <col min="4100" max="4100" width="15.6328125" style="131" customWidth="1"/>
    <col min="4101" max="4101" width="2.90625" style="131" customWidth="1"/>
    <col min="4102" max="4102" width="16.6328125" style="131" customWidth="1"/>
    <col min="4103" max="4103" width="2.90625" style="131" customWidth="1"/>
    <col min="4104" max="4104" width="15.6328125" style="131" customWidth="1"/>
    <col min="4105" max="4106" width="3.6328125" style="131" customWidth="1"/>
    <col min="4107" max="4107" width="16.6328125" style="131" customWidth="1"/>
    <col min="4108" max="4108" width="3.6328125" style="131" customWidth="1"/>
    <col min="4109" max="4110" width="16.6328125" style="131" customWidth="1"/>
    <col min="4111" max="4352" width="20.6328125" style="131"/>
    <col min="4353" max="4354" width="18.6328125" style="131" customWidth="1"/>
    <col min="4355" max="4355" width="2.90625" style="131" customWidth="1"/>
    <col min="4356" max="4356" width="15.6328125" style="131" customWidth="1"/>
    <col min="4357" max="4357" width="2.90625" style="131" customWidth="1"/>
    <col min="4358" max="4358" width="16.6328125" style="131" customWidth="1"/>
    <col min="4359" max="4359" width="2.90625" style="131" customWidth="1"/>
    <col min="4360" max="4360" width="15.6328125" style="131" customWidth="1"/>
    <col min="4361" max="4362" width="3.6328125" style="131" customWidth="1"/>
    <col min="4363" max="4363" width="16.6328125" style="131" customWidth="1"/>
    <col min="4364" max="4364" width="3.6328125" style="131" customWidth="1"/>
    <col min="4365" max="4366" width="16.6328125" style="131" customWidth="1"/>
    <col min="4367" max="4608" width="20.6328125" style="131"/>
    <col min="4609" max="4610" width="18.6328125" style="131" customWidth="1"/>
    <col min="4611" max="4611" width="2.90625" style="131" customWidth="1"/>
    <col min="4612" max="4612" width="15.6328125" style="131" customWidth="1"/>
    <col min="4613" max="4613" width="2.90625" style="131" customWidth="1"/>
    <col min="4614" max="4614" width="16.6328125" style="131" customWidth="1"/>
    <col min="4615" max="4615" width="2.90625" style="131" customWidth="1"/>
    <col min="4616" max="4616" width="15.6328125" style="131" customWidth="1"/>
    <col min="4617" max="4618" width="3.6328125" style="131" customWidth="1"/>
    <col min="4619" max="4619" width="16.6328125" style="131" customWidth="1"/>
    <col min="4620" max="4620" width="3.6328125" style="131" customWidth="1"/>
    <col min="4621" max="4622" width="16.6328125" style="131" customWidth="1"/>
    <col min="4623" max="4864" width="20.6328125" style="131"/>
    <col min="4865" max="4866" width="18.6328125" style="131" customWidth="1"/>
    <col min="4867" max="4867" width="2.90625" style="131" customWidth="1"/>
    <col min="4868" max="4868" width="15.6328125" style="131" customWidth="1"/>
    <col min="4869" max="4869" width="2.90625" style="131" customWidth="1"/>
    <col min="4870" max="4870" width="16.6328125" style="131" customWidth="1"/>
    <col min="4871" max="4871" width="2.90625" style="131" customWidth="1"/>
    <col min="4872" max="4872" width="15.6328125" style="131" customWidth="1"/>
    <col min="4873" max="4874" width="3.6328125" style="131" customWidth="1"/>
    <col min="4875" max="4875" width="16.6328125" style="131" customWidth="1"/>
    <col min="4876" max="4876" width="3.6328125" style="131" customWidth="1"/>
    <col min="4877" max="4878" width="16.6328125" style="131" customWidth="1"/>
    <col min="4879" max="5120" width="20.6328125" style="131"/>
    <col min="5121" max="5122" width="18.6328125" style="131" customWidth="1"/>
    <col min="5123" max="5123" width="2.90625" style="131" customWidth="1"/>
    <col min="5124" max="5124" width="15.6328125" style="131" customWidth="1"/>
    <col min="5125" max="5125" width="2.90625" style="131" customWidth="1"/>
    <col min="5126" max="5126" width="16.6328125" style="131" customWidth="1"/>
    <col min="5127" max="5127" width="2.90625" style="131" customWidth="1"/>
    <col min="5128" max="5128" width="15.6328125" style="131" customWidth="1"/>
    <col min="5129" max="5130" width="3.6328125" style="131" customWidth="1"/>
    <col min="5131" max="5131" width="16.6328125" style="131" customWidth="1"/>
    <col min="5132" max="5132" width="3.6328125" style="131" customWidth="1"/>
    <col min="5133" max="5134" width="16.6328125" style="131" customWidth="1"/>
    <col min="5135" max="5376" width="20.6328125" style="131"/>
    <col min="5377" max="5378" width="18.6328125" style="131" customWidth="1"/>
    <col min="5379" max="5379" width="2.90625" style="131" customWidth="1"/>
    <col min="5380" max="5380" width="15.6328125" style="131" customWidth="1"/>
    <col min="5381" max="5381" width="2.90625" style="131" customWidth="1"/>
    <col min="5382" max="5382" width="16.6328125" style="131" customWidth="1"/>
    <col min="5383" max="5383" width="2.90625" style="131" customWidth="1"/>
    <col min="5384" max="5384" width="15.6328125" style="131" customWidth="1"/>
    <col min="5385" max="5386" width="3.6328125" style="131" customWidth="1"/>
    <col min="5387" max="5387" width="16.6328125" style="131" customWidth="1"/>
    <col min="5388" max="5388" width="3.6328125" style="131" customWidth="1"/>
    <col min="5389" max="5390" width="16.6328125" style="131" customWidth="1"/>
    <col min="5391" max="5632" width="20.6328125" style="131"/>
    <col min="5633" max="5634" width="18.6328125" style="131" customWidth="1"/>
    <col min="5635" max="5635" width="2.90625" style="131" customWidth="1"/>
    <col min="5636" max="5636" width="15.6328125" style="131" customWidth="1"/>
    <col min="5637" max="5637" width="2.90625" style="131" customWidth="1"/>
    <col min="5638" max="5638" width="16.6328125" style="131" customWidth="1"/>
    <col min="5639" max="5639" width="2.90625" style="131" customWidth="1"/>
    <col min="5640" max="5640" width="15.6328125" style="131" customWidth="1"/>
    <col min="5641" max="5642" width="3.6328125" style="131" customWidth="1"/>
    <col min="5643" max="5643" width="16.6328125" style="131" customWidth="1"/>
    <col min="5644" max="5644" width="3.6328125" style="131" customWidth="1"/>
    <col min="5645" max="5646" width="16.6328125" style="131" customWidth="1"/>
    <col min="5647" max="5888" width="20.6328125" style="131"/>
    <col min="5889" max="5890" width="18.6328125" style="131" customWidth="1"/>
    <col min="5891" max="5891" width="2.90625" style="131" customWidth="1"/>
    <col min="5892" max="5892" width="15.6328125" style="131" customWidth="1"/>
    <col min="5893" max="5893" width="2.90625" style="131" customWidth="1"/>
    <col min="5894" max="5894" width="16.6328125" style="131" customWidth="1"/>
    <col min="5895" max="5895" width="2.90625" style="131" customWidth="1"/>
    <col min="5896" max="5896" width="15.6328125" style="131" customWidth="1"/>
    <col min="5897" max="5898" width="3.6328125" style="131" customWidth="1"/>
    <col min="5899" max="5899" width="16.6328125" style="131" customWidth="1"/>
    <col min="5900" max="5900" width="3.6328125" style="131" customWidth="1"/>
    <col min="5901" max="5902" width="16.6328125" style="131" customWidth="1"/>
    <col min="5903" max="6144" width="20.6328125" style="131"/>
    <col min="6145" max="6146" width="18.6328125" style="131" customWidth="1"/>
    <col min="6147" max="6147" width="2.90625" style="131" customWidth="1"/>
    <col min="6148" max="6148" width="15.6328125" style="131" customWidth="1"/>
    <col min="6149" max="6149" width="2.90625" style="131" customWidth="1"/>
    <col min="6150" max="6150" width="16.6328125" style="131" customWidth="1"/>
    <col min="6151" max="6151" width="2.90625" style="131" customWidth="1"/>
    <col min="6152" max="6152" width="15.6328125" style="131" customWidth="1"/>
    <col min="6153" max="6154" width="3.6328125" style="131" customWidth="1"/>
    <col min="6155" max="6155" width="16.6328125" style="131" customWidth="1"/>
    <col min="6156" max="6156" width="3.6328125" style="131" customWidth="1"/>
    <col min="6157" max="6158" width="16.6328125" style="131" customWidth="1"/>
    <col min="6159" max="6400" width="20.6328125" style="131"/>
    <col min="6401" max="6402" width="18.6328125" style="131" customWidth="1"/>
    <col min="6403" max="6403" width="2.90625" style="131" customWidth="1"/>
    <col min="6404" max="6404" width="15.6328125" style="131" customWidth="1"/>
    <col min="6405" max="6405" width="2.90625" style="131" customWidth="1"/>
    <col min="6406" max="6406" width="16.6328125" style="131" customWidth="1"/>
    <col min="6407" max="6407" width="2.90625" style="131" customWidth="1"/>
    <col min="6408" max="6408" width="15.6328125" style="131" customWidth="1"/>
    <col min="6409" max="6410" width="3.6328125" style="131" customWidth="1"/>
    <col min="6411" max="6411" width="16.6328125" style="131" customWidth="1"/>
    <col min="6412" max="6412" width="3.6328125" style="131" customWidth="1"/>
    <col min="6413" max="6414" width="16.6328125" style="131" customWidth="1"/>
    <col min="6415" max="6656" width="20.6328125" style="131"/>
    <col min="6657" max="6658" width="18.6328125" style="131" customWidth="1"/>
    <col min="6659" max="6659" width="2.90625" style="131" customWidth="1"/>
    <col min="6660" max="6660" width="15.6328125" style="131" customWidth="1"/>
    <col min="6661" max="6661" width="2.90625" style="131" customWidth="1"/>
    <col min="6662" max="6662" width="16.6328125" style="131" customWidth="1"/>
    <col min="6663" max="6663" width="2.90625" style="131" customWidth="1"/>
    <col min="6664" max="6664" width="15.6328125" style="131" customWidth="1"/>
    <col min="6665" max="6666" width="3.6328125" style="131" customWidth="1"/>
    <col min="6667" max="6667" width="16.6328125" style="131" customWidth="1"/>
    <col min="6668" max="6668" width="3.6328125" style="131" customWidth="1"/>
    <col min="6669" max="6670" width="16.6328125" style="131" customWidth="1"/>
    <col min="6671" max="6912" width="20.6328125" style="131"/>
    <col min="6913" max="6914" width="18.6328125" style="131" customWidth="1"/>
    <col min="6915" max="6915" width="2.90625" style="131" customWidth="1"/>
    <col min="6916" max="6916" width="15.6328125" style="131" customWidth="1"/>
    <col min="6917" max="6917" width="2.90625" style="131" customWidth="1"/>
    <col min="6918" max="6918" width="16.6328125" style="131" customWidth="1"/>
    <col min="6919" max="6919" width="2.90625" style="131" customWidth="1"/>
    <col min="6920" max="6920" width="15.6328125" style="131" customWidth="1"/>
    <col min="6921" max="6922" width="3.6328125" style="131" customWidth="1"/>
    <col min="6923" max="6923" width="16.6328125" style="131" customWidth="1"/>
    <col min="6924" max="6924" width="3.6328125" style="131" customWidth="1"/>
    <col min="6925" max="6926" width="16.6328125" style="131" customWidth="1"/>
    <col min="6927" max="7168" width="20.6328125" style="131"/>
    <col min="7169" max="7170" width="18.6328125" style="131" customWidth="1"/>
    <col min="7171" max="7171" width="2.90625" style="131" customWidth="1"/>
    <col min="7172" max="7172" width="15.6328125" style="131" customWidth="1"/>
    <col min="7173" max="7173" width="2.90625" style="131" customWidth="1"/>
    <col min="7174" max="7174" width="16.6328125" style="131" customWidth="1"/>
    <col min="7175" max="7175" width="2.90625" style="131" customWidth="1"/>
    <col min="7176" max="7176" width="15.6328125" style="131" customWidth="1"/>
    <col min="7177" max="7178" width="3.6328125" style="131" customWidth="1"/>
    <col min="7179" max="7179" width="16.6328125" style="131" customWidth="1"/>
    <col min="7180" max="7180" width="3.6328125" style="131" customWidth="1"/>
    <col min="7181" max="7182" width="16.6328125" style="131" customWidth="1"/>
    <col min="7183" max="7424" width="20.6328125" style="131"/>
    <col min="7425" max="7426" width="18.6328125" style="131" customWidth="1"/>
    <col min="7427" max="7427" width="2.90625" style="131" customWidth="1"/>
    <col min="7428" max="7428" width="15.6328125" style="131" customWidth="1"/>
    <col min="7429" max="7429" width="2.90625" style="131" customWidth="1"/>
    <col min="7430" max="7430" width="16.6328125" style="131" customWidth="1"/>
    <col min="7431" max="7431" width="2.90625" style="131" customWidth="1"/>
    <col min="7432" max="7432" width="15.6328125" style="131" customWidth="1"/>
    <col min="7433" max="7434" width="3.6328125" style="131" customWidth="1"/>
    <col min="7435" max="7435" width="16.6328125" style="131" customWidth="1"/>
    <col min="7436" max="7436" width="3.6328125" style="131" customWidth="1"/>
    <col min="7437" max="7438" width="16.6328125" style="131" customWidth="1"/>
    <col min="7439" max="7680" width="20.6328125" style="131"/>
    <col min="7681" max="7682" width="18.6328125" style="131" customWidth="1"/>
    <col min="7683" max="7683" width="2.90625" style="131" customWidth="1"/>
    <col min="7684" max="7684" width="15.6328125" style="131" customWidth="1"/>
    <col min="7685" max="7685" width="2.90625" style="131" customWidth="1"/>
    <col min="7686" max="7686" width="16.6328125" style="131" customWidth="1"/>
    <col min="7687" max="7687" width="2.90625" style="131" customWidth="1"/>
    <col min="7688" max="7688" width="15.6328125" style="131" customWidth="1"/>
    <col min="7689" max="7690" width="3.6328125" style="131" customWidth="1"/>
    <col min="7691" max="7691" width="16.6328125" style="131" customWidth="1"/>
    <col min="7692" max="7692" width="3.6328125" style="131" customWidth="1"/>
    <col min="7693" max="7694" width="16.6328125" style="131" customWidth="1"/>
    <col min="7695" max="7936" width="20.6328125" style="131"/>
    <col min="7937" max="7938" width="18.6328125" style="131" customWidth="1"/>
    <col min="7939" max="7939" width="2.90625" style="131" customWidth="1"/>
    <col min="7940" max="7940" width="15.6328125" style="131" customWidth="1"/>
    <col min="7941" max="7941" width="2.90625" style="131" customWidth="1"/>
    <col min="7942" max="7942" width="16.6328125" style="131" customWidth="1"/>
    <col min="7943" max="7943" width="2.90625" style="131" customWidth="1"/>
    <col min="7944" max="7944" width="15.6328125" style="131" customWidth="1"/>
    <col min="7945" max="7946" width="3.6328125" style="131" customWidth="1"/>
    <col min="7947" max="7947" width="16.6328125" style="131" customWidth="1"/>
    <col min="7948" max="7948" width="3.6328125" style="131" customWidth="1"/>
    <col min="7949" max="7950" width="16.6328125" style="131" customWidth="1"/>
    <col min="7951" max="8192" width="20.6328125" style="131"/>
    <col min="8193" max="8194" width="18.6328125" style="131" customWidth="1"/>
    <col min="8195" max="8195" width="2.90625" style="131" customWidth="1"/>
    <col min="8196" max="8196" width="15.6328125" style="131" customWidth="1"/>
    <col min="8197" max="8197" width="2.90625" style="131" customWidth="1"/>
    <col min="8198" max="8198" width="16.6328125" style="131" customWidth="1"/>
    <col min="8199" max="8199" width="2.90625" style="131" customWidth="1"/>
    <col min="8200" max="8200" width="15.6328125" style="131" customWidth="1"/>
    <col min="8201" max="8202" width="3.6328125" style="131" customWidth="1"/>
    <col min="8203" max="8203" width="16.6328125" style="131" customWidth="1"/>
    <col min="8204" max="8204" width="3.6328125" style="131" customWidth="1"/>
    <col min="8205" max="8206" width="16.6328125" style="131" customWidth="1"/>
    <col min="8207" max="8448" width="20.6328125" style="131"/>
    <col min="8449" max="8450" width="18.6328125" style="131" customWidth="1"/>
    <col min="8451" max="8451" width="2.90625" style="131" customWidth="1"/>
    <col min="8452" max="8452" width="15.6328125" style="131" customWidth="1"/>
    <col min="8453" max="8453" width="2.90625" style="131" customWidth="1"/>
    <col min="8454" max="8454" width="16.6328125" style="131" customWidth="1"/>
    <col min="8455" max="8455" width="2.90625" style="131" customWidth="1"/>
    <col min="8456" max="8456" width="15.6328125" style="131" customWidth="1"/>
    <col min="8457" max="8458" width="3.6328125" style="131" customWidth="1"/>
    <col min="8459" max="8459" width="16.6328125" style="131" customWidth="1"/>
    <col min="8460" max="8460" width="3.6328125" style="131" customWidth="1"/>
    <col min="8461" max="8462" width="16.6328125" style="131" customWidth="1"/>
    <col min="8463" max="8704" width="20.6328125" style="131"/>
    <col min="8705" max="8706" width="18.6328125" style="131" customWidth="1"/>
    <col min="8707" max="8707" width="2.90625" style="131" customWidth="1"/>
    <col min="8708" max="8708" width="15.6328125" style="131" customWidth="1"/>
    <col min="8709" max="8709" width="2.90625" style="131" customWidth="1"/>
    <col min="8710" max="8710" width="16.6328125" style="131" customWidth="1"/>
    <col min="8711" max="8711" width="2.90625" style="131" customWidth="1"/>
    <col min="8712" max="8712" width="15.6328125" style="131" customWidth="1"/>
    <col min="8713" max="8714" width="3.6328125" style="131" customWidth="1"/>
    <col min="8715" max="8715" width="16.6328125" style="131" customWidth="1"/>
    <col min="8716" max="8716" width="3.6328125" style="131" customWidth="1"/>
    <col min="8717" max="8718" width="16.6328125" style="131" customWidth="1"/>
    <col min="8719" max="8960" width="20.6328125" style="131"/>
    <col min="8961" max="8962" width="18.6328125" style="131" customWidth="1"/>
    <col min="8963" max="8963" width="2.90625" style="131" customWidth="1"/>
    <col min="8964" max="8964" width="15.6328125" style="131" customWidth="1"/>
    <col min="8965" max="8965" width="2.90625" style="131" customWidth="1"/>
    <col min="8966" max="8966" width="16.6328125" style="131" customWidth="1"/>
    <col min="8967" max="8967" width="2.90625" style="131" customWidth="1"/>
    <col min="8968" max="8968" width="15.6328125" style="131" customWidth="1"/>
    <col min="8969" max="8970" width="3.6328125" style="131" customWidth="1"/>
    <col min="8971" max="8971" width="16.6328125" style="131" customWidth="1"/>
    <col min="8972" max="8972" width="3.6328125" style="131" customWidth="1"/>
    <col min="8973" max="8974" width="16.6328125" style="131" customWidth="1"/>
    <col min="8975" max="9216" width="20.6328125" style="131"/>
    <col min="9217" max="9218" width="18.6328125" style="131" customWidth="1"/>
    <col min="9219" max="9219" width="2.90625" style="131" customWidth="1"/>
    <col min="9220" max="9220" width="15.6328125" style="131" customWidth="1"/>
    <col min="9221" max="9221" width="2.90625" style="131" customWidth="1"/>
    <col min="9222" max="9222" width="16.6328125" style="131" customWidth="1"/>
    <col min="9223" max="9223" width="2.90625" style="131" customWidth="1"/>
    <col min="9224" max="9224" width="15.6328125" style="131" customWidth="1"/>
    <col min="9225" max="9226" width="3.6328125" style="131" customWidth="1"/>
    <col min="9227" max="9227" width="16.6328125" style="131" customWidth="1"/>
    <col min="9228" max="9228" width="3.6328125" style="131" customWidth="1"/>
    <col min="9229" max="9230" width="16.6328125" style="131" customWidth="1"/>
    <col min="9231" max="9472" width="20.6328125" style="131"/>
    <col min="9473" max="9474" width="18.6328125" style="131" customWidth="1"/>
    <col min="9475" max="9475" width="2.90625" style="131" customWidth="1"/>
    <col min="9476" max="9476" width="15.6328125" style="131" customWidth="1"/>
    <col min="9477" max="9477" width="2.90625" style="131" customWidth="1"/>
    <col min="9478" max="9478" width="16.6328125" style="131" customWidth="1"/>
    <col min="9479" max="9479" width="2.90625" style="131" customWidth="1"/>
    <col min="9480" max="9480" width="15.6328125" style="131" customWidth="1"/>
    <col min="9481" max="9482" width="3.6328125" style="131" customWidth="1"/>
    <col min="9483" max="9483" width="16.6328125" style="131" customWidth="1"/>
    <col min="9484" max="9484" width="3.6328125" style="131" customWidth="1"/>
    <col min="9485" max="9486" width="16.6328125" style="131" customWidth="1"/>
    <col min="9487" max="9728" width="20.6328125" style="131"/>
    <col min="9729" max="9730" width="18.6328125" style="131" customWidth="1"/>
    <col min="9731" max="9731" width="2.90625" style="131" customWidth="1"/>
    <col min="9732" max="9732" width="15.6328125" style="131" customWidth="1"/>
    <col min="9733" max="9733" width="2.90625" style="131" customWidth="1"/>
    <col min="9734" max="9734" width="16.6328125" style="131" customWidth="1"/>
    <col min="9735" max="9735" width="2.90625" style="131" customWidth="1"/>
    <col min="9736" max="9736" width="15.6328125" style="131" customWidth="1"/>
    <col min="9737" max="9738" width="3.6328125" style="131" customWidth="1"/>
    <col min="9739" max="9739" width="16.6328125" style="131" customWidth="1"/>
    <col min="9740" max="9740" width="3.6328125" style="131" customWidth="1"/>
    <col min="9741" max="9742" width="16.6328125" style="131" customWidth="1"/>
    <col min="9743" max="9984" width="20.6328125" style="131"/>
    <col min="9985" max="9986" width="18.6328125" style="131" customWidth="1"/>
    <col min="9987" max="9987" width="2.90625" style="131" customWidth="1"/>
    <col min="9988" max="9988" width="15.6328125" style="131" customWidth="1"/>
    <col min="9989" max="9989" width="2.90625" style="131" customWidth="1"/>
    <col min="9990" max="9990" width="16.6328125" style="131" customWidth="1"/>
    <col min="9991" max="9991" width="2.90625" style="131" customWidth="1"/>
    <col min="9992" max="9992" width="15.6328125" style="131" customWidth="1"/>
    <col min="9993" max="9994" width="3.6328125" style="131" customWidth="1"/>
    <col min="9995" max="9995" width="16.6328125" style="131" customWidth="1"/>
    <col min="9996" max="9996" width="3.6328125" style="131" customWidth="1"/>
    <col min="9997" max="9998" width="16.6328125" style="131" customWidth="1"/>
    <col min="9999" max="10240" width="20.6328125" style="131"/>
    <col min="10241" max="10242" width="18.6328125" style="131" customWidth="1"/>
    <col min="10243" max="10243" width="2.90625" style="131" customWidth="1"/>
    <col min="10244" max="10244" width="15.6328125" style="131" customWidth="1"/>
    <col min="10245" max="10245" width="2.90625" style="131" customWidth="1"/>
    <col min="10246" max="10246" width="16.6328125" style="131" customWidth="1"/>
    <col min="10247" max="10247" width="2.90625" style="131" customWidth="1"/>
    <col min="10248" max="10248" width="15.6328125" style="131" customWidth="1"/>
    <col min="10249" max="10250" width="3.6328125" style="131" customWidth="1"/>
    <col min="10251" max="10251" width="16.6328125" style="131" customWidth="1"/>
    <col min="10252" max="10252" width="3.6328125" style="131" customWidth="1"/>
    <col min="10253" max="10254" width="16.6328125" style="131" customWidth="1"/>
    <col min="10255" max="10496" width="20.6328125" style="131"/>
    <col min="10497" max="10498" width="18.6328125" style="131" customWidth="1"/>
    <col min="10499" max="10499" width="2.90625" style="131" customWidth="1"/>
    <col min="10500" max="10500" width="15.6328125" style="131" customWidth="1"/>
    <col min="10501" max="10501" width="2.90625" style="131" customWidth="1"/>
    <col min="10502" max="10502" width="16.6328125" style="131" customWidth="1"/>
    <col min="10503" max="10503" width="2.90625" style="131" customWidth="1"/>
    <col min="10504" max="10504" width="15.6328125" style="131" customWidth="1"/>
    <col min="10505" max="10506" width="3.6328125" style="131" customWidth="1"/>
    <col min="10507" max="10507" width="16.6328125" style="131" customWidth="1"/>
    <col min="10508" max="10508" width="3.6328125" style="131" customWidth="1"/>
    <col min="10509" max="10510" width="16.6328125" style="131" customWidth="1"/>
    <col min="10511" max="10752" width="20.6328125" style="131"/>
    <col min="10753" max="10754" width="18.6328125" style="131" customWidth="1"/>
    <col min="10755" max="10755" width="2.90625" style="131" customWidth="1"/>
    <col min="10756" max="10756" width="15.6328125" style="131" customWidth="1"/>
    <col min="10757" max="10757" width="2.90625" style="131" customWidth="1"/>
    <col min="10758" max="10758" width="16.6328125" style="131" customWidth="1"/>
    <col min="10759" max="10759" width="2.90625" style="131" customWidth="1"/>
    <col min="10760" max="10760" width="15.6328125" style="131" customWidth="1"/>
    <col min="10761" max="10762" width="3.6328125" style="131" customWidth="1"/>
    <col min="10763" max="10763" width="16.6328125" style="131" customWidth="1"/>
    <col min="10764" max="10764" width="3.6328125" style="131" customWidth="1"/>
    <col min="10765" max="10766" width="16.6328125" style="131" customWidth="1"/>
    <col min="10767" max="11008" width="20.6328125" style="131"/>
    <col min="11009" max="11010" width="18.6328125" style="131" customWidth="1"/>
    <col min="11011" max="11011" width="2.90625" style="131" customWidth="1"/>
    <col min="11012" max="11012" width="15.6328125" style="131" customWidth="1"/>
    <col min="11013" max="11013" width="2.90625" style="131" customWidth="1"/>
    <col min="11014" max="11014" width="16.6328125" style="131" customWidth="1"/>
    <col min="11015" max="11015" width="2.90625" style="131" customWidth="1"/>
    <col min="11016" max="11016" width="15.6328125" style="131" customWidth="1"/>
    <col min="11017" max="11018" width="3.6328125" style="131" customWidth="1"/>
    <col min="11019" max="11019" width="16.6328125" style="131" customWidth="1"/>
    <col min="11020" max="11020" width="3.6328125" style="131" customWidth="1"/>
    <col min="11021" max="11022" width="16.6328125" style="131" customWidth="1"/>
    <col min="11023" max="11264" width="20.6328125" style="131"/>
    <col min="11265" max="11266" width="18.6328125" style="131" customWidth="1"/>
    <col min="11267" max="11267" width="2.90625" style="131" customWidth="1"/>
    <col min="11268" max="11268" width="15.6328125" style="131" customWidth="1"/>
    <col min="11269" max="11269" width="2.90625" style="131" customWidth="1"/>
    <col min="11270" max="11270" width="16.6328125" style="131" customWidth="1"/>
    <col min="11271" max="11271" width="2.90625" style="131" customWidth="1"/>
    <col min="11272" max="11272" width="15.6328125" style="131" customWidth="1"/>
    <col min="11273" max="11274" width="3.6328125" style="131" customWidth="1"/>
    <col min="11275" max="11275" width="16.6328125" style="131" customWidth="1"/>
    <col min="11276" max="11276" width="3.6328125" style="131" customWidth="1"/>
    <col min="11277" max="11278" width="16.6328125" style="131" customWidth="1"/>
    <col min="11279" max="11520" width="20.6328125" style="131"/>
    <col min="11521" max="11522" width="18.6328125" style="131" customWidth="1"/>
    <col min="11523" max="11523" width="2.90625" style="131" customWidth="1"/>
    <col min="11524" max="11524" width="15.6328125" style="131" customWidth="1"/>
    <col min="11525" max="11525" width="2.90625" style="131" customWidth="1"/>
    <col min="11526" max="11526" width="16.6328125" style="131" customWidth="1"/>
    <col min="11527" max="11527" width="2.90625" style="131" customWidth="1"/>
    <col min="11528" max="11528" width="15.6328125" style="131" customWidth="1"/>
    <col min="11529" max="11530" width="3.6328125" style="131" customWidth="1"/>
    <col min="11531" max="11531" width="16.6328125" style="131" customWidth="1"/>
    <col min="11532" max="11532" width="3.6328125" style="131" customWidth="1"/>
    <col min="11533" max="11534" width="16.6328125" style="131" customWidth="1"/>
    <col min="11535" max="11776" width="20.6328125" style="131"/>
    <col min="11777" max="11778" width="18.6328125" style="131" customWidth="1"/>
    <col min="11779" max="11779" width="2.90625" style="131" customWidth="1"/>
    <col min="11780" max="11780" width="15.6328125" style="131" customWidth="1"/>
    <col min="11781" max="11781" width="2.90625" style="131" customWidth="1"/>
    <col min="11782" max="11782" width="16.6328125" style="131" customWidth="1"/>
    <col min="11783" max="11783" width="2.90625" style="131" customWidth="1"/>
    <col min="11784" max="11784" width="15.6328125" style="131" customWidth="1"/>
    <col min="11785" max="11786" width="3.6328125" style="131" customWidth="1"/>
    <col min="11787" max="11787" width="16.6328125" style="131" customWidth="1"/>
    <col min="11788" max="11788" width="3.6328125" style="131" customWidth="1"/>
    <col min="11789" max="11790" width="16.6328125" style="131" customWidth="1"/>
    <col min="11791" max="12032" width="20.6328125" style="131"/>
    <col min="12033" max="12034" width="18.6328125" style="131" customWidth="1"/>
    <col min="12035" max="12035" width="2.90625" style="131" customWidth="1"/>
    <col min="12036" max="12036" width="15.6328125" style="131" customWidth="1"/>
    <col min="12037" max="12037" width="2.90625" style="131" customWidth="1"/>
    <col min="12038" max="12038" width="16.6328125" style="131" customWidth="1"/>
    <col min="12039" max="12039" width="2.90625" style="131" customWidth="1"/>
    <col min="12040" max="12040" width="15.6328125" style="131" customWidth="1"/>
    <col min="12041" max="12042" width="3.6328125" style="131" customWidth="1"/>
    <col min="12043" max="12043" width="16.6328125" style="131" customWidth="1"/>
    <col min="12044" max="12044" width="3.6328125" style="131" customWidth="1"/>
    <col min="12045" max="12046" width="16.6328125" style="131" customWidth="1"/>
    <col min="12047" max="12288" width="20.6328125" style="131"/>
    <col min="12289" max="12290" width="18.6328125" style="131" customWidth="1"/>
    <col min="12291" max="12291" width="2.90625" style="131" customWidth="1"/>
    <col min="12292" max="12292" width="15.6328125" style="131" customWidth="1"/>
    <col min="12293" max="12293" width="2.90625" style="131" customWidth="1"/>
    <col min="12294" max="12294" width="16.6328125" style="131" customWidth="1"/>
    <col min="12295" max="12295" width="2.90625" style="131" customWidth="1"/>
    <col min="12296" max="12296" width="15.6328125" style="131" customWidth="1"/>
    <col min="12297" max="12298" width="3.6328125" style="131" customWidth="1"/>
    <col min="12299" max="12299" width="16.6328125" style="131" customWidth="1"/>
    <col min="12300" max="12300" width="3.6328125" style="131" customWidth="1"/>
    <col min="12301" max="12302" width="16.6328125" style="131" customWidth="1"/>
    <col min="12303" max="12544" width="20.6328125" style="131"/>
    <col min="12545" max="12546" width="18.6328125" style="131" customWidth="1"/>
    <col min="12547" max="12547" width="2.90625" style="131" customWidth="1"/>
    <col min="12548" max="12548" width="15.6328125" style="131" customWidth="1"/>
    <col min="12549" max="12549" width="2.90625" style="131" customWidth="1"/>
    <col min="12550" max="12550" width="16.6328125" style="131" customWidth="1"/>
    <col min="12551" max="12551" width="2.90625" style="131" customWidth="1"/>
    <col min="12552" max="12552" width="15.6328125" style="131" customWidth="1"/>
    <col min="12553" max="12554" width="3.6328125" style="131" customWidth="1"/>
    <col min="12555" max="12555" width="16.6328125" style="131" customWidth="1"/>
    <col min="12556" max="12556" width="3.6328125" style="131" customWidth="1"/>
    <col min="12557" max="12558" width="16.6328125" style="131" customWidth="1"/>
    <col min="12559" max="12800" width="20.6328125" style="131"/>
    <col min="12801" max="12802" width="18.6328125" style="131" customWidth="1"/>
    <col min="12803" max="12803" width="2.90625" style="131" customWidth="1"/>
    <col min="12804" max="12804" width="15.6328125" style="131" customWidth="1"/>
    <col min="12805" max="12805" width="2.90625" style="131" customWidth="1"/>
    <col min="12806" max="12806" width="16.6328125" style="131" customWidth="1"/>
    <col min="12807" max="12807" width="2.90625" style="131" customWidth="1"/>
    <col min="12808" max="12808" width="15.6328125" style="131" customWidth="1"/>
    <col min="12809" max="12810" width="3.6328125" style="131" customWidth="1"/>
    <col min="12811" max="12811" width="16.6328125" style="131" customWidth="1"/>
    <col min="12812" max="12812" width="3.6328125" style="131" customWidth="1"/>
    <col min="12813" max="12814" width="16.6328125" style="131" customWidth="1"/>
    <col min="12815" max="13056" width="20.6328125" style="131"/>
    <col min="13057" max="13058" width="18.6328125" style="131" customWidth="1"/>
    <col min="13059" max="13059" width="2.90625" style="131" customWidth="1"/>
    <col min="13060" max="13060" width="15.6328125" style="131" customWidth="1"/>
    <col min="13061" max="13061" width="2.90625" style="131" customWidth="1"/>
    <col min="13062" max="13062" width="16.6328125" style="131" customWidth="1"/>
    <col min="13063" max="13063" width="2.90625" style="131" customWidth="1"/>
    <col min="13064" max="13064" width="15.6328125" style="131" customWidth="1"/>
    <col min="13065" max="13066" width="3.6328125" style="131" customWidth="1"/>
    <col min="13067" max="13067" width="16.6328125" style="131" customWidth="1"/>
    <col min="13068" max="13068" width="3.6328125" style="131" customWidth="1"/>
    <col min="13069" max="13070" width="16.6328125" style="131" customWidth="1"/>
    <col min="13071" max="13312" width="20.6328125" style="131"/>
    <col min="13313" max="13314" width="18.6328125" style="131" customWidth="1"/>
    <col min="13315" max="13315" width="2.90625" style="131" customWidth="1"/>
    <col min="13316" max="13316" width="15.6328125" style="131" customWidth="1"/>
    <col min="13317" max="13317" width="2.90625" style="131" customWidth="1"/>
    <col min="13318" max="13318" width="16.6328125" style="131" customWidth="1"/>
    <col min="13319" max="13319" width="2.90625" style="131" customWidth="1"/>
    <col min="13320" max="13320" width="15.6328125" style="131" customWidth="1"/>
    <col min="13321" max="13322" width="3.6328125" style="131" customWidth="1"/>
    <col min="13323" max="13323" width="16.6328125" style="131" customWidth="1"/>
    <col min="13324" max="13324" width="3.6328125" style="131" customWidth="1"/>
    <col min="13325" max="13326" width="16.6328125" style="131" customWidth="1"/>
    <col min="13327" max="13568" width="20.6328125" style="131"/>
    <col min="13569" max="13570" width="18.6328125" style="131" customWidth="1"/>
    <col min="13571" max="13571" width="2.90625" style="131" customWidth="1"/>
    <col min="13572" max="13572" width="15.6328125" style="131" customWidth="1"/>
    <col min="13573" max="13573" width="2.90625" style="131" customWidth="1"/>
    <col min="13574" max="13574" width="16.6328125" style="131" customWidth="1"/>
    <col min="13575" max="13575" width="2.90625" style="131" customWidth="1"/>
    <col min="13576" max="13576" width="15.6328125" style="131" customWidth="1"/>
    <col min="13577" max="13578" width="3.6328125" style="131" customWidth="1"/>
    <col min="13579" max="13579" width="16.6328125" style="131" customWidth="1"/>
    <col min="13580" max="13580" width="3.6328125" style="131" customWidth="1"/>
    <col min="13581" max="13582" width="16.6328125" style="131" customWidth="1"/>
    <col min="13583" max="13824" width="20.6328125" style="131"/>
    <col min="13825" max="13826" width="18.6328125" style="131" customWidth="1"/>
    <col min="13827" max="13827" width="2.90625" style="131" customWidth="1"/>
    <col min="13828" max="13828" width="15.6328125" style="131" customWidth="1"/>
    <col min="13829" max="13829" width="2.90625" style="131" customWidth="1"/>
    <col min="13830" max="13830" width="16.6328125" style="131" customWidth="1"/>
    <col min="13831" max="13831" width="2.90625" style="131" customWidth="1"/>
    <col min="13832" max="13832" width="15.6328125" style="131" customWidth="1"/>
    <col min="13833" max="13834" width="3.6328125" style="131" customWidth="1"/>
    <col min="13835" max="13835" width="16.6328125" style="131" customWidth="1"/>
    <col min="13836" max="13836" width="3.6328125" style="131" customWidth="1"/>
    <col min="13837" max="13838" width="16.6328125" style="131" customWidth="1"/>
    <col min="13839" max="14080" width="20.6328125" style="131"/>
    <col min="14081" max="14082" width="18.6328125" style="131" customWidth="1"/>
    <col min="14083" max="14083" width="2.90625" style="131" customWidth="1"/>
    <col min="14084" max="14084" width="15.6328125" style="131" customWidth="1"/>
    <col min="14085" max="14085" width="2.90625" style="131" customWidth="1"/>
    <col min="14086" max="14086" width="16.6328125" style="131" customWidth="1"/>
    <col min="14087" max="14087" width="2.90625" style="131" customWidth="1"/>
    <col min="14088" max="14088" width="15.6328125" style="131" customWidth="1"/>
    <col min="14089" max="14090" width="3.6328125" style="131" customWidth="1"/>
    <col min="14091" max="14091" width="16.6328125" style="131" customWidth="1"/>
    <col min="14092" max="14092" width="3.6328125" style="131" customWidth="1"/>
    <col min="14093" max="14094" width="16.6328125" style="131" customWidth="1"/>
    <col min="14095" max="14336" width="20.6328125" style="131"/>
    <col min="14337" max="14338" width="18.6328125" style="131" customWidth="1"/>
    <col min="14339" max="14339" width="2.90625" style="131" customWidth="1"/>
    <col min="14340" max="14340" width="15.6328125" style="131" customWidth="1"/>
    <col min="14341" max="14341" width="2.90625" style="131" customWidth="1"/>
    <col min="14342" max="14342" width="16.6328125" style="131" customWidth="1"/>
    <col min="14343" max="14343" width="2.90625" style="131" customWidth="1"/>
    <col min="14344" max="14344" width="15.6328125" style="131" customWidth="1"/>
    <col min="14345" max="14346" width="3.6328125" style="131" customWidth="1"/>
    <col min="14347" max="14347" width="16.6328125" style="131" customWidth="1"/>
    <col min="14348" max="14348" width="3.6328125" style="131" customWidth="1"/>
    <col min="14349" max="14350" width="16.6328125" style="131" customWidth="1"/>
    <col min="14351" max="14592" width="20.6328125" style="131"/>
    <col min="14593" max="14594" width="18.6328125" style="131" customWidth="1"/>
    <col min="14595" max="14595" width="2.90625" style="131" customWidth="1"/>
    <col min="14596" max="14596" width="15.6328125" style="131" customWidth="1"/>
    <col min="14597" max="14597" width="2.90625" style="131" customWidth="1"/>
    <col min="14598" max="14598" width="16.6328125" style="131" customWidth="1"/>
    <col min="14599" max="14599" width="2.90625" style="131" customWidth="1"/>
    <col min="14600" max="14600" width="15.6328125" style="131" customWidth="1"/>
    <col min="14601" max="14602" width="3.6328125" style="131" customWidth="1"/>
    <col min="14603" max="14603" width="16.6328125" style="131" customWidth="1"/>
    <col min="14604" max="14604" width="3.6328125" style="131" customWidth="1"/>
    <col min="14605" max="14606" width="16.6328125" style="131" customWidth="1"/>
    <col min="14607" max="14848" width="20.6328125" style="131"/>
    <col min="14849" max="14850" width="18.6328125" style="131" customWidth="1"/>
    <col min="14851" max="14851" width="2.90625" style="131" customWidth="1"/>
    <col min="14852" max="14852" width="15.6328125" style="131" customWidth="1"/>
    <col min="14853" max="14853" width="2.90625" style="131" customWidth="1"/>
    <col min="14854" max="14854" width="16.6328125" style="131" customWidth="1"/>
    <col min="14855" max="14855" width="2.90625" style="131" customWidth="1"/>
    <col min="14856" max="14856" width="15.6328125" style="131" customWidth="1"/>
    <col min="14857" max="14858" width="3.6328125" style="131" customWidth="1"/>
    <col min="14859" max="14859" width="16.6328125" style="131" customWidth="1"/>
    <col min="14860" max="14860" width="3.6328125" style="131" customWidth="1"/>
    <col min="14861" max="14862" width="16.6328125" style="131" customWidth="1"/>
    <col min="14863" max="15104" width="20.6328125" style="131"/>
    <col min="15105" max="15106" width="18.6328125" style="131" customWidth="1"/>
    <col min="15107" max="15107" width="2.90625" style="131" customWidth="1"/>
    <col min="15108" max="15108" width="15.6328125" style="131" customWidth="1"/>
    <col min="15109" max="15109" width="2.90625" style="131" customWidth="1"/>
    <col min="15110" max="15110" width="16.6328125" style="131" customWidth="1"/>
    <col min="15111" max="15111" width="2.90625" style="131" customWidth="1"/>
    <col min="15112" max="15112" width="15.6328125" style="131" customWidth="1"/>
    <col min="15113" max="15114" width="3.6328125" style="131" customWidth="1"/>
    <col min="15115" max="15115" width="16.6328125" style="131" customWidth="1"/>
    <col min="15116" max="15116" width="3.6328125" style="131" customWidth="1"/>
    <col min="15117" max="15118" width="16.6328125" style="131" customWidth="1"/>
    <col min="15119" max="15360" width="20.6328125" style="131"/>
    <col min="15361" max="15362" width="18.6328125" style="131" customWidth="1"/>
    <col min="15363" max="15363" width="2.90625" style="131" customWidth="1"/>
    <col min="15364" max="15364" width="15.6328125" style="131" customWidth="1"/>
    <col min="15365" max="15365" width="2.90625" style="131" customWidth="1"/>
    <col min="15366" max="15366" width="16.6328125" style="131" customWidth="1"/>
    <col min="15367" max="15367" width="2.90625" style="131" customWidth="1"/>
    <col min="15368" max="15368" width="15.6328125" style="131" customWidth="1"/>
    <col min="15369" max="15370" width="3.6328125" style="131" customWidth="1"/>
    <col min="15371" max="15371" width="16.6328125" style="131" customWidth="1"/>
    <col min="15372" max="15372" width="3.6328125" style="131" customWidth="1"/>
    <col min="15373" max="15374" width="16.6328125" style="131" customWidth="1"/>
    <col min="15375" max="15616" width="20.6328125" style="131"/>
    <col min="15617" max="15618" width="18.6328125" style="131" customWidth="1"/>
    <col min="15619" max="15619" width="2.90625" style="131" customWidth="1"/>
    <col min="15620" max="15620" width="15.6328125" style="131" customWidth="1"/>
    <col min="15621" max="15621" width="2.90625" style="131" customWidth="1"/>
    <col min="15622" max="15622" width="16.6328125" style="131" customWidth="1"/>
    <col min="15623" max="15623" width="2.90625" style="131" customWidth="1"/>
    <col min="15624" max="15624" width="15.6328125" style="131" customWidth="1"/>
    <col min="15625" max="15626" width="3.6328125" style="131" customWidth="1"/>
    <col min="15627" max="15627" width="16.6328125" style="131" customWidth="1"/>
    <col min="15628" max="15628" width="3.6328125" style="131" customWidth="1"/>
    <col min="15629" max="15630" width="16.6328125" style="131" customWidth="1"/>
    <col min="15631" max="15872" width="20.6328125" style="131"/>
    <col min="15873" max="15874" width="18.6328125" style="131" customWidth="1"/>
    <col min="15875" max="15875" width="2.90625" style="131" customWidth="1"/>
    <col min="15876" max="15876" width="15.6328125" style="131" customWidth="1"/>
    <col min="15877" max="15877" width="2.90625" style="131" customWidth="1"/>
    <col min="15878" max="15878" width="16.6328125" style="131" customWidth="1"/>
    <col min="15879" max="15879" width="2.90625" style="131" customWidth="1"/>
    <col min="15880" max="15880" width="15.6328125" style="131" customWidth="1"/>
    <col min="15881" max="15882" width="3.6328125" style="131" customWidth="1"/>
    <col min="15883" max="15883" width="16.6328125" style="131" customWidth="1"/>
    <col min="15884" max="15884" width="3.6328125" style="131" customWidth="1"/>
    <col min="15885" max="15886" width="16.6328125" style="131" customWidth="1"/>
    <col min="15887" max="16128" width="20.6328125" style="131"/>
    <col min="16129" max="16130" width="18.6328125" style="131" customWidth="1"/>
    <col min="16131" max="16131" width="2.90625" style="131" customWidth="1"/>
    <col min="16132" max="16132" width="15.6328125" style="131" customWidth="1"/>
    <col min="16133" max="16133" width="2.90625" style="131" customWidth="1"/>
    <col min="16134" max="16134" width="16.6328125" style="131" customWidth="1"/>
    <col min="16135" max="16135" width="2.90625" style="131" customWidth="1"/>
    <col min="16136" max="16136" width="15.6328125" style="131" customWidth="1"/>
    <col min="16137" max="16138" width="3.6328125" style="131" customWidth="1"/>
    <col min="16139" max="16139" width="16.6328125" style="131" customWidth="1"/>
    <col min="16140" max="16140" width="3.6328125" style="131" customWidth="1"/>
    <col min="16141" max="16142" width="16.6328125" style="131" customWidth="1"/>
    <col min="16143" max="16384" width="20.6328125" style="131"/>
  </cols>
  <sheetData>
    <row r="1" spans="1:13" ht="25.5" customHeight="1" x14ac:dyDescent="0.2">
      <c r="A1" s="381" t="s">
        <v>268</v>
      </c>
      <c r="B1" s="381"/>
      <c r="C1" s="381"/>
      <c r="D1" s="381"/>
      <c r="E1" s="381"/>
      <c r="F1" s="381"/>
      <c r="G1" s="381"/>
      <c r="H1" s="381"/>
    </row>
    <row r="2" spans="1:13" ht="20.25" customHeight="1" x14ac:dyDescent="0.2">
      <c r="A2" s="159"/>
      <c r="B2" s="159"/>
      <c r="C2" s="159"/>
      <c r="D2" s="159"/>
      <c r="E2" s="381"/>
      <c r="F2" s="381"/>
      <c r="G2" s="159"/>
      <c r="H2" s="159"/>
    </row>
    <row r="3" spans="1:13" ht="30" hidden="1" customHeight="1" x14ac:dyDescent="0.2">
      <c r="A3" s="159"/>
      <c r="B3" s="159"/>
      <c r="C3" s="159"/>
      <c r="D3" s="159"/>
      <c r="E3" s="382" t="s">
        <v>267</v>
      </c>
      <c r="F3" s="382"/>
      <c r="G3" s="382"/>
      <c r="H3" s="382"/>
    </row>
    <row r="4" spans="1:13" ht="30" hidden="1" customHeight="1" x14ac:dyDescent="0.2">
      <c r="A4" s="159"/>
      <c r="B4" s="159"/>
      <c r="C4" s="159"/>
      <c r="D4" s="159"/>
      <c r="E4" s="383" t="s">
        <v>266</v>
      </c>
      <c r="F4" s="383"/>
      <c r="G4" s="383"/>
      <c r="H4" s="383"/>
    </row>
    <row r="5" spans="1:13" ht="19.5" customHeight="1" thickBot="1" x14ac:dyDescent="0.25"/>
    <row r="6" spans="1:13" ht="24" customHeight="1" thickTop="1" x14ac:dyDescent="0.2">
      <c r="A6" s="148" t="s">
        <v>265</v>
      </c>
      <c r="B6" s="148" t="s">
        <v>264</v>
      </c>
      <c r="C6" s="384" t="s">
        <v>263</v>
      </c>
      <c r="D6" s="385"/>
      <c r="E6" s="375" t="s">
        <v>261</v>
      </c>
      <c r="F6" s="386"/>
      <c r="G6" s="375" t="s">
        <v>262</v>
      </c>
      <c r="H6" s="386"/>
      <c r="J6" s="152" t="s">
        <v>261</v>
      </c>
      <c r="L6" s="152" t="s">
        <v>260</v>
      </c>
    </row>
    <row r="7" spans="1:13" ht="24" customHeight="1" thickBot="1" x14ac:dyDescent="0.25">
      <c r="A7" s="158"/>
      <c r="B7" s="157"/>
      <c r="C7" s="154">
        <v>0</v>
      </c>
      <c r="D7" s="142" t="s">
        <v>259</v>
      </c>
      <c r="E7" s="373" t="s">
        <v>258</v>
      </c>
      <c r="F7" s="374"/>
      <c r="G7" s="373" t="s">
        <v>257</v>
      </c>
      <c r="H7" s="374"/>
      <c r="J7" s="152" t="s">
        <v>256</v>
      </c>
      <c r="K7" s="152"/>
      <c r="L7" s="152" t="s">
        <v>255</v>
      </c>
      <c r="M7" s="152"/>
    </row>
    <row r="8" spans="1:13" ht="24" customHeight="1" thickTop="1" x14ac:dyDescent="0.2">
      <c r="A8" s="156" t="s">
        <v>254</v>
      </c>
      <c r="C8" s="154">
        <v>1</v>
      </c>
      <c r="D8" s="153" t="s">
        <v>253</v>
      </c>
      <c r="E8" s="155" t="s">
        <v>252</v>
      </c>
      <c r="F8" s="152"/>
      <c r="G8" s="155" t="s">
        <v>252</v>
      </c>
      <c r="J8" s="152" t="s">
        <v>251</v>
      </c>
      <c r="K8" s="152"/>
      <c r="L8" s="152" t="s">
        <v>250</v>
      </c>
      <c r="M8" s="152"/>
    </row>
    <row r="9" spans="1:13" ht="24" customHeight="1" x14ac:dyDescent="0.2">
      <c r="A9" s="155" t="s">
        <v>249</v>
      </c>
      <c r="C9" s="154">
        <v>2</v>
      </c>
      <c r="D9" s="153" t="s">
        <v>248</v>
      </c>
      <c r="G9" s="155" t="s">
        <v>247</v>
      </c>
      <c r="J9" s="152" t="s">
        <v>246</v>
      </c>
      <c r="K9" s="152"/>
      <c r="L9" s="152" t="s">
        <v>245</v>
      </c>
      <c r="M9" s="152"/>
    </row>
    <row r="10" spans="1:13" ht="24" customHeight="1" x14ac:dyDescent="0.2">
      <c r="C10" s="154">
        <v>3</v>
      </c>
      <c r="D10" s="153" t="s">
        <v>244</v>
      </c>
      <c r="L10" s="152" t="s">
        <v>243</v>
      </c>
      <c r="M10" s="152"/>
    </row>
    <row r="11" spans="1:13" ht="24" customHeight="1" thickBot="1" x14ac:dyDescent="0.25">
      <c r="L11" s="152" t="s">
        <v>242</v>
      </c>
      <c r="M11" s="152"/>
    </row>
    <row r="12" spans="1:13" ht="24" customHeight="1" thickTop="1" x14ac:dyDescent="0.2">
      <c r="A12" s="375" t="s">
        <v>241</v>
      </c>
      <c r="B12" s="377"/>
      <c r="C12" s="378"/>
      <c r="D12" s="378"/>
      <c r="E12" s="378"/>
      <c r="F12" s="378"/>
      <c r="G12" s="378"/>
      <c r="H12" s="379"/>
    </row>
    <row r="13" spans="1:13" ht="24" customHeight="1" thickBot="1" x14ac:dyDescent="0.25">
      <c r="A13" s="376"/>
      <c r="B13" s="380"/>
      <c r="C13" s="368"/>
      <c r="D13" s="368"/>
      <c r="E13" s="368"/>
      <c r="F13" s="368"/>
      <c r="G13" s="368"/>
      <c r="H13" s="369"/>
    </row>
    <row r="14" spans="1:13" ht="24" customHeight="1" thickTop="1" thickBot="1" x14ac:dyDescent="0.25"/>
    <row r="15" spans="1:13" ht="24" customHeight="1" thickTop="1" x14ac:dyDescent="0.2">
      <c r="A15" s="375" t="s">
        <v>240</v>
      </c>
      <c r="B15" s="377"/>
      <c r="C15" s="378"/>
      <c r="D15" s="378"/>
      <c r="E15" s="378"/>
      <c r="F15" s="378"/>
      <c r="G15" s="378"/>
      <c r="H15" s="379"/>
    </row>
    <row r="16" spans="1:13" ht="24" customHeight="1" thickBot="1" x14ac:dyDescent="0.25">
      <c r="A16" s="376"/>
      <c r="B16" s="380"/>
      <c r="C16" s="368"/>
      <c r="D16" s="368"/>
      <c r="E16" s="368"/>
      <c r="F16" s="368"/>
      <c r="G16" s="368"/>
      <c r="H16" s="369"/>
    </row>
    <row r="17" spans="1:12" ht="24" customHeight="1" thickTop="1" thickBot="1" x14ac:dyDescent="0.25"/>
    <row r="18" spans="1:12" ht="24" customHeight="1" thickTop="1" x14ac:dyDescent="0.2">
      <c r="A18" s="151" t="s">
        <v>239</v>
      </c>
      <c r="B18" s="359" t="s">
        <v>238</v>
      </c>
      <c r="C18" s="360"/>
      <c r="D18" s="360"/>
      <c r="E18" s="360"/>
      <c r="F18" s="360"/>
      <c r="G18" s="360"/>
      <c r="H18" s="361"/>
    </row>
    <row r="19" spans="1:12" ht="24" customHeight="1" x14ac:dyDescent="0.2">
      <c r="A19" s="362"/>
      <c r="B19" s="364"/>
      <c r="C19" s="365"/>
      <c r="D19" s="365"/>
      <c r="E19" s="365"/>
      <c r="F19" s="365"/>
      <c r="G19" s="365"/>
      <c r="H19" s="366"/>
      <c r="I19" s="150" t="s">
        <v>237</v>
      </c>
      <c r="J19" s="150"/>
      <c r="L19" s="150"/>
    </row>
    <row r="20" spans="1:12" ht="24" customHeight="1" thickBot="1" x14ac:dyDescent="0.25">
      <c r="A20" s="363"/>
      <c r="B20" s="367"/>
      <c r="C20" s="368"/>
      <c r="D20" s="368"/>
      <c r="E20" s="368"/>
      <c r="F20" s="368"/>
      <c r="G20" s="368"/>
      <c r="H20" s="369"/>
    </row>
    <row r="21" spans="1:12" ht="24" customHeight="1" thickTop="1" thickBot="1" x14ac:dyDescent="0.25"/>
    <row r="22" spans="1:12" ht="24" customHeight="1" thickTop="1" x14ac:dyDescent="0.2">
      <c r="A22" s="149" t="s">
        <v>236</v>
      </c>
      <c r="B22" s="148" t="s">
        <v>235</v>
      </c>
      <c r="C22" s="357" t="s">
        <v>234</v>
      </c>
      <c r="D22" s="358"/>
      <c r="E22" s="370" t="s">
        <v>233</v>
      </c>
      <c r="F22" s="371"/>
    </row>
    <row r="23" spans="1:12" ht="24" customHeight="1" thickBot="1" x14ac:dyDescent="0.25">
      <c r="A23" s="147"/>
      <c r="B23" s="146"/>
      <c r="C23" s="143">
        <v>1</v>
      </c>
      <c r="D23" s="142" t="s">
        <v>232</v>
      </c>
      <c r="E23" s="145">
        <v>1</v>
      </c>
      <c r="F23" s="144" t="s">
        <v>231</v>
      </c>
    </row>
    <row r="24" spans="1:12" ht="24" customHeight="1" thickTop="1" x14ac:dyDescent="0.2">
      <c r="A24" s="357" t="s">
        <v>230</v>
      </c>
      <c r="B24" s="372"/>
      <c r="C24" s="143">
        <v>2</v>
      </c>
      <c r="D24" s="142" t="s">
        <v>229</v>
      </c>
      <c r="E24" s="357" t="s">
        <v>228</v>
      </c>
      <c r="F24" s="372"/>
      <c r="G24" s="372"/>
      <c r="H24" s="358"/>
    </row>
    <row r="25" spans="1:12" ht="24" customHeight="1" x14ac:dyDescent="0.2">
      <c r="A25" s="347"/>
      <c r="B25" s="348"/>
      <c r="C25" s="143">
        <v>5</v>
      </c>
      <c r="D25" s="142" t="s">
        <v>227</v>
      </c>
      <c r="E25" s="351"/>
      <c r="F25" s="352"/>
      <c r="G25" s="352"/>
      <c r="H25" s="353"/>
    </row>
    <row r="26" spans="1:12" ht="24" customHeight="1" thickBot="1" x14ac:dyDescent="0.25">
      <c r="A26" s="349"/>
      <c r="B26" s="350"/>
      <c r="C26" s="141">
        <v>6</v>
      </c>
      <c r="D26" s="140" t="s">
        <v>226</v>
      </c>
      <c r="E26" s="354"/>
      <c r="F26" s="355"/>
      <c r="G26" s="355"/>
      <c r="H26" s="356"/>
    </row>
    <row r="27" spans="1:12" ht="24" customHeight="1" thickTop="1" x14ac:dyDescent="0.2">
      <c r="A27" s="357" t="s">
        <v>225</v>
      </c>
      <c r="B27" s="358"/>
      <c r="D27" s="137"/>
    </row>
    <row r="28" spans="1:12" ht="24" customHeight="1" x14ac:dyDescent="0.2">
      <c r="A28" s="139" t="s">
        <v>224</v>
      </c>
      <c r="B28" s="138" t="s">
        <v>223</v>
      </c>
      <c r="D28" s="137"/>
    </row>
    <row r="29" spans="1:12" ht="24" customHeight="1" thickBot="1" x14ac:dyDescent="0.25">
      <c r="A29" s="136" ph="1"/>
      <c r="B29" s="135" t="s">
        <v>222</v>
      </c>
    </row>
    <row r="30" spans="1:12" ht="24" customHeight="1" thickTop="1" x14ac:dyDescent="0.2"/>
    <row r="31" spans="1:12" ht="20.149999999999999" customHeight="1" x14ac:dyDescent="0.2">
      <c r="A31" s="134" t="s">
        <v>221</v>
      </c>
      <c r="B31" s="132"/>
      <c r="C31" s="132"/>
      <c r="D31" s="132"/>
      <c r="E31" s="132"/>
      <c r="F31" s="132"/>
    </row>
    <row r="32" spans="1:12" ht="20.149999999999999" customHeight="1" x14ac:dyDescent="0.2">
      <c r="A32" s="134" t="s">
        <v>220</v>
      </c>
      <c r="B32" s="132"/>
      <c r="C32" s="132"/>
      <c r="D32" s="132"/>
      <c r="E32" s="132"/>
      <c r="F32" s="132"/>
      <c r="G32" s="132"/>
    </row>
    <row r="33" spans="1:7" ht="20.149999999999999" customHeight="1" x14ac:dyDescent="0.2">
      <c r="A33" s="134" t="s">
        <v>219</v>
      </c>
      <c r="B33" s="132"/>
      <c r="C33" s="132"/>
      <c r="D33" s="132"/>
      <c r="E33" s="132"/>
      <c r="F33" s="132"/>
      <c r="G33" s="132"/>
    </row>
    <row r="34" spans="1:7" ht="20.149999999999999" customHeight="1" x14ac:dyDescent="0.2">
      <c r="A34" s="133" t="s">
        <v>218</v>
      </c>
      <c r="B34" s="132"/>
      <c r="C34" s="132"/>
      <c r="D34" s="132"/>
      <c r="E34" s="132"/>
      <c r="F34" s="132"/>
      <c r="G34" s="132"/>
    </row>
  </sheetData>
  <mergeCells count="23">
    <mergeCell ref="A1:H1"/>
    <mergeCell ref="E2:F2"/>
    <mergeCell ref="E3:H3"/>
    <mergeCell ref="E4:H4"/>
    <mergeCell ref="C6:D6"/>
    <mergeCell ref="E6:F6"/>
    <mergeCell ref="G6:H6"/>
    <mergeCell ref="E7:F7"/>
    <mergeCell ref="G7:H7"/>
    <mergeCell ref="A12:A13"/>
    <mergeCell ref="B12:H13"/>
    <mergeCell ref="A15:A16"/>
    <mergeCell ref="B15:H16"/>
    <mergeCell ref="A25:B26"/>
    <mergeCell ref="E25:H26"/>
    <mergeCell ref="A27:B27"/>
    <mergeCell ref="B18:H18"/>
    <mergeCell ref="A19:A20"/>
    <mergeCell ref="B19:H20"/>
    <mergeCell ref="C22:D22"/>
    <mergeCell ref="E22:F22"/>
    <mergeCell ref="A24:B24"/>
    <mergeCell ref="E24:H24"/>
  </mergeCells>
  <phoneticPr fontId="4"/>
  <dataValidations count="2">
    <dataValidation type="list" allowBlank="1" showInputMessage="1" showErrorMessage="1" sqref="G7:H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G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G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G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G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G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G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G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G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G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G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G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G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G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G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xr:uid="{0F6482EF-571B-447C-9A2C-22ABFE47AC70}">
      <formula1>$L$7:$L$11</formula1>
    </dataValidation>
    <dataValidation type="list" allowBlank="1" showInputMessage="1" showErrorMessage="1" sqref="E2:F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xr:uid="{C2FF2687-2988-4F63-8F4B-89F60D0D8F13}">
      <formula1>$J$7:$J$9</formula1>
    </dataValidation>
  </dataValidations>
  <printOptions horizontalCentered="1"/>
  <pageMargins left="0.59055118110236227" right="0.59055118110236227" top="0.98425196850393704" bottom="0.78740157480314965" header="1.1023622047244095" footer="0.51181102362204722"/>
  <pageSetup paperSize="9" scale="95" orientation="portrait" horizontalDpi="300" verticalDpi="300"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【重要】はじめに</vt:lpstr>
      <vt:lpstr>様式17（交付申請書）</vt:lpstr>
      <vt:lpstr>様式17の別添１（補助金調書）</vt:lpstr>
      <vt:lpstr>様式17の別添２（事業概要書）</vt:lpstr>
      <vt:lpstr>様式17の別添３（工程表）</vt:lpstr>
      <vt:lpstr>様式17の別添４（経費内訳）</vt:lpstr>
      <vt:lpstr>様式17の別添５（債主登録票）</vt:lpstr>
      <vt:lpstr>【重要】はじめに!Print_Area</vt:lpstr>
      <vt:lpstr>'様式17（交付申請書）'!Print_Area</vt:lpstr>
      <vt:lpstr>'様式17の別添２（事業概要書）'!Print_Area</vt:lpstr>
      <vt:lpstr>'様式17の別添３（工程表）'!Print_Area</vt:lpstr>
      <vt:lpstr>'様式17の別添４（経費内訳）'!Print_Area</vt:lpstr>
      <vt:lpstr>'様式17の別添５（債主登録票）'!Print_Area</vt:lpstr>
      <vt:lpstr>'様式17の別添４（経費内訳）'!Print_Titles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2024-03-28T02:33:05Z</dcterms:modified>
</cp:coreProperties>
</file>