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315" windowHeight="849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ㅤ</author>
  </authors>
  <commentList>
    <comment ref="J71" authorId="0">
      <text>
        <r>
          <rPr>
            <b/>
            <sz val="8"/>
            <rFont val="ＭＳ Ｐゴシック"/>
            <family val="3"/>
          </rPr>
          <t>死亡兼傷害事案は、表内の傷害、死亡欄にそれぞれ計上しているが、事案の件数としては１件にまとめるため、「傷害」と「死亡」の合計件数と「合計」の件数は一致しない</t>
        </r>
      </text>
    </comment>
    <comment ref="J73" authorId="0">
      <text>
        <r>
          <rPr>
            <b/>
            <sz val="8"/>
            <rFont val="MS P ゴシック"/>
            <family val="3"/>
          </rPr>
          <t>死亡兼傷害事案は、表内の傷害、死亡欄にそれぞれ計上しているが、事案の件数としては１件にまとめるため、「傷害」と「死亡」の合計件数と「合計」の件数は一致しない</t>
        </r>
      </text>
    </comment>
  </commentList>
</comments>
</file>

<file path=xl/sharedStrings.xml><?xml version="1.0" encoding="utf-8"?>
<sst xmlns="http://schemas.openxmlformats.org/spreadsheetml/2006/main" count="106" uniqueCount="27">
  <si>
    <t>支払</t>
  </si>
  <si>
    <t>年度</t>
  </si>
  <si>
    <t>区　分</t>
  </si>
  <si>
    <t>死　　　　　　亡</t>
  </si>
  <si>
    <t>傷　　　　　　害</t>
  </si>
  <si>
    <t>計</t>
  </si>
  <si>
    <t>人　数</t>
  </si>
  <si>
    <t>総支払額</t>
  </si>
  <si>
    <t>平均支払額</t>
  </si>
  <si>
    <t>人</t>
  </si>
  <si>
    <t>百万円</t>
  </si>
  <si>
    <t>千円</t>
  </si>
  <si>
    <t>ひき逃げ</t>
  </si>
  <si>
    <t>無保険</t>
  </si>
  <si>
    <t>　　　２．傷害の欄については、後遺障害部分を含んだ数字である。</t>
  </si>
  <si>
    <t>保障金支払状況の推移</t>
  </si>
  <si>
    <t>（注）１．上表は、当該年度中に国から保険会社等に支払われた保障金の状況を「ひき逃げ事故」・「無保険（無共済を含む。）車
　　　　　事故」別に分けて示したものである。</t>
  </si>
  <si>
    <t>計</t>
  </si>
  <si>
    <t>ひき逃げ</t>
  </si>
  <si>
    <t>無保険</t>
  </si>
  <si>
    <t>R1</t>
  </si>
  <si>
    <t>R2</t>
  </si>
  <si>
    <t>R3</t>
  </si>
  <si>
    <t>　　　４．補償金は含まない。</t>
  </si>
  <si>
    <t>　　　５．総支払額は百万円単位、平均支払額は千円単位で四捨五入しているため、死亡に傷害を加えた数字が計と一致しない場合
　　　　　がある。</t>
  </si>
  <si>
    <t>　　　３．同一事故で傷害と死亡の人数を別計上し、計欄の人数と一致しない場合がある。</t>
  </si>
  <si>
    <t>R4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</si>
</sst>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000000"/>
    <numFmt numFmtId="179" formatCode="0.00000000"/>
    <numFmt numFmtId="180" formatCode="0.000000000"/>
    <numFmt numFmtId="181" formatCode="0.000000"/>
    <numFmt numFmtId="182" formatCode="0.00000"/>
    <numFmt numFmtId="183" formatCode="0.000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8"/>
      <name val="MS P ゴシック"/>
      <family val="3"/>
    </font>
    <font>
      <b/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b/>
      <sz val="11"/>
      <color theme="1"/>
      <name val="ＭＳ 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medium"/>
      <top/>
      <bottom style="medium">
        <color rgb="FFFFFFFF"/>
      </bottom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justify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right" wrapText="1"/>
    </xf>
    <xf numFmtId="0" fontId="43" fillId="0" borderId="13" xfId="0" applyFont="1" applyBorder="1" applyAlignment="1">
      <alignment horizontal="justify" vertical="center" wrapText="1"/>
    </xf>
    <xf numFmtId="0" fontId="43" fillId="0" borderId="11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right" vertical="center" wrapText="1"/>
    </xf>
    <xf numFmtId="0" fontId="43" fillId="0" borderId="11" xfId="0" applyFont="1" applyBorder="1" applyAlignment="1">
      <alignment horizontal="right" vertical="center" wrapText="1"/>
    </xf>
    <xf numFmtId="3" fontId="43" fillId="0" borderId="13" xfId="0" applyNumberFormat="1" applyFont="1" applyBorder="1" applyAlignment="1">
      <alignment horizontal="right" vertical="center" wrapText="1"/>
    </xf>
    <xf numFmtId="3" fontId="43" fillId="0" borderId="11" xfId="0" applyNumberFormat="1" applyFont="1" applyBorder="1" applyAlignment="1">
      <alignment horizontal="right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right" wrapText="1"/>
    </xf>
    <xf numFmtId="1" fontId="43" fillId="0" borderId="13" xfId="0" applyNumberFormat="1" applyFont="1" applyBorder="1" applyAlignment="1">
      <alignment horizontal="right" vertical="center" wrapText="1"/>
    </xf>
    <xf numFmtId="0" fontId="43" fillId="0" borderId="15" xfId="0" applyFont="1" applyBorder="1" applyAlignment="1">
      <alignment horizontal="justify" vertical="center" wrapText="1"/>
    </xf>
    <xf numFmtId="1" fontId="43" fillId="0" borderId="11" xfId="0" applyNumberFormat="1" applyFont="1" applyBorder="1" applyAlignment="1">
      <alignment horizontal="right" vertical="center" wrapText="1"/>
    </xf>
    <xf numFmtId="0" fontId="43" fillId="0" borderId="14" xfId="0" applyFont="1" applyBorder="1" applyAlignment="1">
      <alignment horizontal="justify" vertical="center" wrapText="1"/>
    </xf>
    <xf numFmtId="0" fontId="43" fillId="33" borderId="13" xfId="0" applyFont="1" applyFill="1" applyBorder="1" applyAlignment="1">
      <alignment horizontal="right" vertical="center" wrapText="1"/>
    </xf>
    <xf numFmtId="1" fontId="43" fillId="33" borderId="13" xfId="0" applyNumberFormat="1" applyFont="1" applyFill="1" applyBorder="1" applyAlignment="1">
      <alignment horizontal="right" vertical="center" wrapText="1"/>
    </xf>
    <xf numFmtId="3" fontId="43" fillId="33" borderId="13" xfId="0" applyNumberFormat="1" applyFont="1" applyFill="1" applyBorder="1" applyAlignment="1">
      <alignment horizontal="right" vertical="center" wrapText="1"/>
    </xf>
    <xf numFmtId="0" fontId="43" fillId="33" borderId="11" xfId="0" applyFont="1" applyFill="1" applyBorder="1" applyAlignment="1">
      <alignment horizontal="right" vertical="center" wrapText="1"/>
    </xf>
    <xf numFmtId="3" fontId="43" fillId="33" borderId="11" xfId="0" applyNumberFormat="1" applyFont="1" applyFill="1" applyBorder="1" applyAlignment="1">
      <alignment horizontal="right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43" fillId="0" borderId="14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3" fillId="0" borderId="17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3"/>
  <sheetViews>
    <sheetView tabSelected="1" zoomScale="115" zoomScaleNormal="11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" sqref="B1:D1"/>
    </sheetView>
  </sheetViews>
  <sheetFormatPr defaultColWidth="9.140625" defaultRowHeight="15"/>
  <cols>
    <col min="1" max="1" width="2.57421875" style="0" customWidth="1"/>
    <col min="9" max="9" width="9.00390625" style="0" customWidth="1"/>
    <col min="12" max="12" width="9.00390625" style="0" customWidth="1"/>
  </cols>
  <sheetData>
    <row r="1" spans="2:4" ht="15">
      <c r="B1" s="34" t="s">
        <v>15</v>
      </c>
      <c r="C1" s="34"/>
      <c r="D1" s="34"/>
    </row>
    <row r="2" ht="15.75" thickBot="1"/>
    <row r="3" spans="2:12" ht="15">
      <c r="B3" s="10" t="s">
        <v>0</v>
      </c>
      <c r="C3" s="33" t="s">
        <v>2</v>
      </c>
      <c r="D3" s="22" t="s">
        <v>3</v>
      </c>
      <c r="E3" s="23"/>
      <c r="F3" s="24"/>
      <c r="G3" s="22" t="s">
        <v>4</v>
      </c>
      <c r="H3" s="23"/>
      <c r="I3" s="24"/>
      <c r="J3" s="22" t="s">
        <v>5</v>
      </c>
      <c r="K3" s="23"/>
      <c r="L3" s="24"/>
    </row>
    <row r="4" spans="2:12" ht="15.75" thickBot="1">
      <c r="B4" s="1"/>
      <c r="C4" s="30"/>
      <c r="D4" s="25"/>
      <c r="E4" s="26"/>
      <c r="F4" s="27"/>
      <c r="G4" s="25"/>
      <c r="H4" s="26"/>
      <c r="I4" s="27"/>
      <c r="J4" s="25"/>
      <c r="K4" s="26"/>
      <c r="L4" s="27"/>
    </row>
    <row r="5" spans="2:12" ht="15.75" thickBot="1">
      <c r="B5" s="11" t="s">
        <v>1</v>
      </c>
      <c r="C5" s="31"/>
      <c r="D5" s="2" t="s">
        <v>6</v>
      </c>
      <c r="E5" s="2" t="s">
        <v>7</v>
      </c>
      <c r="F5" s="2" t="s">
        <v>8</v>
      </c>
      <c r="G5" s="2" t="s">
        <v>6</v>
      </c>
      <c r="H5" s="2" t="s">
        <v>7</v>
      </c>
      <c r="I5" s="2" t="s">
        <v>8</v>
      </c>
      <c r="J5" s="2" t="s">
        <v>6</v>
      </c>
      <c r="K5" s="2" t="s">
        <v>7</v>
      </c>
      <c r="L5" s="2" t="s">
        <v>8</v>
      </c>
    </row>
    <row r="6" spans="2:12" ht="15.75" thickBot="1">
      <c r="B6" s="12"/>
      <c r="C6" s="3"/>
      <c r="D6" s="3" t="s">
        <v>9</v>
      </c>
      <c r="E6" s="3" t="s">
        <v>10</v>
      </c>
      <c r="F6" s="3" t="s">
        <v>11</v>
      </c>
      <c r="G6" s="3" t="s">
        <v>9</v>
      </c>
      <c r="H6" s="3" t="s">
        <v>10</v>
      </c>
      <c r="I6" s="3" t="s">
        <v>11</v>
      </c>
      <c r="J6" s="3" t="s">
        <v>9</v>
      </c>
      <c r="K6" s="3" t="s">
        <v>10</v>
      </c>
      <c r="L6" s="3" t="s">
        <v>11</v>
      </c>
    </row>
    <row r="7" spans="2:12" ht="15">
      <c r="B7" s="30">
        <v>11</v>
      </c>
      <c r="C7" s="4" t="s">
        <v>12</v>
      </c>
      <c r="D7" s="6">
        <v>35</v>
      </c>
      <c r="E7" s="8">
        <v>635</v>
      </c>
      <c r="F7" s="8">
        <v>18148</v>
      </c>
      <c r="G7" s="8">
        <v>3114</v>
      </c>
      <c r="H7" s="8">
        <v>1501</v>
      </c>
      <c r="I7" s="6">
        <v>482</v>
      </c>
      <c r="J7" s="8">
        <v>3149</v>
      </c>
      <c r="K7" s="8">
        <v>2136</v>
      </c>
      <c r="L7" s="6">
        <v>678</v>
      </c>
    </row>
    <row r="8" spans="2:12" ht="15">
      <c r="B8" s="30"/>
      <c r="C8" s="4" t="s">
        <v>13</v>
      </c>
      <c r="D8" s="6">
        <v>58</v>
      </c>
      <c r="E8" s="8">
        <v>1211</v>
      </c>
      <c r="F8" s="8">
        <v>20871</v>
      </c>
      <c r="G8" s="6">
        <v>430</v>
      </c>
      <c r="H8" s="6">
        <v>410</v>
      </c>
      <c r="I8" s="8">
        <v>953</v>
      </c>
      <c r="J8" s="6">
        <v>488</v>
      </c>
      <c r="K8" s="8">
        <v>1620</v>
      </c>
      <c r="L8" s="8">
        <v>3320</v>
      </c>
    </row>
    <row r="9" spans="2:12" ht="15.75" thickBot="1">
      <c r="B9" s="31"/>
      <c r="C9" s="5" t="s">
        <v>5</v>
      </c>
      <c r="D9" s="7">
        <v>93</v>
      </c>
      <c r="E9" s="9">
        <v>1846</v>
      </c>
      <c r="F9" s="9">
        <v>19846</v>
      </c>
      <c r="G9" s="9">
        <v>3544</v>
      </c>
      <c r="H9" s="9">
        <v>1911</v>
      </c>
      <c r="I9" s="7">
        <v>539</v>
      </c>
      <c r="J9" s="9">
        <v>3637</v>
      </c>
      <c r="K9" s="9">
        <v>3757</v>
      </c>
      <c r="L9" s="9">
        <v>1033</v>
      </c>
    </row>
    <row r="10" spans="2:12" ht="15">
      <c r="B10" s="30">
        <v>12</v>
      </c>
      <c r="C10" s="4" t="s">
        <v>12</v>
      </c>
      <c r="D10" s="6">
        <v>63</v>
      </c>
      <c r="E10" s="8">
        <v>1341</v>
      </c>
      <c r="F10" s="8">
        <v>21284</v>
      </c>
      <c r="G10" s="8">
        <v>3901</v>
      </c>
      <c r="H10" s="8">
        <v>1930</v>
      </c>
      <c r="I10" s="6">
        <v>495</v>
      </c>
      <c r="J10" s="8">
        <v>3964</v>
      </c>
      <c r="K10" s="8">
        <v>3271</v>
      </c>
      <c r="L10" s="6">
        <v>825</v>
      </c>
    </row>
    <row r="11" spans="2:12" ht="15">
      <c r="B11" s="30"/>
      <c r="C11" s="4" t="s">
        <v>13</v>
      </c>
      <c r="D11" s="6">
        <v>64</v>
      </c>
      <c r="E11" s="8">
        <v>1197</v>
      </c>
      <c r="F11" s="8">
        <v>18706</v>
      </c>
      <c r="G11" s="6">
        <v>591</v>
      </c>
      <c r="H11" s="6">
        <v>647</v>
      </c>
      <c r="I11" s="6">
        <v>1096</v>
      </c>
      <c r="J11" s="6">
        <v>655</v>
      </c>
      <c r="K11" s="8">
        <v>1845</v>
      </c>
      <c r="L11" s="8">
        <v>2816</v>
      </c>
    </row>
    <row r="12" spans="2:12" ht="15.75" thickBot="1">
      <c r="B12" s="31"/>
      <c r="C12" s="5" t="s">
        <v>5</v>
      </c>
      <c r="D12" s="7">
        <v>127</v>
      </c>
      <c r="E12" s="9">
        <v>2538</v>
      </c>
      <c r="F12" s="9">
        <v>19985</v>
      </c>
      <c r="G12" s="9">
        <v>4492</v>
      </c>
      <c r="H12" s="9">
        <v>2577</v>
      </c>
      <c r="I12" s="7">
        <v>574</v>
      </c>
      <c r="J12" s="9">
        <v>4619</v>
      </c>
      <c r="K12" s="9">
        <v>5115</v>
      </c>
      <c r="L12" s="9">
        <v>1107</v>
      </c>
    </row>
    <row r="13" spans="2:12" ht="15">
      <c r="B13" s="30">
        <v>13</v>
      </c>
      <c r="C13" s="4" t="s">
        <v>12</v>
      </c>
      <c r="D13" s="6">
        <v>43</v>
      </c>
      <c r="E13" s="8">
        <v>944</v>
      </c>
      <c r="F13" s="8">
        <v>21947</v>
      </c>
      <c r="G13" s="8">
        <v>3531</v>
      </c>
      <c r="H13" s="8">
        <v>1384</v>
      </c>
      <c r="I13" s="6">
        <v>392</v>
      </c>
      <c r="J13" s="8">
        <v>3574</v>
      </c>
      <c r="K13" s="8">
        <v>2327</v>
      </c>
      <c r="L13" s="6">
        <v>651</v>
      </c>
    </row>
    <row r="14" spans="2:12" ht="15">
      <c r="B14" s="30"/>
      <c r="C14" s="4" t="s">
        <v>13</v>
      </c>
      <c r="D14" s="6">
        <v>52</v>
      </c>
      <c r="E14" s="8">
        <v>1117</v>
      </c>
      <c r="F14" s="8">
        <v>21478</v>
      </c>
      <c r="G14" s="6">
        <v>539</v>
      </c>
      <c r="H14" s="6">
        <v>695</v>
      </c>
      <c r="I14" s="8">
        <v>1289</v>
      </c>
      <c r="J14" s="6">
        <v>591</v>
      </c>
      <c r="K14" s="8">
        <v>1812</v>
      </c>
      <c r="L14" s="8">
        <v>3066</v>
      </c>
    </row>
    <row r="15" spans="2:12" ht="15.75" thickBot="1">
      <c r="B15" s="31"/>
      <c r="C15" s="5" t="s">
        <v>5</v>
      </c>
      <c r="D15" s="7">
        <v>95</v>
      </c>
      <c r="E15" s="9">
        <v>2061</v>
      </c>
      <c r="F15" s="9">
        <v>21690</v>
      </c>
      <c r="G15" s="9">
        <v>4070</v>
      </c>
      <c r="H15" s="9">
        <v>2079</v>
      </c>
      <c r="I15" s="7">
        <v>511</v>
      </c>
      <c r="J15" s="9">
        <v>4165</v>
      </c>
      <c r="K15" s="9">
        <v>4139</v>
      </c>
      <c r="L15" s="9">
        <v>994</v>
      </c>
    </row>
    <row r="16" spans="2:12" ht="15">
      <c r="B16" s="30">
        <v>14</v>
      </c>
      <c r="C16" s="4" t="s">
        <v>12</v>
      </c>
      <c r="D16" s="6">
        <v>57</v>
      </c>
      <c r="E16" s="8">
        <v>1166</v>
      </c>
      <c r="F16" s="8">
        <v>20461</v>
      </c>
      <c r="G16" s="8">
        <v>2923</v>
      </c>
      <c r="H16" s="8">
        <v>1590</v>
      </c>
      <c r="I16" s="6">
        <v>544</v>
      </c>
      <c r="J16" s="8">
        <v>2980</v>
      </c>
      <c r="K16" s="8">
        <v>2756</v>
      </c>
      <c r="L16" s="6">
        <v>925</v>
      </c>
    </row>
    <row r="17" spans="2:12" ht="15">
      <c r="B17" s="30"/>
      <c r="C17" s="4" t="s">
        <v>13</v>
      </c>
      <c r="D17" s="6">
        <v>74</v>
      </c>
      <c r="E17" s="8">
        <v>1648</v>
      </c>
      <c r="F17" s="8">
        <v>22270</v>
      </c>
      <c r="G17" s="6">
        <v>634</v>
      </c>
      <c r="H17" s="6">
        <v>582</v>
      </c>
      <c r="I17" s="8">
        <v>917</v>
      </c>
      <c r="J17" s="6">
        <v>708</v>
      </c>
      <c r="K17" s="8">
        <v>2230</v>
      </c>
      <c r="L17" s="8">
        <v>3172</v>
      </c>
    </row>
    <row r="18" spans="2:12" ht="15.75" thickBot="1">
      <c r="B18" s="31"/>
      <c r="C18" s="5" t="s">
        <v>5</v>
      </c>
      <c r="D18" s="7">
        <v>131</v>
      </c>
      <c r="E18" s="9">
        <v>2814</v>
      </c>
      <c r="F18" s="9">
        <v>21483</v>
      </c>
      <c r="G18" s="9">
        <v>3557</v>
      </c>
      <c r="H18" s="9">
        <v>2172</v>
      </c>
      <c r="I18" s="7">
        <v>610</v>
      </c>
      <c r="J18" s="9">
        <v>3688</v>
      </c>
      <c r="K18" s="9">
        <v>4986</v>
      </c>
      <c r="L18" s="9">
        <v>1352</v>
      </c>
    </row>
    <row r="19" spans="2:12" ht="15">
      <c r="B19" s="30">
        <v>15</v>
      </c>
      <c r="C19" s="4" t="s">
        <v>12</v>
      </c>
      <c r="D19" s="6">
        <v>44</v>
      </c>
      <c r="E19" s="8">
        <v>945</v>
      </c>
      <c r="F19" s="8">
        <v>21481</v>
      </c>
      <c r="G19" s="8">
        <v>3502</v>
      </c>
      <c r="H19" s="8">
        <v>1778</v>
      </c>
      <c r="I19" s="6">
        <v>508</v>
      </c>
      <c r="J19" s="8">
        <v>3546</v>
      </c>
      <c r="K19" s="8">
        <v>2723</v>
      </c>
      <c r="L19" s="6">
        <v>768</v>
      </c>
    </row>
    <row r="20" spans="2:12" ht="15">
      <c r="B20" s="30"/>
      <c r="C20" s="4" t="s">
        <v>13</v>
      </c>
      <c r="D20" s="6">
        <v>78</v>
      </c>
      <c r="E20" s="8">
        <v>1592</v>
      </c>
      <c r="F20" s="8">
        <v>20411</v>
      </c>
      <c r="G20" s="6">
        <v>648</v>
      </c>
      <c r="H20" s="6">
        <v>771</v>
      </c>
      <c r="I20" s="8">
        <v>1190</v>
      </c>
      <c r="J20" s="6">
        <v>726</v>
      </c>
      <c r="K20" s="8">
        <v>2363</v>
      </c>
      <c r="L20" s="8">
        <v>3255</v>
      </c>
    </row>
    <row r="21" spans="2:12" ht="15.75" thickBot="1">
      <c r="B21" s="31"/>
      <c r="C21" s="5" t="s">
        <v>5</v>
      </c>
      <c r="D21" s="7">
        <v>122</v>
      </c>
      <c r="E21" s="9">
        <v>2537</v>
      </c>
      <c r="F21" s="9">
        <v>20797</v>
      </c>
      <c r="G21" s="9">
        <v>4150</v>
      </c>
      <c r="H21" s="9">
        <v>2549</v>
      </c>
      <c r="I21" s="7">
        <v>614</v>
      </c>
      <c r="J21" s="9">
        <v>4272</v>
      </c>
      <c r="K21" s="9">
        <v>5086</v>
      </c>
      <c r="L21" s="9">
        <v>1191</v>
      </c>
    </row>
    <row r="22" spans="2:12" ht="15">
      <c r="B22" s="30">
        <v>16</v>
      </c>
      <c r="C22" s="4" t="s">
        <v>12</v>
      </c>
      <c r="D22" s="6">
        <v>52</v>
      </c>
      <c r="E22" s="8">
        <v>1075</v>
      </c>
      <c r="F22" s="8">
        <v>20675</v>
      </c>
      <c r="G22" s="8">
        <v>3952</v>
      </c>
      <c r="H22" s="8">
        <v>1993</v>
      </c>
      <c r="I22" s="6">
        <v>504</v>
      </c>
      <c r="J22" s="8">
        <v>4004</v>
      </c>
      <c r="K22" s="8">
        <v>3068</v>
      </c>
      <c r="L22" s="6">
        <v>766</v>
      </c>
    </row>
    <row r="23" spans="2:12" ht="15">
      <c r="B23" s="30"/>
      <c r="C23" s="4" t="s">
        <v>13</v>
      </c>
      <c r="D23" s="6">
        <v>74</v>
      </c>
      <c r="E23" s="8">
        <v>1679</v>
      </c>
      <c r="F23" s="8">
        <v>22694</v>
      </c>
      <c r="G23" s="6">
        <v>676</v>
      </c>
      <c r="H23" s="6">
        <v>758</v>
      </c>
      <c r="I23" s="8">
        <v>1122</v>
      </c>
      <c r="J23" s="6">
        <v>750</v>
      </c>
      <c r="K23" s="8">
        <v>2438</v>
      </c>
      <c r="L23" s="8">
        <v>3250</v>
      </c>
    </row>
    <row r="24" spans="2:12" ht="15.75" thickBot="1">
      <c r="B24" s="31"/>
      <c r="C24" s="5" t="s">
        <v>5</v>
      </c>
      <c r="D24" s="7">
        <v>126</v>
      </c>
      <c r="E24" s="9">
        <v>2755</v>
      </c>
      <c r="F24" s="9">
        <v>21861</v>
      </c>
      <c r="G24" s="9">
        <v>4628</v>
      </c>
      <c r="H24" s="9">
        <v>2751</v>
      </c>
      <c r="I24" s="7">
        <v>594</v>
      </c>
      <c r="J24" s="9">
        <v>4754</v>
      </c>
      <c r="K24" s="9">
        <v>5505</v>
      </c>
      <c r="L24" s="9">
        <v>1158</v>
      </c>
    </row>
    <row r="25" spans="2:12" ht="15">
      <c r="B25" s="30">
        <v>17</v>
      </c>
      <c r="C25" s="4" t="s">
        <v>12</v>
      </c>
      <c r="D25" s="6">
        <v>44</v>
      </c>
      <c r="E25" s="8">
        <v>988</v>
      </c>
      <c r="F25" s="8">
        <v>22461</v>
      </c>
      <c r="G25" s="8">
        <v>2431</v>
      </c>
      <c r="H25" s="8">
        <v>1807</v>
      </c>
      <c r="I25" s="6">
        <v>744</v>
      </c>
      <c r="J25" s="8">
        <v>2475</v>
      </c>
      <c r="K25" s="8">
        <v>2796</v>
      </c>
      <c r="L25" s="8">
        <v>1130</v>
      </c>
    </row>
    <row r="26" spans="2:12" ht="15">
      <c r="B26" s="30"/>
      <c r="C26" s="4" t="s">
        <v>13</v>
      </c>
      <c r="D26" s="6">
        <v>78</v>
      </c>
      <c r="E26" s="8">
        <v>1685</v>
      </c>
      <c r="F26" s="8">
        <v>21603</v>
      </c>
      <c r="G26" s="6">
        <v>601</v>
      </c>
      <c r="H26" s="6">
        <v>872</v>
      </c>
      <c r="I26" s="8">
        <v>1452</v>
      </c>
      <c r="J26" s="6">
        <v>679</v>
      </c>
      <c r="K26" s="8">
        <v>2557</v>
      </c>
      <c r="L26" s="8">
        <v>3766</v>
      </c>
    </row>
    <row r="27" spans="2:12" ht="15.75" thickBot="1">
      <c r="B27" s="31"/>
      <c r="C27" s="5" t="s">
        <v>5</v>
      </c>
      <c r="D27" s="7">
        <v>122</v>
      </c>
      <c r="E27" s="9">
        <v>2673</v>
      </c>
      <c r="F27" s="9">
        <v>21912</v>
      </c>
      <c r="G27" s="9">
        <v>3032</v>
      </c>
      <c r="H27" s="9">
        <v>2680</v>
      </c>
      <c r="I27" s="7">
        <v>884</v>
      </c>
      <c r="J27" s="9">
        <v>3154</v>
      </c>
      <c r="K27" s="9">
        <v>5353</v>
      </c>
      <c r="L27" s="9">
        <v>1697</v>
      </c>
    </row>
    <row r="28" spans="2:12" ht="15">
      <c r="B28" s="30">
        <v>18</v>
      </c>
      <c r="C28" s="4" t="s">
        <v>12</v>
      </c>
      <c r="D28" s="6">
        <v>44</v>
      </c>
      <c r="E28" s="6">
        <v>993</v>
      </c>
      <c r="F28" s="8">
        <v>22559</v>
      </c>
      <c r="G28" s="8">
        <v>3021</v>
      </c>
      <c r="H28" s="8">
        <v>1671</v>
      </c>
      <c r="I28" s="6">
        <v>553</v>
      </c>
      <c r="J28" s="8">
        <v>3065</v>
      </c>
      <c r="K28" s="8">
        <v>2663</v>
      </c>
      <c r="L28" s="8">
        <v>869</v>
      </c>
    </row>
    <row r="29" spans="2:12" ht="15">
      <c r="B29" s="30"/>
      <c r="C29" s="4" t="s">
        <v>13</v>
      </c>
      <c r="D29" s="6">
        <v>74</v>
      </c>
      <c r="E29" s="8">
        <v>1542</v>
      </c>
      <c r="F29" s="8">
        <v>20838</v>
      </c>
      <c r="G29" s="6">
        <v>570</v>
      </c>
      <c r="H29" s="6">
        <v>990</v>
      </c>
      <c r="I29" s="8">
        <v>1737</v>
      </c>
      <c r="J29" s="6">
        <v>644</v>
      </c>
      <c r="K29" s="8">
        <v>2532</v>
      </c>
      <c r="L29" s="8">
        <v>3932</v>
      </c>
    </row>
    <row r="30" spans="2:12" ht="15.75" thickBot="1">
      <c r="B30" s="31"/>
      <c r="C30" s="5" t="s">
        <v>5</v>
      </c>
      <c r="D30" s="7">
        <v>118</v>
      </c>
      <c r="E30" s="9">
        <v>2535</v>
      </c>
      <c r="F30" s="9">
        <v>21480</v>
      </c>
      <c r="G30" s="9">
        <v>3591</v>
      </c>
      <c r="H30" s="9">
        <v>2661</v>
      </c>
      <c r="I30" s="7">
        <v>741</v>
      </c>
      <c r="J30" s="9">
        <v>3709</v>
      </c>
      <c r="K30" s="9">
        <v>5196</v>
      </c>
      <c r="L30" s="9">
        <v>1401</v>
      </c>
    </row>
    <row r="31" spans="2:12" ht="15">
      <c r="B31" s="30">
        <v>19</v>
      </c>
      <c r="C31" s="4" t="s">
        <v>12</v>
      </c>
      <c r="D31" s="6">
        <v>25</v>
      </c>
      <c r="E31" s="6">
        <v>561</v>
      </c>
      <c r="F31" s="8">
        <v>22446</v>
      </c>
      <c r="G31" s="8">
        <v>2285</v>
      </c>
      <c r="H31" s="8">
        <v>1176</v>
      </c>
      <c r="I31" s="6">
        <v>514</v>
      </c>
      <c r="J31" s="8">
        <v>2310</v>
      </c>
      <c r="K31" s="8">
        <v>1737</v>
      </c>
      <c r="L31" s="6">
        <v>752</v>
      </c>
    </row>
    <row r="32" spans="2:12" ht="15">
      <c r="B32" s="30"/>
      <c r="C32" s="4" t="s">
        <v>13</v>
      </c>
      <c r="D32" s="6">
        <v>59</v>
      </c>
      <c r="E32" s="8">
        <v>1199</v>
      </c>
      <c r="F32" s="8">
        <v>20319</v>
      </c>
      <c r="G32" s="6">
        <v>448</v>
      </c>
      <c r="H32" s="6">
        <v>705</v>
      </c>
      <c r="I32" s="8">
        <v>1573</v>
      </c>
      <c r="J32" s="6">
        <v>507</v>
      </c>
      <c r="K32" s="8">
        <v>1903</v>
      </c>
      <c r="L32" s="8">
        <v>3754</v>
      </c>
    </row>
    <row r="33" spans="2:12" ht="15.75" thickBot="1">
      <c r="B33" s="31"/>
      <c r="C33" s="5" t="s">
        <v>5</v>
      </c>
      <c r="D33" s="7">
        <v>84</v>
      </c>
      <c r="E33" s="9">
        <v>1760</v>
      </c>
      <c r="F33" s="9">
        <v>20952</v>
      </c>
      <c r="G33" s="9">
        <v>2733</v>
      </c>
      <c r="H33" s="9">
        <v>1880</v>
      </c>
      <c r="I33" s="7">
        <v>688</v>
      </c>
      <c r="J33" s="9">
        <v>2817</v>
      </c>
      <c r="K33" s="9">
        <v>3640</v>
      </c>
      <c r="L33" s="9">
        <v>1292</v>
      </c>
    </row>
    <row r="34" spans="2:12" ht="15">
      <c r="B34" s="30">
        <v>20</v>
      </c>
      <c r="C34" s="4" t="s">
        <v>12</v>
      </c>
      <c r="D34" s="6">
        <v>17</v>
      </c>
      <c r="E34" s="6">
        <v>401</v>
      </c>
      <c r="F34" s="8">
        <v>23587</v>
      </c>
      <c r="G34" s="8">
        <v>1911</v>
      </c>
      <c r="H34" s="8">
        <v>1066</v>
      </c>
      <c r="I34" s="6">
        <v>558</v>
      </c>
      <c r="J34" s="8">
        <v>1928</v>
      </c>
      <c r="K34" s="8">
        <v>1467</v>
      </c>
      <c r="L34" s="6">
        <v>761</v>
      </c>
    </row>
    <row r="35" spans="2:12" ht="15">
      <c r="B35" s="30"/>
      <c r="C35" s="4" t="s">
        <v>13</v>
      </c>
      <c r="D35" s="6">
        <v>47</v>
      </c>
      <c r="E35" s="8">
        <v>833</v>
      </c>
      <c r="F35" s="8">
        <v>17722</v>
      </c>
      <c r="G35" s="6">
        <v>503</v>
      </c>
      <c r="H35" s="6">
        <v>646</v>
      </c>
      <c r="I35" s="8">
        <v>1284</v>
      </c>
      <c r="J35" s="6">
        <v>550</v>
      </c>
      <c r="K35" s="8">
        <v>1479</v>
      </c>
      <c r="L35" s="8">
        <v>2688</v>
      </c>
    </row>
    <row r="36" spans="2:12" ht="15.75" thickBot="1">
      <c r="B36" s="31"/>
      <c r="C36" s="5" t="s">
        <v>5</v>
      </c>
      <c r="D36" s="7">
        <v>64</v>
      </c>
      <c r="E36" s="9">
        <v>1234</v>
      </c>
      <c r="F36" s="9">
        <v>19280</v>
      </c>
      <c r="G36" s="9">
        <v>2414</v>
      </c>
      <c r="H36" s="9">
        <v>1712</v>
      </c>
      <c r="I36" s="7">
        <v>709</v>
      </c>
      <c r="J36" s="9">
        <v>2478</v>
      </c>
      <c r="K36" s="9">
        <v>2946</v>
      </c>
      <c r="L36" s="9">
        <v>1189</v>
      </c>
    </row>
    <row r="37" spans="2:12" ht="15">
      <c r="B37" s="30">
        <v>21</v>
      </c>
      <c r="C37" s="4" t="s">
        <v>12</v>
      </c>
      <c r="D37" s="6">
        <v>23</v>
      </c>
      <c r="E37" s="6">
        <v>425</v>
      </c>
      <c r="F37" s="8">
        <v>18478</v>
      </c>
      <c r="G37" s="8">
        <v>1664</v>
      </c>
      <c r="H37" s="8">
        <v>1090</v>
      </c>
      <c r="I37" s="6">
        <v>655</v>
      </c>
      <c r="J37" s="8">
        <v>1687</v>
      </c>
      <c r="K37" s="8">
        <v>1515</v>
      </c>
      <c r="L37" s="6">
        <v>898</v>
      </c>
    </row>
    <row r="38" spans="2:12" ht="15">
      <c r="B38" s="30"/>
      <c r="C38" s="4" t="s">
        <v>13</v>
      </c>
      <c r="D38" s="6">
        <v>44</v>
      </c>
      <c r="E38" s="6">
        <v>1055</v>
      </c>
      <c r="F38" s="8">
        <v>23977</v>
      </c>
      <c r="G38" s="6">
        <v>499</v>
      </c>
      <c r="H38" s="6">
        <v>755</v>
      </c>
      <c r="I38" s="8">
        <v>1513</v>
      </c>
      <c r="J38" s="6">
        <v>543</v>
      </c>
      <c r="K38" s="8">
        <v>1810</v>
      </c>
      <c r="L38" s="8">
        <v>3333</v>
      </c>
    </row>
    <row r="39" spans="2:12" ht="15.75" thickBot="1">
      <c r="B39" s="31"/>
      <c r="C39" s="5" t="s">
        <v>5</v>
      </c>
      <c r="D39" s="7">
        <v>67</v>
      </c>
      <c r="E39" s="9">
        <v>1480</v>
      </c>
      <c r="F39" s="9">
        <v>22090</v>
      </c>
      <c r="G39" s="9">
        <v>2163</v>
      </c>
      <c r="H39" s="9">
        <v>1845</v>
      </c>
      <c r="I39" s="7">
        <v>853</v>
      </c>
      <c r="J39" s="9">
        <v>2230</v>
      </c>
      <c r="K39" s="9">
        <v>3325</v>
      </c>
      <c r="L39" s="9">
        <v>1491</v>
      </c>
    </row>
    <row r="40" spans="2:12" ht="15">
      <c r="B40" s="30">
        <v>22</v>
      </c>
      <c r="C40" s="4" t="s">
        <v>12</v>
      </c>
      <c r="D40" s="6">
        <v>11</v>
      </c>
      <c r="E40" s="6">
        <v>273</v>
      </c>
      <c r="F40" s="8">
        <v>24818</v>
      </c>
      <c r="G40" s="8">
        <v>1516</v>
      </c>
      <c r="H40" s="8">
        <v>982</v>
      </c>
      <c r="I40" s="6">
        <v>648</v>
      </c>
      <c r="J40" s="8">
        <v>1527</v>
      </c>
      <c r="K40" s="8">
        <v>1255</v>
      </c>
      <c r="L40" s="6">
        <v>822</v>
      </c>
    </row>
    <row r="41" spans="2:12" ht="15">
      <c r="B41" s="30"/>
      <c r="C41" s="4" t="s">
        <v>13</v>
      </c>
      <c r="D41" s="6">
        <v>41</v>
      </c>
      <c r="E41" s="8">
        <v>911</v>
      </c>
      <c r="F41" s="8">
        <v>22220</v>
      </c>
      <c r="G41" s="6">
        <v>438</v>
      </c>
      <c r="H41" s="6">
        <v>637</v>
      </c>
      <c r="I41" s="8">
        <v>1454</v>
      </c>
      <c r="J41" s="6">
        <v>479</v>
      </c>
      <c r="K41" s="8">
        <v>1547</v>
      </c>
      <c r="L41" s="8">
        <v>3230</v>
      </c>
    </row>
    <row r="42" spans="2:12" ht="15.75" thickBot="1">
      <c r="B42" s="31"/>
      <c r="C42" s="5" t="s">
        <v>5</v>
      </c>
      <c r="D42" s="7">
        <v>52</v>
      </c>
      <c r="E42" s="9">
        <v>1184</v>
      </c>
      <c r="F42" s="9">
        <v>22769</v>
      </c>
      <c r="G42" s="9">
        <v>1954</v>
      </c>
      <c r="H42" s="9">
        <v>1619</v>
      </c>
      <c r="I42" s="7">
        <v>829</v>
      </c>
      <c r="J42" s="9">
        <v>2006</v>
      </c>
      <c r="K42" s="9">
        <v>2802</v>
      </c>
      <c r="L42" s="9">
        <v>1397</v>
      </c>
    </row>
    <row r="43" spans="2:12" ht="15">
      <c r="B43" s="30">
        <v>23</v>
      </c>
      <c r="C43" s="4" t="s">
        <v>12</v>
      </c>
      <c r="D43" s="6">
        <v>20</v>
      </c>
      <c r="E43" s="6">
        <v>527</v>
      </c>
      <c r="F43" s="8">
        <v>26363</v>
      </c>
      <c r="G43" s="8">
        <v>1633</v>
      </c>
      <c r="H43" s="6">
        <v>989</v>
      </c>
      <c r="I43" s="6">
        <v>606</v>
      </c>
      <c r="J43" s="8">
        <v>1653</v>
      </c>
      <c r="K43" s="8">
        <v>1517</v>
      </c>
      <c r="L43" s="6">
        <v>917</v>
      </c>
    </row>
    <row r="44" spans="2:12" ht="15">
      <c r="B44" s="30"/>
      <c r="C44" s="4" t="s">
        <v>13</v>
      </c>
      <c r="D44" s="6">
        <v>35</v>
      </c>
      <c r="E44" s="6">
        <v>757</v>
      </c>
      <c r="F44" s="8">
        <v>21618</v>
      </c>
      <c r="G44" s="6">
        <v>400</v>
      </c>
      <c r="H44" s="6">
        <v>542</v>
      </c>
      <c r="I44" s="8">
        <v>1355</v>
      </c>
      <c r="J44" s="6">
        <v>435</v>
      </c>
      <c r="K44" s="8">
        <v>1299</v>
      </c>
      <c r="L44" s="8">
        <v>2986</v>
      </c>
    </row>
    <row r="45" spans="2:12" ht="15.75" thickBot="1">
      <c r="B45" s="31"/>
      <c r="C45" s="5" t="s">
        <v>5</v>
      </c>
      <c r="D45" s="7">
        <v>55</v>
      </c>
      <c r="E45" s="9">
        <v>1284</v>
      </c>
      <c r="F45" s="9">
        <v>23344</v>
      </c>
      <c r="G45" s="9">
        <v>2033</v>
      </c>
      <c r="H45" s="9">
        <v>1531</v>
      </c>
      <c r="I45" s="7">
        <v>753</v>
      </c>
      <c r="J45" s="9">
        <v>2088</v>
      </c>
      <c r="K45" s="9">
        <v>2816</v>
      </c>
      <c r="L45" s="9">
        <v>1348</v>
      </c>
    </row>
    <row r="46" spans="2:12" ht="15">
      <c r="B46" s="30">
        <v>24</v>
      </c>
      <c r="C46" s="4" t="s">
        <v>12</v>
      </c>
      <c r="D46" s="6">
        <v>8</v>
      </c>
      <c r="E46" s="6">
        <v>182</v>
      </c>
      <c r="F46" s="8">
        <v>22751</v>
      </c>
      <c r="G46" s="8">
        <v>1318</v>
      </c>
      <c r="H46" s="6">
        <v>777</v>
      </c>
      <c r="I46" s="6">
        <v>590</v>
      </c>
      <c r="J46" s="8">
        <v>1326</v>
      </c>
      <c r="K46" s="8">
        <v>959</v>
      </c>
      <c r="L46" s="6">
        <v>724</v>
      </c>
    </row>
    <row r="47" spans="2:12" ht="15">
      <c r="B47" s="30"/>
      <c r="C47" s="4" t="s">
        <v>13</v>
      </c>
      <c r="D47" s="6">
        <v>21</v>
      </c>
      <c r="E47" s="6">
        <v>434</v>
      </c>
      <c r="F47" s="8">
        <v>20650</v>
      </c>
      <c r="G47" s="6">
        <v>333</v>
      </c>
      <c r="H47" s="6">
        <v>549</v>
      </c>
      <c r="I47" s="8">
        <v>1649</v>
      </c>
      <c r="J47" s="6">
        <v>354</v>
      </c>
      <c r="K47" s="8">
        <v>983</v>
      </c>
      <c r="L47" s="8">
        <v>2777</v>
      </c>
    </row>
    <row r="48" spans="2:12" ht="15.75" thickBot="1">
      <c r="B48" s="31"/>
      <c r="C48" s="5" t="s">
        <v>5</v>
      </c>
      <c r="D48" s="7">
        <v>29</v>
      </c>
      <c r="E48" s="9">
        <v>616</v>
      </c>
      <c r="F48" s="9">
        <v>21229</v>
      </c>
      <c r="G48" s="9">
        <v>1651</v>
      </c>
      <c r="H48" s="9">
        <v>1326</v>
      </c>
      <c r="I48" s="7">
        <v>803</v>
      </c>
      <c r="J48" s="9">
        <v>1680</v>
      </c>
      <c r="K48" s="9">
        <v>1942</v>
      </c>
      <c r="L48" s="9">
        <v>1156</v>
      </c>
    </row>
    <row r="49" spans="2:12" ht="15">
      <c r="B49" s="30">
        <v>25</v>
      </c>
      <c r="C49" s="4" t="s">
        <v>12</v>
      </c>
      <c r="D49" s="6">
        <v>14</v>
      </c>
      <c r="E49" s="6">
        <v>365</v>
      </c>
      <c r="F49" s="8">
        <v>26048</v>
      </c>
      <c r="G49" s="8">
        <v>1132</v>
      </c>
      <c r="H49" s="6">
        <v>666</v>
      </c>
      <c r="I49" s="6">
        <v>588</v>
      </c>
      <c r="J49" s="8">
        <v>1146</v>
      </c>
      <c r="K49" s="8">
        <v>1030</v>
      </c>
      <c r="L49" s="6">
        <v>899</v>
      </c>
    </row>
    <row r="50" spans="2:12" ht="15">
      <c r="B50" s="30"/>
      <c r="C50" s="4" t="s">
        <v>13</v>
      </c>
      <c r="D50" s="6">
        <v>19</v>
      </c>
      <c r="E50" s="6">
        <v>446</v>
      </c>
      <c r="F50" s="8">
        <v>23467</v>
      </c>
      <c r="G50" s="6">
        <v>242</v>
      </c>
      <c r="H50" s="6">
        <v>515</v>
      </c>
      <c r="I50" s="8">
        <v>2126</v>
      </c>
      <c r="J50" s="6">
        <v>261</v>
      </c>
      <c r="K50" s="8">
        <v>960</v>
      </c>
      <c r="L50" s="8">
        <v>3680</v>
      </c>
    </row>
    <row r="51" spans="2:12" ht="15.75" thickBot="1">
      <c r="B51" s="31"/>
      <c r="C51" s="5" t="s">
        <v>5</v>
      </c>
      <c r="D51" s="7">
        <v>33</v>
      </c>
      <c r="E51" s="9">
        <v>811</v>
      </c>
      <c r="F51" s="9">
        <v>24562</v>
      </c>
      <c r="G51" s="9">
        <v>1374</v>
      </c>
      <c r="H51" s="9">
        <v>1181</v>
      </c>
      <c r="I51" s="7">
        <v>859</v>
      </c>
      <c r="J51" s="9">
        <v>1407</v>
      </c>
      <c r="K51" s="9">
        <v>1991</v>
      </c>
      <c r="L51" s="9">
        <v>1415</v>
      </c>
    </row>
    <row r="52" spans="2:12" ht="15">
      <c r="B52" s="30">
        <v>26</v>
      </c>
      <c r="C52" s="4" t="s">
        <v>12</v>
      </c>
      <c r="D52" s="6">
        <v>10</v>
      </c>
      <c r="E52" s="6">
        <v>230</v>
      </c>
      <c r="F52" s="8">
        <v>23001</v>
      </c>
      <c r="G52" s="8">
        <v>963</v>
      </c>
      <c r="H52" s="6">
        <v>510</v>
      </c>
      <c r="I52" s="6">
        <v>530</v>
      </c>
      <c r="J52" s="8">
        <v>973</v>
      </c>
      <c r="K52" s="8">
        <v>740</v>
      </c>
      <c r="L52" s="6">
        <v>761</v>
      </c>
    </row>
    <row r="53" spans="2:12" ht="15">
      <c r="B53" s="30"/>
      <c r="C53" s="4" t="s">
        <v>13</v>
      </c>
      <c r="D53" s="6">
        <v>19</v>
      </c>
      <c r="E53" s="6">
        <v>367</v>
      </c>
      <c r="F53" s="8">
        <v>19322</v>
      </c>
      <c r="G53" s="8">
        <v>214</v>
      </c>
      <c r="H53" s="6">
        <v>356</v>
      </c>
      <c r="I53" s="8">
        <v>1661</v>
      </c>
      <c r="J53" s="6">
        <v>233</v>
      </c>
      <c r="K53" s="8">
        <v>723</v>
      </c>
      <c r="L53" s="8">
        <v>3103</v>
      </c>
    </row>
    <row r="54" spans="2:12" ht="15.75" thickBot="1">
      <c r="B54" s="31"/>
      <c r="C54" s="5" t="s">
        <v>5</v>
      </c>
      <c r="D54" s="7">
        <v>29</v>
      </c>
      <c r="E54" s="9">
        <v>597</v>
      </c>
      <c r="F54" s="9">
        <v>20591</v>
      </c>
      <c r="G54" s="9">
        <v>1177</v>
      </c>
      <c r="H54" s="9">
        <v>866</v>
      </c>
      <c r="I54" s="9">
        <v>735</v>
      </c>
      <c r="J54" s="9">
        <v>1206</v>
      </c>
      <c r="K54" s="9">
        <v>1463</v>
      </c>
      <c r="L54" s="9">
        <v>1213</v>
      </c>
    </row>
    <row r="55" spans="2:12" ht="15">
      <c r="B55" s="33">
        <v>27</v>
      </c>
      <c r="C55" s="4" t="s">
        <v>12</v>
      </c>
      <c r="D55" s="6">
        <v>6</v>
      </c>
      <c r="E55" s="13">
        <f>132142800/1000000</f>
        <v>132.1428</v>
      </c>
      <c r="F55" s="8">
        <f>132142800/D55/1000</f>
        <v>22023.8</v>
      </c>
      <c r="G55" s="8">
        <v>944</v>
      </c>
      <c r="H55" s="13">
        <f>477561522/1000000</f>
        <v>477.561522</v>
      </c>
      <c r="I55" s="13">
        <f>477561522/G55/1000</f>
        <v>505.8914427966102</v>
      </c>
      <c r="J55" s="8">
        <f>D55+G55</f>
        <v>950</v>
      </c>
      <c r="K55" s="8">
        <f>609704322/1000000</f>
        <v>609.704322</v>
      </c>
      <c r="L55" s="13">
        <f>609704322/J55/1000</f>
        <v>641.7940231578947</v>
      </c>
    </row>
    <row r="56" spans="2:12" ht="15">
      <c r="B56" s="30"/>
      <c r="C56" s="4" t="s">
        <v>13</v>
      </c>
      <c r="D56" s="6">
        <v>13</v>
      </c>
      <c r="E56" s="13">
        <f>242268627/1000000</f>
        <v>242.268627</v>
      </c>
      <c r="F56" s="8">
        <f>242268627/D56/1000</f>
        <v>18636.048230769233</v>
      </c>
      <c r="G56" s="8">
        <v>224</v>
      </c>
      <c r="H56" s="13">
        <f>435496530/1000000</f>
        <v>435.49653</v>
      </c>
      <c r="I56" s="8">
        <f>435496530/G56/1000</f>
        <v>1944.1809375</v>
      </c>
      <c r="J56" s="8">
        <f>D56+G56</f>
        <v>237</v>
      </c>
      <c r="K56" s="8">
        <f>677765157/1000000</f>
        <v>677.765157</v>
      </c>
      <c r="L56" s="8">
        <f>677765157/J56/1000</f>
        <v>2859.7685949367087</v>
      </c>
    </row>
    <row r="57" spans="2:12" ht="15.75" thickBot="1">
      <c r="B57" s="31"/>
      <c r="C57" s="14" t="s">
        <v>17</v>
      </c>
      <c r="D57" s="7">
        <v>19</v>
      </c>
      <c r="E57" s="15">
        <v>374</v>
      </c>
      <c r="F57" s="9">
        <v>19706</v>
      </c>
      <c r="G57" s="9">
        <v>1168</v>
      </c>
      <c r="H57" s="15">
        <v>913</v>
      </c>
      <c r="I57" s="9">
        <v>782</v>
      </c>
      <c r="J57" s="9">
        <v>1187</v>
      </c>
      <c r="K57" s="9">
        <v>1287</v>
      </c>
      <c r="L57" s="9">
        <v>1085</v>
      </c>
    </row>
    <row r="58" spans="2:12" ht="15">
      <c r="B58" s="30">
        <v>28</v>
      </c>
      <c r="C58" s="16" t="s">
        <v>18</v>
      </c>
      <c r="D58" s="6">
        <v>6</v>
      </c>
      <c r="E58" s="13">
        <v>136</v>
      </c>
      <c r="F58" s="8">
        <v>22612</v>
      </c>
      <c r="G58" s="8">
        <v>759</v>
      </c>
      <c r="H58" s="13">
        <v>415</v>
      </c>
      <c r="I58" s="8">
        <v>547</v>
      </c>
      <c r="J58" s="8">
        <v>765</v>
      </c>
      <c r="K58" s="8">
        <v>551</v>
      </c>
      <c r="L58" s="8">
        <v>720</v>
      </c>
    </row>
    <row r="59" spans="2:12" ht="15">
      <c r="B59" s="30"/>
      <c r="C59" s="4" t="s">
        <v>19</v>
      </c>
      <c r="D59" s="6">
        <v>12</v>
      </c>
      <c r="E59" s="13">
        <v>231</v>
      </c>
      <c r="F59" s="8">
        <v>19251</v>
      </c>
      <c r="G59" s="8">
        <v>207</v>
      </c>
      <c r="H59" s="13">
        <v>251</v>
      </c>
      <c r="I59" s="8">
        <v>1294</v>
      </c>
      <c r="J59" s="8">
        <v>219</v>
      </c>
      <c r="K59" s="8">
        <v>482</v>
      </c>
      <c r="L59" s="8">
        <v>2201</v>
      </c>
    </row>
    <row r="60" spans="2:12" ht="15.75" thickBot="1">
      <c r="B60" s="31"/>
      <c r="C60" s="5" t="s">
        <v>5</v>
      </c>
      <c r="D60" s="7">
        <v>18</v>
      </c>
      <c r="E60" s="9">
        <v>367</v>
      </c>
      <c r="F60" s="9">
        <v>20371</v>
      </c>
      <c r="G60" s="9">
        <v>966</v>
      </c>
      <c r="H60" s="9">
        <v>666</v>
      </c>
      <c r="I60" s="9">
        <v>690</v>
      </c>
      <c r="J60" s="9">
        <v>984</v>
      </c>
      <c r="K60" s="9">
        <v>1033</v>
      </c>
      <c r="L60" s="9">
        <v>1050</v>
      </c>
    </row>
    <row r="61" spans="2:12" ht="15">
      <c r="B61" s="30">
        <v>29</v>
      </c>
      <c r="C61" s="16" t="s">
        <v>18</v>
      </c>
      <c r="D61" s="6">
        <v>6</v>
      </c>
      <c r="E61" s="13">
        <v>114</v>
      </c>
      <c r="F61" s="8">
        <v>19040</v>
      </c>
      <c r="G61" s="8">
        <v>563</v>
      </c>
      <c r="H61" s="13">
        <v>219</v>
      </c>
      <c r="I61" s="8">
        <v>389</v>
      </c>
      <c r="J61" s="8">
        <v>569</v>
      </c>
      <c r="K61" s="8">
        <v>333</v>
      </c>
      <c r="L61" s="8">
        <v>586</v>
      </c>
    </row>
    <row r="62" spans="2:12" ht="15">
      <c r="B62" s="30"/>
      <c r="C62" s="4" t="s">
        <v>19</v>
      </c>
      <c r="D62" s="6">
        <v>15</v>
      </c>
      <c r="E62" s="13">
        <v>291</v>
      </c>
      <c r="F62" s="8">
        <v>19421</v>
      </c>
      <c r="G62" s="8">
        <v>127</v>
      </c>
      <c r="H62" s="13">
        <v>239</v>
      </c>
      <c r="I62" s="8">
        <v>1882</v>
      </c>
      <c r="J62" s="8">
        <v>142</v>
      </c>
      <c r="K62" s="8">
        <v>530</v>
      </c>
      <c r="L62" s="8">
        <v>3735</v>
      </c>
    </row>
    <row r="63" spans="2:12" ht="15.75" thickBot="1">
      <c r="B63" s="31"/>
      <c r="C63" s="5" t="s">
        <v>5</v>
      </c>
      <c r="D63" s="7">
        <v>21</v>
      </c>
      <c r="E63" s="9">
        <v>405</v>
      </c>
      <c r="F63" s="9">
        <v>19312</v>
      </c>
      <c r="G63" s="9">
        <v>690</v>
      </c>
      <c r="H63" s="9">
        <v>458</v>
      </c>
      <c r="I63" s="9">
        <v>664</v>
      </c>
      <c r="J63" s="9">
        <v>711</v>
      </c>
      <c r="K63" s="9">
        <v>864</v>
      </c>
      <c r="L63" s="9">
        <v>1215</v>
      </c>
    </row>
    <row r="64" spans="2:12" ht="15">
      <c r="B64" s="30">
        <v>30</v>
      </c>
      <c r="C64" s="16" t="s">
        <v>18</v>
      </c>
      <c r="D64" s="6">
        <v>3</v>
      </c>
      <c r="E64" s="13">
        <v>50</v>
      </c>
      <c r="F64" s="8">
        <v>16684</v>
      </c>
      <c r="G64" s="8">
        <v>639</v>
      </c>
      <c r="H64" s="13">
        <v>229</v>
      </c>
      <c r="I64" s="8">
        <v>358</v>
      </c>
      <c r="J64" s="8">
        <v>642</v>
      </c>
      <c r="K64" s="8">
        <v>279</v>
      </c>
      <c r="L64" s="8">
        <v>435</v>
      </c>
    </row>
    <row r="65" spans="2:12" ht="15">
      <c r="B65" s="30"/>
      <c r="C65" s="4" t="s">
        <v>19</v>
      </c>
      <c r="D65" s="6">
        <v>13</v>
      </c>
      <c r="E65" s="13">
        <v>262</v>
      </c>
      <c r="F65" s="8">
        <v>20123</v>
      </c>
      <c r="G65" s="8">
        <v>196</v>
      </c>
      <c r="H65" s="13">
        <v>273</v>
      </c>
      <c r="I65" s="8">
        <v>1395</v>
      </c>
      <c r="J65" s="8">
        <v>209</v>
      </c>
      <c r="K65" s="8">
        <v>535</v>
      </c>
      <c r="L65" s="8">
        <v>2559</v>
      </c>
    </row>
    <row r="66" spans="2:12" ht="15.75" thickBot="1">
      <c r="B66" s="31"/>
      <c r="C66" s="5" t="s">
        <v>5</v>
      </c>
      <c r="D66" s="7">
        <v>16</v>
      </c>
      <c r="E66" s="9">
        <v>312</v>
      </c>
      <c r="F66" s="9">
        <v>19478</v>
      </c>
      <c r="G66" s="9">
        <v>835</v>
      </c>
      <c r="H66" s="9">
        <v>502</v>
      </c>
      <c r="I66" s="9">
        <v>602</v>
      </c>
      <c r="J66" s="9">
        <v>851</v>
      </c>
      <c r="K66" s="9">
        <v>814</v>
      </c>
      <c r="L66" s="9">
        <v>957</v>
      </c>
    </row>
    <row r="67" spans="2:12" ht="15">
      <c r="B67" s="28" t="s">
        <v>20</v>
      </c>
      <c r="C67" s="16" t="s">
        <v>18</v>
      </c>
      <c r="D67" s="17">
        <v>1</v>
      </c>
      <c r="E67" s="18">
        <v>12</v>
      </c>
      <c r="F67" s="19">
        <v>12340</v>
      </c>
      <c r="G67" s="19">
        <v>446</v>
      </c>
      <c r="H67" s="18">
        <v>171</v>
      </c>
      <c r="I67" s="19">
        <v>384</v>
      </c>
      <c r="J67" s="19">
        <f>SUM(D67,G67)</f>
        <v>447</v>
      </c>
      <c r="K67" s="19">
        <v>184</v>
      </c>
      <c r="L67" s="19">
        <v>411</v>
      </c>
    </row>
    <row r="68" spans="2:12" ht="15">
      <c r="B68" s="28"/>
      <c r="C68" s="4" t="s">
        <v>19</v>
      </c>
      <c r="D68" s="17">
        <v>16</v>
      </c>
      <c r="E68" s="18">
        <v>334</v>
      </c>
      <c r="F68" s="19">
        <v>20889</v>
      </c>
      <c r="G68" s="19">
        <v>147</v>
      </c>
      <c r="H68" s="18">
        <v>167</v>
      </c>
      <c r="I68" s="19">
        <v>1134</v>
      </c>
      <c r="J68" s="19">
        <f>SUM(D68,G68)</f>
        <v>163</v>
      </c>
      <c r="K68" s="19">
        <v>501</v>
      </c>
      <c r="L68" s="19">
        <v>3074</v>
      </c>
    </row>
    <row r="69" spans="2:12" ht="15.75" thickBot="1">
      <c r="B69" s="29"/>
      <c r="C69" s="5" t="s">
        <v>5</v>
      </c>
      <c r="D69" s="20">
        <v>17</v>
      </c>
      <c r="E69" s="21">
        <v>346</v>
      </c>
      <c r="F69" s="21">
        <v>20387</v>
      </c>
      <c r="G69" s="21">
        <v>593</v>
      </c>
      <c r="H69" s="21">
        <v>338</v>
      </c>
      <c r="I69" s="21">
        <v>570</v>
      </c>
      <c r="J69" s="21">
        <v>610</v>
      </c>
      <c r="K69" s="21">
        <v>685</v>
      </c>
      <c r="L69" s="21">
        <v>1122</v>
      </c>
    </row>
    <row r="70" spans="2:12" ht="15">
      <c r="B70" s="28" t="s">
        <v>21</v>
      </c>
      <c r="C70" s="16" t="s">
        <v>18</v>
      </c>
      <c r="D70" s="17">
        <v>1</v>
      </c>
      <c r="E70" s="18">
        <v>30</v>
      </c>
      <c r="F70" s="19">
        <v>30000</v>
      </c>
      <c r="G70" s="19">
        <v>329</v>
      </c>
      <c r="H70" s="18">
        <v>106</v>
      </c>
      <c r="I70" s="19">
        <v>323</v>
      </c>
      <c r="J70" s="19">
        <f>SUM(D70,G70)</f>
        <v>330</v>
      </c>
      <c r="K70" s="19">
        <v>136</v>
      </c>
      <c r="L70" s="19">
        <v>412</v>
      </c>
    </row>
    <row r="71" spans="2:12" ht="15">
      <c r="B71" s="28"/>
      <c r="C71" s="4" t="s">
        <v>19</v>
      </c>
      <c r="D71" s="17">
        <v>5</v>
      </c>
      <c r="E71" s="18">
        <v>135</v>
      </c>
      <c r="F71" s="19">
        <v>26950</v>
      </c>
      <c r="G71" s="19">
        <v>88</v>
      </c>
      <c r="H71" s="18">
        <v>238</v>
      </c>
      <c r="I71" s="19">
        <v>2708</v>
      </c>
      <c r="J71" s="19">
        <v>91</v>
      </c>
      <c r="K71" s="19">
        <v>373</v>
      </c>
      <c r="L71" s="19">
        <v>4099</v>
      </c>
    </row>
    <row r="72" spans="2:12" ht="15.75" thickBot="1">
      <c r="B72" s="29"/>
      <c r="C72" s="5" t="s">
        <v>5</v>
      </c>
      <c r="D72" s="20">
        <v>6</v>
      </c>
      <c r="E72" s="21">
        <v>165</v>
      </c>
      <c r="F72" s="21">
        <v>27442</v>
      </c>
      <c r="G72" s="21">
        <v>417</v>
      </c>
      <c r="H72" s="21">
        <v>344</v>
      </c>
      <c r="I72" s="21">
        <v>826</v>
      </c>
      <c r="J72" s="21">
        <v>421</v>
      </c>
      <c r="K72" s="21">
        <v>509</v>
      </c>
      <c r="L72" s="21">
        <v>1209</v>
      </c>
    </row>
    <row r="73" spans="2:12" ht="15">
      <c r="B73" s="28" t="s">
        <v>22</v>
      </c>
      <c r="C73" s="16" t="s">
        <v>18</v>
      </c>
      <c r="D73" s="17">
        <v>1</v>
      </c>
      <c r="E73" s="18">
        <v>18</v>
      </c>
      <c r="F73" s="19">
        <v>18401</v>
      </c>
      <c r="G73" s="19">
        <v>342</v>
      </c>
      <c r="H73" s="18">
        <v>150</v>
      </c>
      <c r="I73" s="19">
        <v>440</v>
      </c>
      <c r="J73" s="19">
        <v>342</v>
      </c>
      <c r="K73" s="19">
        <v>169</v>
      </c>
      <c r="L73" s="19">
        <v>493</v>
      </c>
    </row>
    <row r="74" spans="2:12" ht="15">
      <c r="B74" s="28"/>
      <c r="C74" s="4" t="s">
        <v>19</v>
      </c>
      <c r="D74" s="17">
        <v>18</v>
      </c>
      <c r="E74" s="18">
        <v>386</v>
      </c>
      <c r="F74" s="19">
        <v>21460</v>
      </c>
      <c r="G74" s="19">
        <v>151</v>
      </c>
      <c r="H74" s="18">
        <v>260</v>
      </c>
      <c r="I74" s="19">
        <v>1724</v>
      </c>
      <c r="J74" s="19">
        <v>157</v>
      </c>
      <c r="K74" s="19">
        <v>647</v>
      </c>
      <c r="L74" s="19">
        <v>4118</v>
      </c>
    </row>
    <row r="75" spans="2:12" ht="15.75" thickBot="1">
      <c r="B75" s="29"/>
      <c r="C75" s="5" t="s">
        <v>5</v>
      </c>
      <c r="D75" s="20">
        <v>19</v>
      </c>
      <c r="E75" s="21">
        <v>405</v>
      </c>
      <c r="F75" s="21">
        <v>21299</v>
      </c>
      <c r="G75" s="21">
        <v>493</v>
      </c>
      <c r="H75" s="21">
        <v>411</v>
      </c>
      <c r="I75" s="21">
        <v>833</v>
      </c>
      <c r="J75" s="21">
        <v>499</v>
      </c>
      <c r="K75" s="21">
        <v>815</v>
      </c>
      <c r="L75" s="21">
        <v>1634</v>
      </c>
    </row>
    <row r="76" spans="2:12" ht="15">
      <c r="B76" s="28" t="s">
        <v>26</v>
      </c>
      <c r="C76" s="16" t="s">
        <v>18</v>
      </c>
      <c r="D76" s="17">
        <v>0</v>
      </c>
      <c r="E76" s="18">
        <v>0</v>
      </c>
      <c r="F76" s="19">
        <v>0</v>
      </c>
      <c r="G76" s="19">
        <v>206</v>
      </c>
      <c r="H76" s="18">
        <v>116</v>
      </c>
      <c r="I76" s="19">
        <v>565</v>
      </c>
      <c r="J76" s="19">
        <v>206</v>
      </c>
      <c r="K76" s="19">
        <v>116</v>
      </c>
      <c r="L76" s="19">
        <v>565</v>
      </c>
    </row>
    <row r="77" spans="2:12" ht="15">
      <c r="B77" s="28"/>
      <c r="C77" s="4" t="s">
        <v>19</v>
      </c>
      <c r="D77" s="17">
        <v>7</v>
      </c>
      <c r="E77" s="18">
        <v>111</v>
      </c>
      <c r="F77" s="19">
        <v>15830</v>
      </c>
      <c r="G77" s="19">
        <v>65</v>
      </c>
      <c r="H77" s="18">
        <v>72</v>
      </c>
      <c r="I77" s="19">
        <v>1102</v>
      </c>
      <c r="J77" s="19">
        <v>69</v>
      </c>
      <c r="K77" s="19">
        <v>182</v>
      </c>
      <c r="L77" s="19">
        <v>2644</v>
      </c>
    </row>
    <row r="78" spans="2:12" ht="15.75" thickBot="1">
      <c r="B78" s="29"/>
      <c r="C78" s="5" t="s">
        <v>5</v>
      </c>
      <c r="D78" s="20">
        <v>7</v>
      </c>
      <c r="E78" s="21">
        <v>111</v>
      </c>
      <c r="F78" s="21">
        <v>15830</v>
      </c>
      <c r="G78" s="21">
        <v>271</v>
      </c>
      <c r="H78" s="21">
        <v>188</v>
      </c>
      <c r="I78" s="21">
        <v>694</v>
      </c>
      <c r="J78" s="21">
        <v>275</v>
      </c>
      <c r="K78" s="21">
        <v>299</v>
      </c>
      <c r="L78" s="21">
        <v>1087</v>
      </c>
    </row>
    <row r="79" spans="2:12" ht="27" customHeight="1">
      <c r="B79" s="35" t="s">
        <v>16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</row>
    <row r="80" spans="2:12" ht="13.5">
      <c r="B80" s="32" t="s">
        <v>14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</row>
    <row r="81" spans="2:12" ht="13.5">
      <c r="B81" s="32" t="s">
        <v>25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</row>
    <row r="82" spans="2:12" ht="13.5">
      <c r="B82" s="32" t="s">
        <v>23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</row>
    <row r="83" spans="2:12" ht="41.25" customHeight="1">
      <c r="B83" s="36" t="s">
        <v>24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</row>
  </sheetData>
  <sheetProtection/>
  <mergeCells count="34">
    <mergeCell ref="B83:L83"/>
    <mergeCell ref="B28:B30"/>
    <mergeCell ref="B31:B33"/>
    <mergeCell ref="B34:B36"/>
    <mergeCell ref="B37:B39"/>
    <mergeCell ref="B22:B24"/>
    <mergeCell ref="B49:B51"/>
    <mergeCell ref="B25:B27"/>
    <mergeCell ref="B43:B45"/>
    <mergeCell ref="B61:B63"/>
    <mergeCell ref="B1:D1"/>
    <mergeCell ref="B52:B54"/>
    <mergeCell ref="B79:L79"/>
    <mergeCell ref="B40:B42"/>
    <mergeCell ref="B67:B69"/>
    <mergeCell ref="C3:C5"/>
    <mergeCell ref="D3:F4"/>
    <mergeCell ref="B82:L82"/>
    <mergeCell ref="B10:B12"/>
    <mergeCell ref="B13:B15"/>
    <mergeCell ref="B16:B18"/>
    <mergeCell ref="B19:B21"/>
    <mergeCell ref="B81:L81"/>
    <mergeCell ref="B80:L80"/>
    <mergeCell ref="B55:B57"/>
    <mergeCell ref="B58:B60"/>
    <mergeCell ref="G3:I4"/>
    <mergeCell ref="J3:L4"/>
    <mergeCell ref="B70:B72"/>
    <mergeCell ref="B46:B48"/>
    <mergeCell ref="B76:B78"/>
    <mergeCell ref="B64:B66"/>
    <mergeCell ref="B73:B75"/>
    <mergeCell ref="B7:B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國府田　裕子ㅤ</cp:lastModifiedBy>
  <cp:lastPrinted>2023-05-17T04:08:05Z</cp:lastPrinted>
  <dcterms:created xsi:type="dcterms:W3CDTF">2012-06-08T01:02:05Z</dcterms:created>
  <dcterms:modified xsi:type="dcterms:W3CDTF">2023-05-17T04:24:29Z</dcterms:modified>
  <cp:category/>
  <cp:version/>
  <cp:contentType/>
  <cp:contentStatus/>
</cp:coreProperties>
</file>