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zda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'Mazda'!$A$2:$T$20</definedName>
    <definedName name="_xlnm.Print_Titles" localSheetId="0">'Mazda'!$3:$8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<sst xmlns="http://schemas.openxmlformats.org/spreadsheetml/2006/main" count="132" uniqueCount="77">
  <si>
    <r>
      <rPr>
        <sz val="8"/>
        <rFont val="ＭＳ Ｐゴシック"/>
        <family val="3"/>
      </rPr>
      <t>当該自動車の製造又は輸入の事業を行う者の氏名又は名称　　　　マツダ株式会社</t>
    </r>
  </si>
  <si>
    <r>
      <rPr>
        <b/>
        <sz val="12"/>
        <rFont val="ＭＳ Ｐゴシック"/>
        <family val="3"/>
      </rPr>
      <t>ガソリン貨物車（軽自動車）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</si>
  <si>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</si>
  <si>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</si>
  <si>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</si>
  <si>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</si>
  <si>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</si>
  <si>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</si>
  <si>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</si>
  <si>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</si>
  <si>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</si>
  <si>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</si>
  <si>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</si>
  <si>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</si>
  <si>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</si>
  <si>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</si>
  <si>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</si>
  <si>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</si>
  <si>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</si>
  <si>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</si>
  <si>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</si>
  <si>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</si>
  <si>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</si>
  <si>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</si>
  <si>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</si>
  <si>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</si>
  <si>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</si>
  <si>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</si>
  <si>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(kg)</t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</si>
  <si>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</si>
  <si>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</si>
  <si>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</si>
  <si>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</si>
  <si>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</si>
  <si>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</si>
  <si>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</si>
  <si>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</si>
  <si>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</si>
  <si>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t>途中計算</t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</si>
  <si>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</si>
  <si>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</si>
  <si>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</si>
  <si>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</si>
  <si>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</si>
  <si>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</si>
  <si>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</si>
  <si>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</si>
  <si>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r>
      <t>125</t>
    </r>
    <r>
      <rPr>
        <sz val="8"/>
        <rFont val="ＭＳ Ｐゴシック"/>
        <family val="3"/>
      </rPr>
      <t>まで</t>
    </r>
  </si>
  <si>
    <t>マツダ</t>
  </si>
  <si>
    <t>※1</t>
  </si>
  <si>
    <t>スクラム</t>
  </si>
  <si>
    <t>EBD-DG64V</t>
  </si>
  <si>
    <t>K6A</t>
  </si>
  <si>
    <t>5MT</t>
  </si>
  <si>
    <t>880～930</t>
  </si>
  <si>
    <t>250～350</t>
  </si>
  <si>
    <t>1340～1400</t>
  </si>
  <si>
    <t>FI,EP</t>
  </si>
  <si>
    <t>3W</t>
  </si>
  <si>
    <t>R</t>
  </si>
  <si>
    <t>3AT
(E)</t>
  </si>
  <si>
    <t>920～970</t>
  </si>
  <si>
    <t>1380～1440</t>
  </si>
  <si>
    <t>A</t>
  </si>
  <si>
    <t>910～950</t>
  </si>
  <si>
    <t>1370～1420</t>
  </si>
  <si>
    <t>ﾀｰﾎﾞﾁｬｰｼﾞｬ付</t>
  </si>
  <si>
    <t>4AT
(E)</t>
  </si>
  <si>
    <t>920～960</t>
  </si>
  <si>
    <t>1380～1430</t>
  </si>
  <si>
    <t>950～990</t>
  </si>
  <si>
    <t>1410～1460</t>
  </si>
  <si>
    <t>960～1000</t>
  </si>
  <si>
    <t>1420～1470</t>
  </si>
  <si>
    <t>（注）</t>
  </si>
  <si>
    <t>JC08モード燃費値を有する車両については、１０・１５モード燃費値に下線を引いています。</t>
  </si>
  <si>
    <t>※1印の付いている通称名については、スズキ株式会社が製造事業者である。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</si>
</sst>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8"/>
      <color indexed="55"/>
      <name val="Arial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 wrapText="1"/>
    </xf>
    <xf numFmtId="178" fontId="11" fillId="0" borderId="31" xfId="0" applyNumberFormat="1" applyFont="1" applyFill="1" applyBorder="1" applyAlignment="1">
      <alignment horizontal="center" vertical="center" wrapText="1"/>
    </xf>
    <xf numFmtId="177" fontId="7" fillId="0" borderId="32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77" fontId="10" fillId="0" borderId="35" xfId="0" applyNumberFormat="1" applyFont="1" applyFill="1" applyBorder="1" applyAlignment="1">
      <alignment horizontal="center" vertical="center" wrapText="1"/>
    </xf>
    <xf numFmtId="178" fontId="11" fillId="0" borderId="3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8.75390625" style="2" customWidth="1"/>
    <col min="2" max="2" width="3.5039062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50390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6.62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18" ht="21.75" customHeight="1">
      <c r="A1" s="1"/>
      <c r="B1" s="1"/>
      <c r="Q1" s="3"/>
      <c r="R1" s="4"/>
    </row>
    <row r="2" spans="1:20" s="9" customFormat="1" ht="15">
      <c r="A2" s="5"/>
      <c r="B2" s="5"/>
      <c r="C2" s="5"/>
      <c r="D2" s="6"/>
      <c r="E2" s="7"/>
      <c r="F2" s="6"/>
      <c r="G2" s="6"/>
      <c r="H2" s="5"/>
      <c r="I2" s="5"/>
      <c r="J2" s="8" t="s">
        <v>0</v>
      </c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9" customFormat="1" ht="23.25" customHeight="1">
      <c r="A3" s="10" t="s">
        <v>1</v>
      </c>
      <c r="B3" s="11"/>
      <c r="C3" s="8"/>
      <c r="D3" s="6"/>
      <c r="E3" s="5"/>
      <c r="F3" s="5"/>
      <c r="G3" s="5"/>
      <c r="H3" s="5"/>
      <c r="I3" s="8"/>
      <c r="J3" s="8"/>
      <c r="K3" s="8"/>
      <c r="L3" s="8"/>
      <c r="M3" s="8"/>
      <c r="N3" s="5"/>
      <c r="O3" s="5"/>
      <c r="P3" s="5"/>
      <c r="Q3" s="6"/>
      <c r="R3" s="12"/>
      <c r="S3" s="6"/>
      <c r="T3" s="12" t="s">
        <v>2</v>
      </c>
    </row>
    <row r="4" spans="1:20" s="9" customFormat="1" ht="14.25" customHeight="1" thickBot="1">
      <c r="A4" s="13"/>
      <c r="B4" s="10"/>
      <c r="C4" s="5"/>
      <c r="D4" s="14"/>
      <c r="E4" s="15"/>
      <c r="F4" s="16"/>
      <c r="G4" s="17"/>
      <c r="H4" s="18"/>
      <c r="I4" s="16"/>
      <c r="J4" s="18"/>
      <c r="K4" s="18"/>
      <c r="L4" s="77" t="s">
        <v>3</v>
      </c>
      <c r="M4" s="78"/>
      <c r="N4" s="79"/>
      <c r="O4" s="17"/>
      <c r="P4" s="80"/>
      <c r="Q4" s="81"/>
      <c r="R4" s="82"/>
      <c r="S4" s="19"/>
      <c r="T4" s="83" t="s">
        <v>4</v>
      </c>
    </row>
    <row r="5" spans="1:20" s="9" customFormat="1" ht="11.25">
      <c r="A5" s="20"/>
      <c r="B5" s="21"/>
      <c r="C5" s="22"/>
      <c r="D5" s="23"/>
      <c r="E5" s="24" t="s">
        <v>5</v>
      </c>
      <c r="F5" s="25"/>
      <c r="G5" s="26"/>
      <c r="H5" s="20"/>
      <c r="I5" s="20"/>
      <c r="J5" s="20"/>
      <c r="K5" s="26"/>
      <c r="L5" s="27"/>
      <c r="M5" s="28" t="s">
        <v>6</v>
      </c>
      <c r="N5" s="29"/>
      <c r="O5" s="30" t="s">
        <v>7</v>
      </c>
      <c r="P5" s="86" t="s">
        <v>8</v>
      </c>
      <c r="Q5" s="87"/>
      <c r="R5" s="88"/>
      <c r="S5" s="31" t="s">
        <v>9</v>
      </c>
      <c r="T5" s="84"/>
    </row>
    <row r="6" spans="1:20" s="9" customFormat="1" ht="11.25">
      <c r="A6" s="20"/>
      <c r="B6" s="21"/>
      <c r="C6" s="5"/>
      <c r="D6" s="17"/>
      <c r="E6" s="32"/>
      <c r="F6" s="26" t="s">
        <v>10</v>
      </c>
      <c r="G6" s="22" t="s">
        <v>11</v>
      </c>
      <c r="H6" s="33" t="s">
        <v>12</v>
      </c>
      <c r="I6" s="34" t="s">
        <v>13</v>
      </c>
      <c r="J6" s="34" t="s">
        <v>14</v>
      </c>
      <c r="K6" s="26" t="s">
        <v>15</v>
      </c>
      <c r="L6" s="35" t="s">
        <v>16</v>
      </c>
      <c r="M6" s="36" t="s">
        <v>17</v>
      </c>
      <c r="N6" s="35" t="s">
        <v>18</v>
      </c>
      <c r="O6" s="30" t="s">
        <v>19</v>
      </c>
      <c r="P6" s="30" t="s">
        <v>20</v>
      </c>
      <c r="Q6" s="30"/>
      <c r="R6" s="30"/>
      <c r="S6" s="22" t="s">
        <v>21</v>
      </c>
      <c r="T6" s="84"/>
    </row>
    <row r="7" spans="1:25" s="9" customFormat="1" ht="11.25">
      <c r="A7" s="26" t="s">
        <v>22</v>
      </c>
      <c r="B7" s="37"/>
      <c r="C7" s="22" t="s">
        <v>23</v>
      </c>
      <c r="D7" s="26" t="s">
        <v>24</v>
      </c>
      <c r="E7" s="32" t="s">
        <v>24</v>
      </c>
      <c r="F7" s="26" t="s">
        <v>25</v>
      </c>
      <c r="G7" s="22" t="s">
        <v>26</v>
      </c>
      <c r="H7" s="26" t="s">
        <v>27</v>
      </c>
      <c r="I7" s="26" t="s">
        <v>28</v>
      </c>
      <c r="J7" s="26" t="s">
        <v>28</v>
      </c>
      <c r="K7" s="26" t="s">
        <v>29</v>
      </c>
      <c r="L7" s="35" t="s">
        <v>30</v>
      </c>
      <c r="M7" s="36" t="s">
        <v>31</v>
      </c>
      <c r="N7" s="35" t="s">
        <v>32</v>
      </c>
      <c r="O7" s="30" t="s">
        <v>33</v>
      </c>
      <c r="P7" s="30" t="s">
        <v>34</v>
      </c>
      <c r="Q7" s="30" t="s">
        <v>35</v>
      </c>
      <c r="R7" s="30" t="s">
        <v>36</v>
      </c>
      <c r="S7" s="22" t="s">
        <v>37</v>
      </c>
      <c r="T7" s="84"/>
      <c r="X7" s="89" t="s">
        <v>38</v>
      </c>
      <c r="Y7" s="90"/>
    </row>
    <row r="8" spans="1:25" s="9" customFormat="1" ht="11.25">
      <c r="A8" s="39"/>
      <c r="B8" s="40"/>
      <c r="C8" s="8"/>
      <c r="D8" s="39"/>
      <c r="E8" s="8"/>
      <c r="F8" s="41" t="s">
        <v>39</v>
      </c>
      <c r="G8" s="42" t="s">
        <v>40</v>
      </c>
      <c r="H8" s="39"/>
      <c r="I8" s="39"/>
      <c r="J8" s="39"/>
      <c r="K8" s="41"/>
      <c r="L8" s="43"/>
      <c r="M8" s="44" t="s">
        <v>41</v>
      </c>
      <c r="N8" s="43" t="s">
        <v>42</v>
      </c>
      <c r="O8" s="45" t="s">
        <v>43</v>
      </c>
      <c r="P8" s="45" t="s">
        <v>44</v>
      </c>
      <c r="Q8" s="45" t="s">
        <v>45</v>
      </c>
      <c r="R8" s="46"/>
      <c r="S8" s="42" t="s">
        <v>46</v>
      </c>
      <c r="T8" s="85"/>
      <c r="X8" s="38" t="s">
        <v>47</v>
      </c>
      <c r="Y8" s="47">
        <v>138150</v>
      </c>
    </row>
    <row r="9" spans="1:25" s="9" customFormat="1" ht="24" customHeight="1">
      <c r="A9" s="48" t="s">
        <v>48</v>
      </c>
      <c r="B9" s="49" t="s">
        <v>49</v>
      </c>
      <c r="C9" s="50" t="s">
        <v>50</v>
      </c>
      <c r="D9" s="51" t="s">
        <v>51</v>
      </c>
      <c r="E9" s="52" t="s">
        <v>52</v>
      </c>
      <c r="F9" s="53">
        <v>0.658</v>
      </c>
      <c r="G9" s="54" t="s">
        <v>53</v>
      </c>
      <c r="H9" s="52" t="s">
        <v>54</v>
      </c>
      <c r="I9" s="52" t="s">
        <v>55</v>
      </c>
      <c r="J9" s="52" t="s">
        <v>56</v>
      </c>
      <c r="K9" s="55"/>
      <c r="L9" s="56">
        <v>16.8</v>
      </c>
      <c r="M9" s="57">
        <f aca="true" t="shared" si="0" ref="M9:M16">IF(L9&gt;0,1/L9*34.6*67.1,"")</f>
        <v>138.19404761904758</v>
      </c>
      <c r="N9" s="58">
        <v>15.5</v>
      </c>
      <c r="O9" s="52" t="s">
        <v>57</v>
      </c>
      <c r="P9" s="52" t="s">
        <v>58</v>
      </c>
      <c r="Q9" s="52" t="s">
        <v>59</v>
      </c>
      <c r="R9" s="52"/>
      <c r="S9" s="59"/>
      <c r="T9" s="60" t="str">
        <f aca="true" t="shared" si="1" ref="T9:T16">IF(Y9&lt;&gt;"",Y9,X9)</f>
        <v>105</v>
      </c>
      <c r="X9" s="61" t="str">
        <f aca="true" t="shared" si="2" ref="X9:X20">IF(L9="","",IF(L9&gt;=ROUND(N9*1.25,1),"125",IF(L9&gt;=ROUND(N9*1.2,1),"120",IF(L9&gt;=ROUND(N9*1.15,1),"115",IF(L9&gt;=ROUND(N9*1.1,1),"110",IF(L9&gt;=ROUND(N9*1.05,1),"105",IF(L9&gt;=N9*1,"100"," ")))))))</f>
        <v>105</v>
      </c>
      <c r="Y9" s="61">
        <f aca="true" t="shared" si="3" ref="Y9:Y20">IF(L9="","",IF(L9&gt;=ROUND(N9*1.5,1),"150",IF(L9&gt;=ROUND(N9*1.38,1),"138","")))</f>
      </c>
    </row>
    <row r="10" spans="1:25" s="9" customFormat="1" ht="24" customHeight="1">
      <c r="A10" s="62"/>
      <c r="B10" s="63"/>
      <c r="C10" s="64"/>
      <c r="D10" s="51" t="s">
        <v>51</v>
      </c>
      <c r="E10" s="52" t="s">
        <v>52</v>
      </c>
      <c r="F10" s="53">
        <v>0.658</v>
      </c>
      <c r="G10" s="54" t="s">
        <v>60</v>
      </c>
      <c r="H10" s="52" t="s">
        <v>54</v>
      </c>
      <c r="I10" s="52" t="s">
        <v>55</v>
      </c>
      <c r="J10" s="52" t="s">
        <v>56</v>
      </c>
      <c r="K10" s="55"/>
      <c r="L10" s="56">
        <v>15.8</v>
      </c>
      <c r="M10" s="57">
        <f t="shared" si="0"/>
        <v>146.9405063291139</v>
      </c>
      <c r="N10" s="58">
        <v>14.9</v>
      </c>
      <c r="O10" s="52" t="s">
        <v>57</v>
      </c>
      <c r="P10" s="52" t="s">
        <v>58</v>
      </c>
      <c r="Q10" s="52" t="s">
        <v>59</v>
      </c>
      <c r="R10" s="52"/>
      <c r="S10" s="59"/>
      <c r="T10" s="60" t="str">
        <f t="shared" si="1"/>
        <v>105</v>
      </c>
      <c r="X10" s="61" t="str">
        <f t="shared" si="2"/>
        <v>105</v>
      </c>
      <c r="Y10" s="61">
        <f t="shared" si="3"/>
      </c>
    </row>
    <row r="11" spans="1:25" s="9" customFormat="1" ht="24" customHeight="1">
      <c r="A11" s="62"/>
      <c r="B11" s="63"/>
      <c r="C11" s="64"/>
      <c r="D11" s="51" t="s">
        <v>51</v>
      </c>
      <c r="E11" s="52" t="s">
        <v>52</v>
      </c>
      <c r="F11" s="53">
        <v>0.658</v>
      </c>
      <c r="G11" s="54" t="s">
        <v>53</v>
      </c>
      <c r="H11" s="52" t="s">
        <v>61</v>
      </c>
      <c r="I11" s="52" t="s">
        <v>55</v>
      </c>
      <c r="J11" s="52" t="s">
        <v>62</v>
      </c>
      <c r="K11" s="55"/>
      <c r="L11" s="56">
        <v>16.2</v>
      </c>
      <c r="M11" s="57">
        <f t="shared" si="0"/>
        <v>143.31234567901234</v>
      </c>
      <c r="N11" s="58">
        <v>15.5</v>
      </c>
      <c r="O11" s="52" t="s">
        <v>57</v>
      </c>
      <c r="P11" s="52" t="s">
        <v>58</v>
      </c>
      <c r="Q11" s="52" t="s">
        <v>63</v>
      </c>
      <c r="R11" s="52"/>
      <c r="S11" s="59"/>
      <c r="T11" s="60" t="str">
        <f t="shared" si="1"/>
        <v>100</v>
      </c>
      <c r="X11" s="61" t="str">
        <f t="shared" si="2"/>
        <v>100</v>
      </c>
      <c r="Y11" s="61">
        <f t="shared" si="3"/>
      </c>
    </row>
    <row r="12" spans="1:25" s="9" customFormat="1" ht="24" customHeight="1">
      <c r="A12" s="62"/>
      <c r="B12" s="63"/>
      <c r="C12" s="64"/>
      <c r="D12" s="51" t="s">
        <v>51</v>
      </c>
      <c r="E12" s="52" t="s">
        <v>52</v>
      </c>
      <c r="F12" s="53">
        <v>0.658</v>
      </c>
      <c r="G12" s="54" t="s">
        <v>60</v>
      </c>
      <c r="H12" s="52" t="s">
        <v>61</v>
      </c>
      <c r="I12" s="52" t="s">
        <v>55</v>
      </c>
      <c r="J12" s="52" t="s">
        <v>62</v>
      </c>
      <c r="K12" s="55"/>
      <c r="L12" s="56">
        <v>15.4</v>
      </c>
      <c r="M12" s="57">
        <f t="shared" si="0"/>
        <v>150.75714285714284</v>
      </c>
      <c r="N12" s="58">
        <v>14.9</v>
      </c>
      <c r="O12" s="52" t="s">
        <v>57</v>
      </c>
      <c r="P12" s="52" t="s">
        <v>58</v>
      </c>
      <c r="Q12" s="52" t="s">
        <v>63</v>
      </c>
      <c r="R12" s="52"/>
      <c r="S12" s="59"/>
      <c r="T12" s="60" t="str">
        <f t="shared" si="1"/>
        <v>100</v>
      </c>
      <c r="X12" s="61" t="str">
        <f t="shared" si="2"/>
        <v>100</v>
      </c>
      <c r="Y12" s="61">
        <f t="shared" si="3"/>
      </c>
    </row>
    <row r="13" spans="1:25" s="9" customFormat="1" ht="24" customHeight="1">
      <c r="A13" s="62"/>
      <c r="B13" s="63"/>
      <c r="C13" s="64"/>
      <c r="D13" s="51" t="s">
        <v>51</v>
      </c>
      <c r="E13" s="52" t="s">
        <v>52</v>
      </c>
      <c r="F13" s="53">
        <v>0.658</v>
      </c>
      <c r="G13" s="54" t="s">
        <v>53</v>
      </c>
      <c r="H13" s="52" t="s">
        <v>64</v>
      </c>
      <c r="I13" s="52" t="s">
        <v>55</v>
      </c>
      <c r="J13" s="52" t="s">
        <v>65</v>
      </c>
      <c r="K13" s="55"/>
      <c r="L13" s="56">
        <v>17.2</v>
      </c>
      <c r="M13" s="57">
        <f t="shared" si="0"/>
        <v>134.98023255813953</v>
      </c>
      <c r="N13" s="58">
        <v>15.5</v>
      </c>
      <c r="O13" s="52" t="s">
        <v>57</v>
      </c>
      <c r="P13" s="52" t="s">
        <v>58</v>
      </c>
      <c r="Q13" s="52" t="s">
        <v>59</v>
      </c>
      <c r="R13" s="52" t="s">
        <v>66</v>
      </c>
      <c r="S13" s="59"/>
      <c r="T13" s="60" t="str">
        <f t="shared" si="1"/>
        <v>110</v>
      </c>
      <c r="X13" s="61" t="str">
        <f t="shared" si="2"/>
        <v>110</v>
      </c>
      <c r="Y13" s="61">
        <f t="shared" si="3"/>
      </c>
    </row>
    <row r="14" spans="1:25" s="9" customFormat="1" ht="24" customHeight="1">
      <c r="A14" s="62"/>
      <c r="B14" s="63"/>
      <c r="C14" s="64"/>
      <c r="D14" s="51" t="s">
        <v>51</v>
      </c>
      <c r="E14" s="52" t="s">
        <v>52</v>
      </c>
      <c r="F14" s="53">
        <v>0.658</v>
      </c>
      <c r="G14" s="54" t="s">
        <v>67</v>
      </c>
      <c r="H14" s="52" t="s">
        <v>68</v>
      </c>
      <c r="I14" s="52" t="s">
        <v>55</v>
      </c>
      <c r="J14" s="52" t="s">
        <v>69</v>
      </c>
      <c r="K14" s="55"/>
      <c r="L14" s="56">
        <v>15.2</v>
      </c>
      <c r="M14" s="57">
        <f t="shared" si="0"/>
        <v>152.74078947368417</v>
      </c>
      <c r="N14" s="58">
        <v>14.9</v>
      </c>
      <c r="O14" s="52" t="s">
        <v>57</v>
      </c>
      <c r="P14" s="52" t="s">
        <v>58</v>
      </c>
      <c r="Q14" s="52" t="s">
        <v>59</v>
      </c>
      <c r="R14" s="52" t="s">
        <v>66</v>
      </c>
      <c r="S14" s="59"/>
      <c r="T14" s="60" t="str">
        <f t="shared" si="1"/>
        <v>100</v>
      </c>
      <c r="X14" s="61" t="str">
        <f t="shared" si="2"/>
        <v>100</v>
      </c>
      <c r="Y14" s="61">
        <f t="shared" si="3"/>
      </c>
    </row>
    <row r="15" spans="1:25" s="9" customFormat="1" ht="24" customHeight="1">
      <c r="A15" s="62"/>
      <c r="B15" s="63"/>
      <c r="C15" s="64"/>
      <c r="D15" s="51" t="s">
        <v>51</v>
      </c>
      <c r="E15" s="52" t="s">
        <v>52</v>
      </c>
      <c r="F15" s="53">
        <v>0.658</v>
      </c>
      <c r="G15" s="54" t="s">
        <v>53</v>
      </c>
      <c r="H15" s="52" t="s">
        <v>70</v>
      </c>
      <c r="I15" s="52" t="s">
        <v>55</v>
      </c>
      <c r="J15" s="52" t="s">
        <v>71</v>
      </c>
      <c r="K15" s="55"/>
      <c r="L15" s="56">
        <v>17.2</v>
      </c>
      <c r="M15" s="57">
        <f t="shared" si="0"/>
        <v>134.98023255813953</v>
      </c>
      <c r="N15" s="58">
        <v>15.5</v>
      </c>
      <c r="O15" s="52" t="s">
        <v>57</v>
      </c>
      <c r="P15" s="52" t="s">
        <v>58</v>
      </c>
      <c r="Q15" s="52" t="s">
        <v>63</v>
      </c>
      <c r="R15" s="52" t="s">
        <v>66</v>
      </c>
      <c r="S15" s="59"/>
      <c r="T15" s="60" t="str">
        <f t="shared" si="1"/>
        <v>110</v>
      </c>
      <c r="X15" s="61" t="str">
        <f t="shared" si="2"/>
        <v>110</v>
      </c>
      <c r="Y15" s="61">
        <f t="shared" si="3"/>
      </c>
    </row>
    <row r="16" spans="1:25" s="9" customFormat="1" ht="24" customHeight="1" thickBot="1">
      <c r="A16" s="65"/>
      <c r="B16" s="66"/>
      <c r="C16" s="67"/>
      <c r="D16" s="51" t="s">
        <v>51</v>
      </c>
      <c r="E16" s="52" t="s">
        <v>52</v>
      </c>
      <c r="F16" s="53">
        <v>0.658</v>
      </c>
      <c r="G16" s="54" t="s">
        <v>67</v>
      </c>
      <c r="H16" s="52" t="s">
        <v>72</v>
      </c>
      <c r="I16" s="52" t="s">
        <v>55</v>
      </c>
      <c r="J16" s="52" t="s">
        <v>73</v>
      </c>
      <c r="K16" s="55"/>
      <c r="L16" s="68">
        <v>15.2</v>
      </c>
      <c r="M16" s="69">
        <f t="shared" si="0"/>
        <v>152.74078947368417</v>
      </c>
      <c r="N16" s="58">
        <v>14.9</v>
      </c>
      <c r="O16" s="52" t="s">
        <v>57</v>
      </c>
      <c r="P16" s="52" t="s">
        <v>58</v>
      </c>
      <c r="Q16" s="52" t="s">
        <v>63</v>
      </c>
      <c r="R16" s="52" t="s">
        <v>66</v>
      </c>
      <c r="S16" s="59"/>
      <c r="T16" s="60" t="str">
        <f t="shared" si="1"/>
        <v>100</v>
      </c>
      <c r="X16" s="61" t="str">
        <f t="shared" si="2"/>
        <v>100</v>
      </c>
      <c r="Y16" s="61">
        <f t="shared" si="3"/>
      </c>
    </row>
    <row r="17" spans="1:25" s="9" customFormat="1" ht="11.25">
      <c r="A17" s="5"/>
      <c r="B17" s="6"/>
      <c r="C17" s="6"/>
      <c r="D17" s="5"/>
      <c r="E17" s="5"/>
      <c r="F17" s="5"/>
      <c r="G17" s="5"/>
      <c r="H17" s="5"/>
      <c r="I17" s="16"/>
      <c r="J17" s="5"/>
      <c r="K17" s="5"/>
      <c r="L17" s="5"/>
      <c r="M17" s="5"/>
      <c r="N17" s="5"/>
      <c r="O17" s="5"/>
      <c r="P17" s="5"/>
      <c r="Q17" s="6"/>
      <c r="R17" s="6"/>
      <c r="S17" s="6"/>
      <c r="T17" s="6"/>
      <c r="X17" s="70">
        <f t="shared" si="2"/>
      </c>
      <c r="Y17" s="70">
        <f t="shared" si="3"/>
      </c>
    </row>
    <row r="18" spans="1:25" s="9" customFormat="1" ht="11.25">
      <c r="A18" s="5"/>
      <c r="B18" s="71" t="s">
        <v>74</v>
      </c>
      <c r="C18" s="71" t="s">
        <v>75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X18" s="72">
        <f t="shared" si="2"/>
      </c>
      <c r="Y18" s="72">
        <f t="shared" si="3"/>
      </c>
    </row>
    <row r="19" spans="1:25" s="6" customFormat="1" ht="11.25">
      <c r="A19" s="5"/>
      <c r="B19" s="73"/>
      <c r="C19" s="74" t="s">
        <v>76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X19" s="72">
        <f t="shared" si="2"/>
      </c>
      <c r="Y19" s="72">
        <f t="shared" si="3"/>
      </c>
    </row>
    <row r="20" spans="1:25" s="6" customFormat="1" ht="11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5"/>
      <c r="P20" s="5"/>
      <c r="X20" s="72">
        <f t="shared" si="2"/>
      </c>
      <c r="Y20" s="72">
        <f t="shared" si="3"/>
      </c>
    </row>
    <row r="21" spans="1:20" s="9" customFormat="1" ht="11.25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</row>
    <row r="22" spans="1:20" ht="11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2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V27" s="76"/>
    </row>
    <row r="28" s="5" customFormat="1" ht="11.25">
      <c r="V28" s="22"/>
    </row>
    <row r="29" s="5" customFormat="1" ht="11.25"/>
    <row r="30" s="5" customFormat="1" ht="11.25"/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3937007874015748" right="0.3937007874015748" top="0.5905511811023623" bottom="0.3937007874015748" header="0.1968503937007874" footer="0.3937007874015748"/>
  <pageSetup horizontalDpi="600" verticalDpi="600" orientation="landscape" paperSize="9" scale="90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ㅤ</cp:lastModifiedBy>
  <dcterms:created xsi:type="dcterms:W3CDTF">2015-02-27T06:54:53Z</dcterms:created>
  <dcterms:modified xsi:type="dcterms:W3CDTF">2019-12-24T08:12:38Z</dcterms:modified>
  <cp:category/>
  <cp:version/>
  <cp:contentType/>
  <cp:contentStatus/>
</cp:coreProperties>
</file>