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別紙様式 4" sheetId="2" r:id="rId2"/>
  </sheets>
  <externalReferences>
    <externalReference r:id="rId5"/>
  </externalReferences>
  <definedNames>
    <definedName name="_xlnm.Print_Area" localSheetId="1">'別紙様式 4'!$A$1:$K$15</definedName>
    <definedName name="_xlnm.Print_Area" localSheetId="0">'別紙様式3'!$A$1:$J$17</definedName>
    <definedName name="一般競争入札・指名競争入札の別">'[1]選択リスト（削除不可）'!$A$2:$A$5</definedName>
  </definedNames>
  <calcPr fullCalcOnLoad="1"/>
</workbook>
</file>

<file path=xl/sharedStrings.xml><?xml version="1.0" encoding="utf-8"?>
<sst xmlns="http://schemas.openxmlformats.org/spreadsheetml/2006/main" count="89" uniqueCount="64">
  <si>
    <t>4010005000180</t>
  </si>
  <si>
    <t>（別紙様式3）</t>
  </si>
  <si>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を算出できる唯一のシステムである。また、営繕積算システムＲＩＢＣ２の賃貸借及びサポートについては同研究所のみが行っているため。
（会計法第２９条の３第４項、予算決算及び会計令第１０２条の４第３号）</t>
  </si>
  <si>
    <t>法人番号</t>
  </si>
  <si>
    <t>単価契約
公告1行
\847</t>
  </si>
  <si>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t>
    </r>
  </si>
  <si>
    <t>物品役務等の名称及び数量</t>
  </si>
  <si>
    <t>一般競争入札・指名競争入札の別（総合評価の実施）</t>
  </si>
  <si>
    <t>独立行政法人国立印刷局
東京都港区虎ノ門２－２－５</t>
  </si>
  <si>
    <t>契約の相手方の商号又は名称及び住所</t>
  </si>
  <si>
    <t>契約担当官等の氏名並びにその所属する部局の名称及び所在地</t>
  </si>
  <si>
    <t>契約を締結した日</t>
  </si>
  <si>
    <t>落札率</t>
  </si>
  <si>
    <t>予定価格</t>
  </si>
  <si>
    <t>契約金額</t>
  </si>
  <si>
    <t>備　　考</t>
  </si>
  <si>
    <t>01：一般競争入札</t>
  </si>
  <si>
    <t>一般財団法人建設業技術者センター
東京都千代田区二番町３番地麹町スクウェア</t>
  </si>
  <si>
    <t>（注2）必要があるときは、各欄の配置を著しく変更することなく所要の変更を加えることその他所要の調整を加えることができる。</t>
  </si>
  <si>
    <t>支出負担行為担当官　国土交通省大臣官房官庁営繕部長　下野　浩史
東京都千代田区霞が関２－１－２</t>
  </si>
  <si>
    <t>官報広告等掲載契約（単価契約）</t>
  </si>
  <si>
    <t xml:space="preserve">6010405003434 </t>
  </si>
  <si>
    <t>（注）必要があるときは、各欄の配置を著しく変更することなく所要の変更を加えることその他所要の調整を加えることができる。</t>
  </si>
  <si>
    <t>（別紙様式4）</t>
  </si>
  <si>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</si>
  <si>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t>随意契約によることとした会計法令の根拠条文及び理由（企画競争又は公募）</t>
  </si>
  <si>
    <t>再就職の役員の数</t>
  </si>
  <si>
    <t>備考</t>
  </si>
  <si>
    <t>4010405010399</t>
  </si>
  <si>
    <t>「官報及び法令全書に関する内閣府令」（昭和24年総理府・大蔵省令第1号）及び独立行政法人国立印刷局法（平成14年5月10日法律第41号）第3条第2項により、独立行政法人国立印刷局は、国との間で官報の編集・印刷・普及事務の委託に関する契約を締結し、官報の編集・製造・刊行を行うことのできる唯一の機関である。「国の物品等又は特定役務の調達手続きの特例を定める政令」（昭和55年政令第300号）第5条により、一般競争の入札公告については官報に掲載することが定められており、本業務を行うことができる者は同機関に限定されるため。（会計法第２９条の３第４項、予算決算及び会計令第１０２条の４第３号）</t>
  </si>
  <si>
    <t>支出負担行為担当官　国土交通省大臣官房官庁営繕部長　
下野　浩史
東京都千代田区霞が関２－１－２</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</si>
  <si>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</si>
  <si>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令和４年度　図面複写等単価契約</t>
  </si>
  <si>
    <t>令和４年度　工事実績・企業情報等の提供</t>
  </si>
  <si>
    <t>株式会社ときわコピー
東京都中央区日本橋茅場町２－７－１０</t>
  </si>
  <si>
    <t>7040001066105</t>
  </si>
  <si>
    <t>令和４年度営繕積算システムＲＩＢＣ２の賃貸借</t>
  </si>
  <si>
    <t>一般財団法人建築コスト管理システム研究所
東京都港区西新橋３－２５－３３</t>
  </si>
  <si>
    <t>図書購入（公共建築工事標準仕様書（電気設備工事編）令和４年版　他）</t>
  </si>
  <si>
    <t>支出負担行為担当官　国土交通省大臣官房官庁営繕部長　秋月　聡二郎
東京都千代田区霞が関２－１－２</t>
  </si>
  <si>
    <t>株式会社かんぽう
大阪府大阪市西区江戸堀１－２－１４</t>
  </si>
  <si>
    <t>7120001042411</t>
  </si>
  <si>
    <t>令和４年度新たな国立公文書館整備事業に伴う埋蔵文化財発掘調査業務</t>
  </si>
  <si>
    <t>支出負担行為担当官　国土交通省大臣官房官庁営繕部長
下野　浩史
東京都千代田区霞が関２－１－２</t>
  </si>
  <si>
    <t>公益財団法人東京都スポーツ文化事業団
東京都渋谷区千駄ヶ谷一丁目２９番９号</t>
  </si>
  <si>
    <t>5011005003759</t>
  </si>
  <si>
    <t>本業務は、新たな国立公文書館の整備事業に伴い、文化財保護法に基づく埋蔵文化財の発掘調査を行うものである。
埋蔵文化財の発掘調査は、法令（文化財保護法第94条第3項、文化財保護法施行令第5条）により、都道府県教育委員会が行うこととされているため、東京都教育委員会教育長へ照会したところ、本件の発掘調査の実施は、公益財団法人東京都スポーツ文化事業団が行うとの通知があった。
したがって、左記業者と契約するものである。（会計法第２９条の３第４項、予算決算及び会計令第１０２条の４第３号）</t>
  </si>
  <si>
    <t>株式会社大塚商会
東京都千代田区飯田橋２－１８－４</t>
  </si>
  <si>
    <t xml:space="preserve">1010001012983 </t>
  </si>
  <si>
    <t>令和４年度BIM及びCAD環境更新その他業務</t>
  </si>
  <si>
    <t>マイクロフィルム文書及び電子化文書作成（２２）業務</t>
  </si>
  <si>
    <t>東芝デジタルソリューションズ株式会社
神奈川県川崎市幸区堀川町７２番地３４</t>
  </si>
  <si>
    <t>7010401052137</t>
  </si>
  <si>
    <t>２０２２年度　工事・業務契約管理システム移行検討業務</t>
  </si>
  <si>
    <t>5430001015957</t>
  </si>
  <si>
    <t xml:space="preserve">株式会社マイクロフィッシュ
北海道札幌市北区北十八条西６丁目３番１０号 </t>
  </si>
  <si>
    <t>図書購入（電気設備工事監理指針　令和４年版　他）</t>
  </si>
  <si>
    <t>令和４年度一般競争（指名競争）資格審査システム改良業務</t>
  </si>
  <si>
    <t>東芝デジタルソリューションズ株式会社
神奈川県川崎市幸区堀川町７２番地３４</t>
  </si>
  <si>
    <t>資格審査システム（以下、QUOTSという。）は、国土交通省（建設）が発注する工事及び建設コンサルタント業務等における一般競争（指名競争）参加資格の申請をした業者の申請情報を入力し、データベース化するシステムである。
本業務は、経営事項審査の審査基準の改正（令和５年１月）に伴い、QUOTSの経審プログラム、データや点数計算等の関連プログラムの改良を実施するものである。
QUOTS改良にあたっては、参加資格の申請受付窓口である地方整備局が上記業者と契約し、改良業務を行っている。
官庁営繕部においては、各地方整備局にて受付し、データベース化した申請情報が送られ、QUOTSにより申請処理を行っている。そのため、各地方整備局のQUOTSと一体性を確保する必要があり、QUOTSの一体性を確保し、円滑かつ適切な業務を実施できるものは、現行のQUOTSの改良・開発に携わった業者に限定される。
また、上記業者は各地方整備局におけるQUOTS改良に関して著作者人格権を行使する旨を申し出ている。官庁営繕部におけるQUOTSの改良業務に当たっては、QUOTSの一体性を確保するためにも上記業者しか実施することができない。
　以上の理由から、本契約の性質が競争を許さないため、上記業者と随意契約を行うものである。
（会計法第２９条の３第４項、予算決算及び会計令第１０２条の４第３号）</t>
  </si>
  <si>
    <t>支出負担行為担当官　国土交通省大臣官房官庁営繕部長
秋月　聡二郎
東京都千代田区霞が関２－１－２</t>
  </si>
  <si>
    <t>官庁営繕部工事・業務契約管理システムサーバ　他の購入</t>
  </si>
  <si>
    <t>株式会社東機システムサービス
東京都港区三田３丁目１１番３６号</t>
  </si>
  <si>
    <t>3010401019131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</si>
</sst>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3"/>
      <name val="ＭＳ 明朝"/>
      <family val="1"/>
    </font>
    <font>
      <sz val="13"/>
      <name val="ＭＳ Ｐゴシック"/>
      <family val="3"/>
    </font>
    <font>
      <sz val="14"/>
      <name val="Arial"/>
      <family val="2"/>
    </font>
    <font>
      <sz val="8"/>
      <name val="ＭＳ ゴシック"/>
      <family val="3"/>
    </font>
    <font>
      <sz val="9"/>
      <name val="ＭＳ ゴシック"/>
      <family val="3"/>
    </font>
    <font>
      <sz val="10"/>
      <name val="ＭＳ 明朝"/>
      <family val="1"/>
    </font>
    <font>
      <sz val="9"/>
      <name val="ＭＳ 明朝"/>
      <family val="1"/>
    </font>
    <font>
      <sz val="13"/>
      <name val="Arial"/>
      <family val="2"/>
    </font>
    <font>
      <sz val="10"/>
      <name val="ＭＳ Ｐゴシック"/>
      <family val="3"/>
    </font>
    <font>
      <sz val="10"/>
      <name val="ＭＳ ゴシック"/>
      <family val="3"/>
    </font>
    <font>
      <sz val="8"/>
      <name val="ＭＳ Ｐゴシック"/>
      <family val="3"/>
    </font>
    <font>
      <sz val="9"/>
      <name val="ＭＳ Ｐゴシック"/>
      <family val="3"/>
    </font>
    <font>
      <sz val="6"/>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7" borderId="0" applyNumberFormat="0" applyBorder="0" applyAlignment="0" applyProtection="0"/>
  </cellStyleXfs>
  <cellXfs count="50">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Fill="1" applyAlignment="1">
      <alignment horizontal="center" vertical="center" wrapText="1"/>
    </xf>
    <xf numFmtId="0" fontId="24" fillId="0" borderId="0" xfId="61" applyFont="1" applyFill="1" applyAlignment="1">
      <alignment vertical="center" wrapText="1"/>
      <protection/>
    </xf>
    <xf numFmtId="0" fontId="27" fillId="0" borderId="0" xfId="0" applyFont="1" applyAlignment="1">
      <alignment vertical="center"/>
    </xf>
    <xf numFmtId="0" fontId="24"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58" fontId="28" fillId="0" borderId="10" xfId="61" applyNumberFormat="1" applyFont="1" applyFill="1" applyBorder="1" applyAlignment="1">
      <alignment horizontal="left" vertical="center" wrapText="1"/>
      <protection/>
    </xf>
    <xf numFmtId="49" fontId="28" fillId="0" borderId="10" xfId="0" applyNumberFormat="1" applyFont="1" applyFill="1" applyBorder="1" applyAlignment="1">
      <alignment horizontal="center" vertical="center" wrapText="1"/>
    </xf>
    <xf numFmtId="5" fontId="29" fillId="0" borderId="11" xfId="0" applyNumberFormat="1" applyFont="1" applyBorder="1" applyAlignment="1" applyProtection="1">
      <alignment vertical="center"/>
      <protection locked="0"/>
    </xf>
    <xf numFmtId="10" fontId="29"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61" applyFont="1" applyFill="1" applyBorder="1" applyAlignment="1">
      <alignment vertical="center" wrapText="1"/>
      <protection/>
    </xf>
    <xf numFmtId="49" fontId="28" fillId="0" borderId="10" xfId="61" applyNumberFormat="1" applyFont="1" applyFill="1" applyBorder="1" applyAlignment="1">
      <alignment horizontal="center" vertical="center" wrapText="1"/>
      <protection/>
    </xf>
    <xf numFmtId="0" fontId="24" fillId="0" borderId="10" xfId="61" applyFont="1" applyFill="1" applyBorder="1" applyAlignment="1">
      <alignment vertical="center" wrapText="1"/>
      <protection/>
    </xf>
    <xf numFmtId="0" fontId="24" fillId="0" borderId="10" xfId="61" applyFont="1" applyFill="1" applyBorder="1" applyAlignment="1">
      <alignment horizontal="center" vertical="center" wrapText="1"/>
      <protection/>
    </xf>
    <xf numFmtId="58" fontId="24" fillId="0" borderId="10" xfId="61" applyNumberFormat="1" applyFont="1" applyFill="1" applyBorder="1" applyAlignment="1">
      <alignment horizontal="left" vertical="center" wrapText="1"/>
      <protection/>
    </xf>
    <xf numFmtId="0" fontId="30"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24" fillId="0" borderId="10" xfId="0" applyFont="1" applyFill="1" applyBorder="1" applyAlignment="1">
      <alignment horizontal="center" vertical="center"/>
    </xf>
    <xf numFmtId="0" fontId="33" fillId="0" borderId="11" xfId="0" applyNumberFormat="1" applyFont="1" applyBorder="1" applyAlignment="1" applyProtection="1">
      <alignment vertical="center" wrapText="1"/>
      <protection locked="0"/>
    </xf>
    <xf numFmtId="58" fontId="34" fillId="0" borderId="10" xfId="61" applyNumberFormat="1" applyFont="1" applyFill="1" applyBorder="1" applyAlignment="1">
      <alignment horizontal="left" vertical="center" shrinkToFit="1"/>
      <protection/>
    </xf>
    <xf numFmtId="0" fontId="33" fillId="0" borderId="11" xfId="0" applyFont="1" applyBorder="1" applyAlignment="1" applyProtection="1">
      <alignment vertical="center" wrapText="1"/>
      <protection locked="0"/>
    </xf>
    <xf numFmtId="49" fontId="33" fillId="0" borderId="11" xfId="0" applyNumberFormat="1" applyFont="1" applyBorder="1" applyAlignment="1" applyProtection="1">
      <alignment vertical="center" wrapText="1"/>
      <protection locked="0"/>
    </xf>
    <xf numFmtId="0" fontId="35" fillId="0" borderId="11" xfId="0" applyFont="1" applyBorder="1" applyAlignment="1" applyProtection="1">
      <alignment vertical="center" wrapText="1"/>
      <protection locked="0"/>
    </xf>
    <xf numFmtId="5" fontId="36" fillId="0" borderId="11" xfId="0" applyNumberFormat="1" applyFont="1" applyBorder="1" applyAlignment="1" applyProtection="1">
      <alignment horizontal="right" vertical="center"/>
      <protection locked="0"/>
    </xf>
    <xf numFmtId="10" fontId="36" fillId="0" borderId="10" xfId="61" applyNumberFormat="1" applyFont="1" applyFill="1" applyBorder="1" applyAlignment="1">
      <alignment horizontal="right" vertical="center" wrapText="1"/>
      <protection/>
    </xf>
    <xf numFmtId="0" fontId="33" fillId="0" borderId="10" xfId="0" applyFont="1" applyBorder="1" applyAlignment="1">
      <alignment horizontal="center" vertical="center" wrapText="1"/>
    </xf>
    <xf numFmtId="0" fontId="33" fillId="0" borderId="11" xfId="0" applyFont="1" applyBorder="1" applyAlignment="1" applyProtection="1">
      <alignment horizontal="center" vertical="center" wrapText="1"/>
      <protection locked="0"/>
    </xf>
    <xf numFmtId="49" fontId="33" fillId="0" borderId="11" xfId="0" applyNumberFormat="1" applyFont="1" applyBorder="1" applyAlignment="1" applyProtection="1">
      <alignment horizontal="center" vertical="center" wrapText="1"/>
      <protection locked="0"/>
    </xf>
    <xf numFmtId="0" fontId="35" fillId="0" borderId="11" xfId="0" applyFont="1" applyBorder="1" applyAlignment="1" applyProtection="1">
      <alignment horizontal="left" vertical="center" wrapText="1"/>
      <protection locked="0"/>
    </xf>
    <xf numFmtId="0" fontId="24" fillId="0" borderId="12" xfId="61" applyFont="1" applyFill="1" applyBorder="1" applyAlignment="1">
      <alignment vertical="center" wrapText="1"/>
      <protection/>
    </xf>
    <xf numFmtId="0" fontId="24" fillId="0" borderId="0" xfId="61" applyFont="1" applyFill="1" applyBorder="1" applyAlignment="1">
      <alignment vertical="center" wrapText="1"/>
      <protection/>
    </xf>
    <xf numFmtId="0" fontId="30" fillId="0" borderId="0" xfId="0" applyFont="1" applyAlignment="1">
      <alignment horizontal="center" vertical="center"/>
    </xf>
    <xf numFmtId="0" fontId="31" fillId="0" borderId="0" xfId="0" applyFont="1" applyAlignment="1">
      <alignment horizontal="left" vertical="center"/>
    </xf>
    <xf numFmtId="0" fontId="23" fillId="0" borderId="0" xfId="0" applyFont="1" applyAlignment="1">
      <alignment vertical="center"/>
    </xf>
    <xf numFmtId="0" fontId="35" fillId="0" borderId="10" xfId="61" applyFont="1" applyFill="1" applyBorder="1" applyAlignment="1">
      <alignment vertical="center" wrapText="1"/>
      <protection/>
    </xf>
    <xf numFmtId="0" fontId="33" fillId="0" borderId="10" xfId="61" applyFont="1" applyFill="1" applyBorder="1" applyAlignment="1">
      <alignment vertical="center" wrapText="1"/>
      <protection/>
    </xf>
    <xf numFmtId="58" fontId="33" fillId="0" borderId="10" xfId="61" applyNumberFormat="1" applyFont="1" applyFill="1" applyBorder="1" applyAlignment="1">
      <alignment horizontal="left" vertical="center" shrinkToFit="1"/>
      <protection/>
    </xf>
    <xf numFmtId="49" fontId="33" fillId="0" borderId="10" xfId="61" applyNumberFormat="1" applyFont="1" applyFill="1" applyBorder="1" applyAlignment="1">
      <alignment vertical="center" wrapText="1"/>
      <protection/>
    </xf>
    <xf numFmtId="49" fontId="33" fillId="0" borderId="10" xfId="61" applyNumberFormat="1" applyFont="1" applyFill="1" applyBorder="1" applyAlignment="1">
      <alignment horizontal="center" vertical="center" wrapText="1"/>
      <protection/>
    </xf>
    <xf numFmtId="0" fontId="25" fillId="0" borderId="0" xfId="0" applyFont="1" applyAlignment="1">
      <alignment horizontal="center" vertical="center"/>
    </xf>
    <xf numFmtId="0" fontId="26" fillId="0" borderId="0" xfId="0" applyFont="1" applyAlignment="1">
      <alignment horizontal="center" vertical="center"/>
    </xf>
    <xf numFmtId="0" fontId="31" fillId="0" borderId="0" xfId="0" applyFont="1" applyAlignment="1">
      <alignment horizontal="left" vertical="center" wrapText="1"/>
    </xf>
    <xf numFmtId="0" fontId="23" fillId="0" borderId="0" xfId="0" applyFont="1" applyAlignment="1">
      <alignment vertical="center" wrapText="1"/>
    </xf>
    <xf numFmtId="0" fontId="32" fillId="0" borderId="0" xfId="0" applyFont="1" applyAlignment="1">
      <alignment horizontal="center" vertical="center"/>
    </xf>
    <xf numFmtId="0" fontId="27" fillId="0" borderId="0" xfId="0" applyFont="1" applyAlignment="1">
      <alignment horizontal="center" vertical="center"/>
    </xf>
    <xf numFmtId="0" fontId="30"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3853;&#26413;&#24773;&#22577;&#65288;&#65320;&#65298;&#65305;&#21942;&#32341;&#37096;&#65289;H29.11.30&#29694;&#22312;&#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9"/>
  <sheetViews>
    <sheetView tabSelected="1" view="pageBreakPreview" zoomScale="110" zoomScaleSheetLayoutView="110" zoomScalePageLayoutView="0" workbookViewId="0" topLeftCell="A10">
      <selection activeCell="E13" sqref="E13"/>
    </sheetView>
  </sheetViews>
  <sheetFormatPr defaultColWidth="9.00390625" defaultRowHeight="13.5"/>
  <cols>
    <col min="1" max="1" width="25.625" style="1" customWidth="1"/>
    <col min="2" max="2" width="18.125" style="2" customWidth="1"/>
    <col min="3" max="3" width="13.75390625" style="1" customWidth="1"/>
    <col min="4" max="4" width="14.625" style="1" customWidth="1"/>
    <col min="5" max="5" width="10.625" style="1" customWidth="1"/>
    <col min="6" max="6" width="14.625" style="1" customWidth="1"/>
    <col min="7" max="7" width="12.50390625" style="2" customWidth="1"/>
    <col min="8" max="8" width="12.125" style="1" customWidth="1"/>
    <col min="9" max="9" width="7.625" style="1" customWidth="1"/>
    <col min="10" max="10" width="5.75390625" style="1" customWidth="1"/>
    <col min="11" max="11" width="9.00390625" style="1" bestFit="1" customWidth="1"/>
    <col min="12" max="16384" width="9.00390625" style="1" customWidth="1"/>
  </cols>
  <sheetData>
    <row r="1" ht="13.5">
      <c r="A1" s="1" t="s">
        <v>1</v>
      </c>
    </row>
    <row r="2" spans="1:11" ht="18">
      <c r="A2" s="43" t="s">
        <v>5</v>
      </c>
      <c r="B2" s="44"/>
      <c r="C2" s="44"/>
      <c r="D2" s="44"/>
      <c r="E2" s="44"/>
      <c r="F2" s="44"/>
      <c r="G2" s="44"/>
      <c r="H2" s="44"/>
      <c r="I2" s="44"/>
      <c r="J2" s="44"/>
      <c r="K2" s="5"/>
    </row>
    <row r="5" spans="1:10" s="3" customFormat="1" ht="47.25" customHeight="1">
      <c r="A5" s="6" t="s">
        <v>6</v>
      </c>
      <c r="B5" s="6" t="s">
        <v>10</v>
      </c>
      <c r="C5" s="6" t="s">
        <v>11</v>
      </c>
      <c r="D5" s="6" t="s">
        <v>9</v>
      </c>
      <c r="E5" s="6" t="s">
        <v>3</v>
      </c>
      <c r="F5" s="6" t="s">
        <v>7</v>
      </c>
      <c r="G5" s="6" t="s">
        <v>13</v>
      </c>
      <c r="H5" s="6" t="s">
        <v>14</v>
      </c>
      <c r="I5" s="6" t="s">
        <v>12</v>
      </c>
      <c r="J5" s="6" t="s">
        <v>15</v>
      </c>
    </row>
    <row r="6" spans="1:10" s="4" customFormat="1" ht="54.75" customHeight="1">
      <c r="A6" s="7" t="s">
        <v>32</v>
      </c>
      <c r="B6" s="7" t="s">
        <v>19</v>
      </c>
      <c r="C6" s="8">
        <v>44652</v>
      </c>
      <c r="D6" s="7" t="s">
        <v>34</v>
      </c>
      <c r="E6" s="9" t="s">
        <v>35</v>
      </c>
      <c r="F6" s="7" t="s">
        <v>16</v>
      </c>
      <c r="G6" s="10">
        <v>8015590</v>
      </c>
      <c r="H6" s="10">
        <v>2765048</v>
      </c>
      <c r="I6" s="11">
        <f aca="true" t="shared" si="0" ref="I6:I14">IF(AND(AND(G6&lt;&gt;"",G6&lt;&gt;0),AND(H6&lt;&gt;"",H6&lt;&gt;0)),H6/G6*1,"")</f>
        <v>0.3449587616133061</v>
      </c>
      <c r="J6" s="12"/>
    </row>
    <row r="7" spans="1:10" s="4" customFormat="1" ht="54.75" customHeight="1">
      <c r="A7" s="13" t="s">
        <v>33</v>
      </c>
      <c r="B7" s="7" t="s">
        <v>19</v>
      </c>
      <c r="C7" s="8">
        <v>44652</v>
      </c>
      <c r="D7" s="13" t="s">
        <v>17</v>
      </c>
      <c r="E7" s="14" t="s">
        <v>0</v>
      </c>
      <c r="F7" s="13" t="s">
        <v>16</v>
      </c>
      <c r="G7" s="10">
        <v>3410000</v>
      </c>
      <c r="H7" s="10">
        <v>3410000</v>
      </c>
      <c r="I7" s="11">
        <f t="shared" si="0"/>
        <v>1</v>
      </c>
      <c r="J7" s="13"/>
    </row>
    <row r="8" spans="1:10" s="4" customFormat="1" ht="54.75" customHeight="1">
      <c r="A8" s="13" t="s">
        <v>38</v>
      </c>
      <c r="B8" s="7" t="s">
        <v>39</v>
      </c>
      <c r="C8" s="8">
        <v>44767</v>
      </c>
      <c r="D8" s="13" t="s">
        <v>40</v>
      </c>
      <c r="E8" s="14" t="s">
        <v>41</v>
      </c>
      <c r="F8" s="13" t="s">
        <v>16</v>
      </c>
      <c r="G8" s="10">
        <v>2773980</v>
      </c>
      <c r="H8" s="10">
        <v>2386271</v>
      </c>
      <c r="I8" s="11">
        <f t="shared" si="0"/>
        <v>0.8602336714756414</v>
      </c>
      <c r="J8" s="13"/>
    </row>
    <row r="9" spans="1:10" s="3" customFormat="1" ht="61.5" customHeight="1">
      <c r="A9" s="7" t="s">
        <v>49</v>
      </c>
      <c r="B9" s="7" t="s">
        <v>39</v>
      </c>
      <c r="C9" s="8">
        <v>44825</v>
      </c>
      <c r="D9" s="7" t="s">
        <v>47</v>
      </c>
      <c r="E9" s="9" t="s">
        <v>48</v>
      </c>
      <c r="F9" s="13" t="s">
        <v>16</v>
      </c>
      <c r="G9" s="10">
        <v>6974000</v>
      </c>
      <c r="H9" s="10">
        <v>6875000</v>
      </c>
      <c r="I9" s="11">
        <f t="shared" si="0"/>
        <v>0.9858044164037855</v>
      </c>
      <c r="J9" s="12"/>
    </row>
    <row r="10" spans="1:10" s="4" customFormat="1" ht="61.5" customHeight="1">
      <c r="A10" s="13" t="s">
        <v>53</v>
      </c>
      <c r="B10" s="7" t="s">
        <v>39</v>
      </c>
      <c r="C10" s="8">
        <v>44867</v>
      </c>
      <c r="D10" s="13" t="s">
        <v>51</v>
      </c>
      <c r="E10" s="14" t="s">
        <v>52</v>
      </c>
      <c r="F10" s="13" t="s">
        <v>16</v>
      </c>
      <c r="G10" s="10">
        <v>14399000</v>
      </c>
      <c r="H10" s="10">
        <v>14300000</v>
      </c>
      <c r="I10" s="11">
        <f t="shared" si="0"/>
        <v>0.9931245225362872</v>
      </c>
      <c r="J10" s="13"/>
    </row>
    <row r="11" spans="1:10" s="4" customFormat="1" ht="61.5" customHeight="1">
      <c r="A11" s="13" t="s">
        <v>50</v>
      </c>
      <c r="B11" s="7" t="s">
        <v>39</v>
      </c>
      <c r="C11" s="8">
        <v>44874</v>
      </c>
      <c r="D11" s="13" t="s">
        <v>55</v>
      </c>
      <c r="E11" s="14" t="s">
        <v>54</v>
      </c>
      <c r="F11" s="13" t="s">
        <v>16</v>
      </c>
      <c r="G11" s="10">
        <v>1507000</v>
      </c>
      <c r="H11" s="10">
        <v>1415678</v>
      </c>
      <c r="I11" s="11">
        <f t="shared" si="0"/>
        <v>0.9394014598540146</v>
      </c>
      <c r="J11" s="13"/>
    </row>
    <row r="12" spans="1:10" s="4" customFormat="1" ht="61.5" customHeight="1">
      <c r="A12" s="13" t="s">
        <v>56</v>
      </c>
      <c r="B12" s="7" t="s">
        <v>39</v>
      </c>
      <c r="C12" s="8">
        <v>44910</v>
      </c>
      <c r="D12" s="13" t="s">
        <v>40</v>
      </c>
      <c r="E12" s="14" t="s">
        <v>41</v>
      </c>
      <c r="F12" s="13" t="s">
        <v>16</v>
      </c>
      <c r="G12" s="10">
        <v>3282180</v>
      </c>
      <c r="H12" s="10">
        <v>2726163</v>
      </c>
      <c r="I12" s="11">
        <f t="shared" si="0"/>
        <v>0.8305952141564448</v>
      </c>
      <c r="J12" s="13"/>
    </row>
    <row r="13" spans="1:10" s="4" customFormat="1" ht="61.5" customHeight="1">
      <c r="A13" s="13" t="s">
        <v>61</v>
      </c>
      <c r="B13" s="7" t="s">
        <v>39</v>
      </c>
      <c r="C13" s="8">
        <v>44959</v>
      </c>
      <c r="D13" s="13" t="s">
        <v>62</v>
      </c>
      <c r="E13" s="14" t="s">
        <v>63</v>
      </c>
      <c r="F13" s="13" t="s">
        <v>16</v>
      </c>
      <c r="G13" s="10">
        <v>2751969</v>
      </c>
      <c r="H13" s="10">
        <v>1955800</v>
      </c>
      <c r="I13" s="11">
        <f t="shared" si="0"/>
        <v>0.7106911451400797</v>
      </c>
      <c r="J13" s="13"/>
    </row>
    <row r="14" spans="1:10" s="4" customFormat="1" ht="46.5" customHeight="1" hidden="1">
      <c r="A14" s="13"/>
      <c r="B14" s="7"/>
      <c r="C14" s="8"/>
      <c r="D14" s="13"/>
      <c r="E14" s="14"/>
      <c r="F14" s="13"/>
      <c r="G14" s="10"/>
      <c r="H14" s="10"/>
      <c r="I14" s="11">
        <f t="shared" si="0"/>
      </c>
      <c r="J14" s="13"/>
    </row>
    <row r="15" spans="1:10" s="4" customFormat="1" ht="48.75" customHeight="1" hidden="1">
      <c r="A15" s="15"/>
      <c r="B15" s="16"/>
      <c r="C15" s="17"/>
      <c r="D15" s="15"/>
      <c r="E15" s="15"/>
      <c r="F15" s="15"/>
      <c r="G15" s="16"/>
      <c r="H15" s="17"/>
      <c r="I15" s="17"/>
      <c r="J15" s="15"/>
    </row>
    <row r="16" ht="9.75" customHeight="1"/>
    <row r="17" spans="1:10" ht="13.5">
      <c r="A17" s="18" t="s">
        <v>22</v>
      </c>
      <c r="B17" s="19"/>
      <c r="C17" s="20"/>
      <c r="D17" s="20"/>
      <c r="E17" s="20"/>
      <c r="F17" s="20"/>
      <c r="G17" s="19"/>
      <c r="H17" s="20"/>
      <c r="I17" s="20"/>
      <c r="J17" s="20"/>
    </row>
    <row r="18" spans="1:11" ht="26.25" customHeight="1">
      <c r="A18" s="45"/>
      <c r="B18" s="45"/>
      <c r="C18" s="45"/>
      <c r="D18" s="45"/>
      <c r="E18" s="45"/>
      <c r="F18" s="45"/>
      <c r="G18" s="45"/>
      <c r="H18" s="45"/>
      <c r="I18" s="45"/>
      <c r="J18" s="45"/>
      <c r="K18" s="46"/>
    </row>
    <row r="19" spans="1:10" ht="13.5">
      <c r="A19" s="20"/>
      <c r="B19" s="19"/>
      <c r="C19" s="20"/>
      <c r="D19" s="20"/>
      <c r="E19" s="20"/>
      <c r="F19" s="20"/>
      <c r="G19" s="19"/>
      <c r="H19" s="20"/>
      <c r="I19" s="20"/>
      <c r="J19" s="20"/>
    </row>
  </sheetData>
  <sheetProtection/>
  <mergeCells count="2">
    <mergeCell ref="A2:J2"/>
    <mergeCell ref="A18:K18"/>
  </mergeCells>
  <dataValidations count="2">
    <dataValidation type="whole" operator="lessThanOrEqual" allowBlank="1" showInputMessage="1" showErrorMessage="1" errorTitle="契約金額" error="正しい数値を入力してください。" sqref="H6 H9">
      <formula1>999999999999</formula1>
    </dataValidation>
    <dataValidation type="whole" operator="lessThanOrEqual" allowBlank="1" showInputMessage="1" showErrorMessage="1" errorTitle="予定価格" error="正しい数値を入力してください。" sqref="H7:H8 H10:H14 G6:G14">
      <formula1>999999999999</formula1>
    </dataValidation>
  </dataValidations>
  <printOptions horizontalCentered="1"/>
  <pageMargins left="0.43" right="0.2" top="0.95" bottom="0.44" header="0.36" footer="0.32"/>
  <pageSetup horizontalDpi="600" verticalDpi="600" orientation="landscape" paperSize="9" scale="104" r:id="rId1"/>
</worksheet>
</file>

<file path=xl/worksheets/sheet2.xml><?xml version="1.0" encoding="utf-8"?>
<worksheet xmlns="http://schemas.openxmlformats.org/spreadsheetml/2006/main" xmlns:r="http://schemas.openxmlformats.org/officeDocument/2006/relationships">
  <dimension ref="A1:L16"/>
  <sheetViews>
    <sheetView view="pageBreakPreview" zoomScaleSheetLayoutView="100" zoomScalePageLayoutView="0" workbookViewId="0" topLeftCell="A10">
      <selection activeCell="A10" sqref="A10"/>
    </sheetView>
  </sheetViews>
  <sheetFormatPr defaultColWidth="9.00390625" defaultRowHeight="13.5"/>
  <cols>
    <col min="1" max="1" width="23.75390625" style="1" customWidth="1"/>
    <col min="2" max="2" width="15.625" style="2" customWidth="1"/>
    <col min="3" max="3" width="11.875" style="1" customWidth="1"/>
    <col min="4" max="4" width="18.25390625" style="1" customWidth="1"/>
    <col min="5" max="5" width="12.50390625" style="1" customWidth="1"/>
    <col min="6" max="6" width="36.375" style="1" customWidth="1"/>
    <col min="7" max="7" width="12.00390625" style="1" customWidth="1"/>
    <col min="8" max="8" width="11.625" style="2" customWidth="1"/>
    <col min="9" max="9" width="8.00390625" style="2" customWidth="1"/>
    <col min="10" max="10" width="4.375" style="1" customWidth="1"/>
    <col min="11" max="11" width="7.375" style="1" customWidth="1"/>
    <col min="12" max="12" width="9.00390625" style="1" bestFit="1" customWidth="1"/>
    <col min="13" max="16384" width="9.00390625" style="1" customWidth="1"/>
  </cols>
  <sheetData>
    <row r="1" ht="13.5">
      <c r="A1" s="1" t="s">
        <v>23</v>
      </c>
    </row>
    <row r="2" spans="1:11" ht="18">
      <c r="A2" s="43" t="s">
        <v>24</v>
      </c>
      <c r="B2" s="47"/>
      <c r="C2" s="47"/>
      <c r="D2" s="47"/>
      <c r="E2" s="47"/>
      <c r="F2" s="47"/>
      <c r="G2" s="47"/>
      <c r="H2" s="47"/>
      <c r="I2" s="47"/>
      <c r="J2" s="47"/>
      <c r="K2" s="48"/>
    </row>
    <row r="5" spans="1:11" s="3" customFormat="1" ht="47.25" customHeight="1">
      <c r="A5" s="6" t="s">
        <v>6</v>
      </c>
      <c r="B5" s="6" t="s">
        <v>10</v>
      </c>
      <c r="C5" s="6" t="s">
        <v>11</v>
      </c>
      <c r="D5" s="6" t="s">
        <v>9</v>
      </c>
      <c r="E5" s="6" t="s">
        <v>3</v>
      </c>
      <c r="F5" s="6" t="s">
        <v>25</v>
      </c>
      <c r="G5" s="6" t="s">
        <v>13</v>
      </c>
      <c r="H5" s="6" t="s">
        <v>14</v>
      </c>
      <c r="I5" s="6" t="s">
        <v>12</v>
      </c>
      <c r="J5" s="6" t="s">
        <v>26</v>
      </c>
      <c r="K5" s="21" t="s">
        <v>27</v>
      </c>
    </row>
    <row r="6" spans="1:11" s="4" customFormat="1" ht="127.5" customHeight="1">
      <c r="A6" s="22" t="s">
        <v>36</v>
      </c>
      <c r="B6" s="22" t="s">
        <v>30</v>
      </c>
      <c r="C6" s="23">
        <v>44652</v>
      </c>
      <c r="D6" s="24" t="s">
        <v>37</v>
      </c>
      <c r="E6" s="25" t="s">
        <v>28</v>
      </c>
      <c r="F6" s="26" t="s">
        <v>2</v>
      </c>
      <c r="G6" s="27">
        <v>14894550</v>
      </c>
      <c r="H6" s="27">
        <v>14894550</v>
      </c>
      <c r="I6" s="28">
        <f>IF(AND(AND(G6&lt;&gt;"",G6&lt;&gt;0),AND(H6&lt;&gt;"",H6&lt;&gt;0)),H6/G6*1,"")</f>
        <v>1</v>
      </c>
      <c r="J6" s="17"/>
      <c r="K6" s="15"/>
    </row>
    <row r="7" spans="1:11" s="4" customFormat="1" ht="135.75" customHeight="1">
      <c r="A7" s="29" t="s">
        <v>20</v>
      </c>
      <c r="B7" s="22" t="s">
        <v>30</v>
      </c>
      <c r="C7" s="23">
        <v>44652</v>
      </c>
      <c r="D7" s="30" t="s">
        <v>8</v>
      </c>
      <c r="E7" s="31" t="s">
        <v>21</v>
      </c>
      <c r="F7" s="32" t="s">
        <v>29</v>
      </c>
      <c r="G7" s="27">
        <v>1893892</v>
      </c>
      <c r="H7" s="27">
        <v>1893892</v>
      </c>
      <c r="I7" s="28">
        <f>IF(AND(AND(G7&lt;&gt;"",G7&lt;&gt;0),AND(H7&lt;&gt;"",H7&lt;&gt;0)),H7/G7*1,"")</f>
        <v>1</v>
      </c>
      <c r="J7" s="17"/>
      <c r="K7" s="15" t="s">
        <v>4</v>
      </c>
    </row>
    <row r="8" spans="1:11" s="4" customFormat="1" ht="112.5" customHeight="1">
      <c r="A8" s="39" t="s">
        <v>42</v>
      </c>
      <c r="B8" s="22" t="s">
        <v>43</v>
      </c>
      <c r="C8" s="40">
        <v>44712</v>
      </c>
      <c r="D8" s="39" t="s">
        <v>44</v>
      </c>
      <c r="E8" s="41" t="s">
        <v>45</v>
      </c>
      <c r="F8" s="38" t="s">
        <v>46</v>
      </c>
      <c r="G8" s="27">
        <v>247335000</v>
      </c>
      <c r="H8" s="27">
        <v>247335000</v>
      </c>
      <c r="I8" s="28">
        <f>IF(AND(AND(G8&lt;&gt;"",G8&lt;&gt;0),AND(H8&lt;&gt;"",H8&lt;&gt;0)),H8/G8*1,"")</f>
        <v>1</v>
      </c>
      <c r="J8" s="17"/>
      <c r="K8" s="15"/>
    </row>
    <row r="9" spans="1:11" s="4" customFormat="1" ht="29.25" customHeight="1" hidden="1">
      <c r="A9" s="15"/>
      <c r="B9" s="16"/>
      <c r="C9" s="17"/>
      <c r="D9" s="15"/>
      <c r="E9" s="15"/>
      <c r="F9" s="15"/>
      <c r="G9" s="15"/>
      <c r="H9" s="16"/>
      <c r="I9" s="16"/>
      <c r="J9" s="17"/>
      <c r="K9" s="15"/>
    </row>
    <row r="10" spans="1:11" s="4" customFormat="1" ht="304.5" customHeight="1">
      <c r="A10" s="39" t="s">
        <v>57</v>
      </c>
      <c r="B10" s="22" t="s">
        <v>60</v>
      </c>
      <c r="C10" s="40">
        <v>44942</v>
      </c>
      <c r="D10" s="39" t="s">
        <v>58</v>
      </c>
      <c r="E10" s="42" t="s">
        <v>52</v>
      </c>
      <c r="F10" s="15" t="s">
        <v>59</v>
      </c>
      <c r="G10" s="27">
        <v>2981000</v>
      </c>
      <c r="H10" s="27">
        <v>2970000</v>
      </c>
      <c r="I10" s="28">
        <f>IF(AND(AND(G10&lt;&gt;"",G10&lt;&gt;0),AND(H10&lt;&gt;"",H10&lt;&gt;0)),H10/G10*1,"")</f>
        <v>0.996309963099631</v>
      </c>
      <c r="J10" s="17"/>
      <c r="K10" s="15"/>
    </row>
    <row r="11" spans="4:5" ht="13.5">
      <c r="D11" s="33"/>
      <c r="E11" s="34"/>
    </row>
    <row r="12" spans="1:11" ht="31.5" customHeight="1">
      <c r="A12" s="49" t="s">
        <v>31</v>
      </c>
      <c r="B12" s="49"/>
      <c r="C12" s="49"/>
      <c r="D12" s="49"/>
      <c r="E12" s="49"/>
      <c r="F12" s="49"/>
      <c r="G12" s="49"/>
      <c r="H12" s="49"/>
      <c r="I12" s="49"/>
      <c r="J12" s="49"/>
      <c r="K12" s="20"/>
    </row>
    <row r="13" spans="1:12" ht="26.25" customHeight="1">
      <c r="A13" s="18" t="s">
        <v>18</v>
      </c>
      <c r="B13" s="35"/>
      <c r="C13" s="18"/>
      <c r="D13" s="18"/>
      <c r="E13" s="18"/>
      <c r="F13" s="18"/>
      <c r="G13" s="18"/>
      <c r="H13" s="35"/>
      <c r="I13" s="35"/>
      <c r="J13" s="18"/>
      <c r="K13" s="36"/>
      <c r="L13" s="37"/>
    </row>
    <row r="14" spans="1:11" ht="13.5">
      <c r="A14" s="20"/>
      <c r="B14" s="19"/>
      <c r="C14" s="20"/>
      <c r="D14" s="20"/>
      <c r="E14" s="20"/>
      <c r="F14" s="20"/>
      <c r="G14" s="20"/>
      <c r="H14" s="19"/>
      <c r="I14" s="19"/>
      <c r="J14" s="20"/>
      <c r="K14" s="20"/>
    </row>
    <row r="16" spans="4:5" ht="13.5">
      <c r="D16" s="20"/>
      <c r="E16" s="20"/>
    </row>
  </sheetData>
  <sheetProtection/>
  <mergeCells count="2">
    <mergeCell ref="A2:K2"/>
    <mergeCell ref="A12:J12"/>
  </mergeCells>
  <dataValidations count="6">
    <dataValidation type="textLength" operator="lessThanOrEqual" allowBlank="1" showInputMessage="1" showErrorMessage="1" errorTitle="随意契約によることとした会計法令の根拠条文及び理由" error="4096文字以内で入力してください。" sqref="E6:F7">
      <formula1>4096</formula1>
    </dataValidation>
    <dataValidation type="textLength" operator="lessThanOrEqual" allowBlank="1" showInputMessage="1" showErrorMessage="1" errorTitle="物品役務等の名称及び数量" error="256文字以内で入力してください。" sqref="A6:A7">
      <formula1>256</formula1>
    </dataValidation>
    <dataValidation type="textLength" operator="lessThanOrEqual" allowBlank="1" showInputMessage="1" showErrorMessage="1" errorTitle="契約の相手方の称号又は名称及び住所" error="256文字以内で入力してください。" sqref="D6:D7">
      <formula1>256</formula1>
    </dataValidation>
    <dataValidation type="whole" operator="lessThanOrEqual" allowBlank="1" showInputMessage="1" showErrorMessage="1" errorTitle="予定価格" error="正しい数値を入力してください。" sqref="G6:G7 H7 G8:H8 G10:H10">
      <formula1>999999999999</formula1>
    </dataValidation>
    <dataValidation type="whole" operator="lessThanOrEqual" allowBlank="1" showInputMessage="1" showErrorMessage="1" errorTitle="契約金額" error="正しい数値を入力してください。" sqref="H6">
      <formula1>999999999999</formula1>
    </dataValidation>
    <dataValidation type="textLength" operator="lessThanOrEqual" allowBlank="1" showInputMessage="1" showErrorMessage="1" errorTitle="契約担当官等の氏名並びにその所属する部局の名称及び所在地" error="256文字以内で入力してください。" sqref="B6:B8 B10">
      <formula1>256</formula1>
    </dataValidation>
  </dataValidations>
  <printOptions horizontalCentered="1"/>
  <pageMargins left="0.43" right="0.2" top="0.95" bottom="0.44" header="0.36" footer="0.32"/>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2018-01-18T06:30:41Z</cp:lastPrinted>
  <dcterms:created xsi:type="dcterms:W3CDTF">2005-02-04T02:27:22Z</dcterms:created>
  <dcterms:modified xsi:type="dcterms:W3CDTF">2023-02-02T04:08:41Z</dcterms:modified>
  <cp:category/>
  <cp:version/>
  <cp:contentType/>
  <cp:contentStatus/>
</cp:coreProperties>
</file>