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3_作業途中文書等\01_住宅企画官付\05_住宅経済係\3_住宅経済データ集\令和5年度版\ＨＰ掲載用【R6.2掲載更新】\＜２＞\"/>
    </mc:Choice>
  </mc:AlternateContent>
  <xr:revisionPtr revIDLastSave="0" documentId="13_ncr:1_{DA2F12AE-AEE7-4485-87D8-C82392EAD674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（2）分譲住宅購入者の比較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5" l="1"/>
  <c r="E17" i="5"/>
  <c r="H11" i="5"/>
  <c r="E11" i="5"/>
  <c r="H25" i="5" l="1"/>
  <c r="I11" i="5" s="1"/>
  <c r="I22" i="5"/>
  <c r="I18" i="5"/>
  <c r="I15" i="5"/>
  <c r="I20" i="5"/>
  <c r="I13" i="5"/>
  <c r="I21" i="5"/>
  <c r="I14" i="5"/>
  <c r="I24" i="5"/>
  <c r="I23" i="5"/>
  <c r="I19" i="5"/>
  <c r="I16" i="5"/>
  <c r="I12" i="5"/>
  <c r="E25" i="5"/>
  <c r="I17" i="5"/>
  <c r="I25" i="5" l="1"/>
  <c r="F22" i="5"/>
  <c r="F18" i="5"/>
  <c r="F15" i="5"/>
  <c r="F24" i="5"/>
  <c r="F23" i="5"/>
  <c r="F12" i="5"/>
  <c r="F25" i="5"/>
  <c r="F21" i="5"/>
  <c r="F20" i="5"/>
  <c r="F16" i="5"/>
  <c r="F14" i="5"/>
  <c r="F13" i="5"/>
  <c r="F19" i="5"/>
  <c r="F17" i="5"/>
  <c r="F11" i="5"/>
</calcChain>
</file>

<file path=xl/sharedStrings.xml><?xml version="1.0" encoding="utf-8"?>
<sst xmlns="http://schemas.openxmlformats.org/spreadsheetml/2006/main" count="63" uniqueCount="48">
  <si>
    <t>世帯主年齢</t>
    <rPh sb="0" eb="3">
      <t>セタイヌシ</t>
    </rPh>
    <rPh sb="3" eb="5">
      <t>ネンレイ</t>
    </rPh>
    <phoneticPr fontId="2"/>
  </si>
  <si>
    <t>分譲住宅購入額</t>
    <rPh sb="0" eb="2">
      <t>ブンジョウ</t>
    </rPh>
    <rPh sb="2" eb="4">
      <t>ジュウタク</t>
    </rPh>
    <rPh sb="4" eb="7">
      <t>コウニュウガク</t>
    </rPh>
    <phoneticPr fontId="2"/>
  </si>
  <si>
    <t>床面積</t>
    <rPh sb="0" eb="3">
      <t>ユカメンセキ</t>
    </rPh>
    <phoneticPr fontId="2"/>
  </si>
  <si>
    <t>敷地面積</t>
    <rPh sb="0" eb="2">
      <t>シキチ</t>
    </rPh>
    <rPh sb="2" eb="4">
      <t>メンセキ</t>
    </rPh>
    <phoneticPr fontId="2"/>
  </si>
  <si>
    <t>資金調達方法</t>
    <rPh sb="0" eb="2">
      <t>シキン</t>
    </rPh>
    <rPh sb="2" eb="4">
      <t>チョウタツ</t>
    </rPh>
    <rPh sb="4" eb="6">
      <t>ホウホウ</t>
    </rPh>
    <phoneticPr fontId="2"/>
  </si>
  <si>
    <t>自己資金の合計</t>
    <rPh sb="0" eb="2">
      <t>ジコ</t>
    </rPh>
    <rPh sb="2" eb="4">
      <t>シキン</t>
    </rPh>
    <rPh sb="5" eb="7">
      <t>ゴウケイ</t>
    </rPh>
    <phoneticPr fontId="2"/>
  </si>
  <si>
    <t>預貯金等</t>
    <rPh sb="0" eb="3">
      <t>ヨチョキン</t>
    </rPh>
    <rPh sb="3" eb="4">
      <t>トウ</t>
    </rPh>
    <phoneticPr fontId="2"/>
  </si>
  <si>
    <t>不動産売却</t>
    <rPh sb="0" eb="3">
      <t>フドウサン</t>
    </rPh>
    <rPh sb="3" eb="5">
      <t>バイキャク</t>
    </rPh>
    <phoneticPr fontId="2"/>
  </si>
  <si>
    <t>贈与</t>
    <rPh sb="0" eb="2">
      <t>ゾウヨ</t>
    </rPh>
    <phoneticPr fontId="2"/>
  </si>
  <si>
    <t>遺産相続</t>
    <rPh sb="0" eb="2">
      <t>イサン</t>
    </rPh>
    <rPh sb="2" eb="4">
      <t>ソウゾク</t>
    </rPh>
    <phoneticPr fontId="2"/>
  </si>
  <si>
    <t>その他</t>
    <rPh sb="2" eb="3">
      <t>タ</t>
    </rPh>
    <phoneticPr fontId="2"/>
  </si>
  <si>
    <t>借入金の合計</t>
    <rPh sb="0" eb="3">
      <t>カリイレキン</t>
    </rPh>
    <rPh sb="4" eb="6">
      <t>ゴウケイ</t>
    </rPh>
    <phoneticPr fontId="2"/>
  </si>
  <si>
    <t>その他公的機関</t>
    <rPh sb="2" eb="3">
      <t>タ</t>
    </rPh>
    <rPh sb="3" eb="5">
      <t>コウテキ</t>
    </rPh>
    <rPh sb="5" eb="7">
      <t>キカン</t>
    </rPh>
    <phoneticPr fontId="2"/>
  </si>
  <si>
    <t>勤務先</t>
    <rPh sb="0" eb="3">
      <t>キンムサキ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</si>
  <si>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</si>
  <si>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>住宅金融支援機構提携ローン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テイケイ</t>
    </rPh>
    <phoneticPr fontId="2"/>
  </si>
  <si>
    <t>民間金融機関</t>
    <rPh sb="0" eb="2">
      <t>ミンカン</t>
    </rPh>
    <rPh sb="2" eb="4">
      <t>キンユウ</t>
    </rPh>
    <rPh sb="4" eb="6">
      <t>キカン</t>
    </rPh>
    <phoneticPr fontId="2"/>
  </si>
  <si>
    <t>親族・知人</t>
    <rPh sb="0" eb="2">
      <t>シンゾク</t>
    </rPh>
    <rPh sb="3" eb="5">
      <t>チジン</t>
    </rPh>
    <phoneticPr fontId="2"/>
  </si>
  <si>
    <t>住宅購入資金総額</t>
    <rPh sb="0" eb="2">
      <t>ジュウタク</t>
    </rPh>
    <rPh sb="2" eb="4">
      <t>コウニュウ</t>
    </rPh>
    <rPh sb="4" eb="6">
      <t>シキン</t>
    </rPh>
    <rPh sb="6" eb="8">
      <t>ソウガク</t>
    </rPh>
    <phoneticPr fontId="2"/>
  </si>
  <si>
    <t>直前の住宅</t>
    <rPh sb="0" eb="2">
      <t>チョクゼン</t>
    </rPh>
    <rPh sb="3" eb="5">
      <t>ジュウタク</t>
    </rPh>
    <phoneticPr fontId="2"/>
  </si>
  <si>
    <t>一戸建て</t>
    <rPh sb="0" eb="3">
      <t>イッコダ</t>
    </rPh>
    <phoneticPr fontId="2"/>
  </si>
  <si>
    <t>集合住宅</t>
    <rPh sb="0" eb="2">
      <t>シュウゴウ</t>
    </rPh>
    <rPh sb="2" eb="4">
      <t>ジュウタク</t>
    </rPh>
    <phoneticPr fontId="2"/>
  </si>
  <si>
    <t>直前の住宅の種類</t>
    <rPh sb="0" eb="2">
      <t>チョクゼン</t>
    </rPh>
    <rPh sb="3" eb="5">
      <t>ジュウタク</t>
    </rPh>
    <rPh sb="6" eb="8">
      <t>シュルイ</t>
    </rPh>
    <phoneticPr fontId="2"/>
  </si>
  <si>
    <t>持家</t>
    <rPh sb="0" eb="2">
      <t>モチイエ</t>
    </rPh>
    <phoneticPr fontId="2"/>
  </si>
  <si>
    <t>社宅、寮、公務員住宅など</t>
    <rPh sb="0" eb="2">
      <t>シャタク</t>
    </rPh>
    <rPh sb="3" eb="4">
      <t>リョウ</t>
    </rPh>
    <rPh sb="5" eb="8">
      <t>コウムイン</t>
    </rPh>
    <rPh sb="8" eb="10">
      <t>ジュウタク</t>
    </rPh>
    <phoneticPr fontId="2"/>
  </si>
  <si>
    <t>公営住宅、公団、公社賃貸住宅</t>
    <rPh sb="0" eb="2">
      <t>コウエイ</t>
    </rPh>
    <rPh sb="2" eb="4">
      <t>ジュウタク</t>
    </rPh>
    <rPh sb="5" eb="7">
      <t>コウダン</t>
    </rPh>
    <rPh sb="8" eb="10">
      <t>コウシャ</t>
    </rPh>
    <rPh sb="10" eb="12">
      <t>チンタイ</t>
    </rPh>
    <rPh sb="12" eb="14">
      <t>ジュウタク</t>
    </rPh>
    <phoneticPr fontId="2"/>
  </si>
  <si>
    <t>民間賃貸住宅</t>
    <rPh sb="0" eb="2">
      <t>ミンカン</t>
    </rPh>
    <rPh sb="2" eb="4">
      <t>チンタイ</t>
    </rPh>
    <rPh sb="4" eb="6">
      <t>ジュウタク</t>
    </rPh>
    <phoneticPr fontId="2"/>
  </si>
  <si>
    <t>親族の住宅</t>
    <rPh sb="0" eb="2">
      <t>シンゾク</t>
    </rPh>
    <rPh sb="3" eb="5">
      <t>ジュウタク</t>
    </rPh>
    <phoneticPr fontId="2"/>
  </si>
  <si>
    <t>平均額（万円）</t>
    <rPh sb="0" eb="3">
      <t>ヘイキンガク</t>
    </rPh>
    <rPh sb="4" eb="6">
      <t>マンエン</t>
    </rPh>
    <phoneticPr fontId="2"/>
  </si>
  <si>
    <t>（％）</t>
  </si>
  <si>
    <t>一戸建て購入者</t>
    <rPh sb="0" eb="3">
      <t>イッコダ</t>
    </rPh>
    <rPh sb="4" eb="7">
      <t>コウニュウシャ</t>
    </rPh>
    <phoneticPr fontId="2"/>
  </si>
  <si>
    <t>集合住宅購入者</t>
    <rPh sb="0" eb="2">
      <t>シュウゴウ</t>
    </rPh>
    <rPh sb="2" eb="4">
      <t>ジュウタク</t>
    </rPh>
    <rPh sb="4" eb="7">
      <t>コウニュウシャ</t>
    </rPh>
    <phoneticPr fontId="2"/>
  </si>
  <si>
    <t>戸数
（％）</t>
    <rPh sb="0" eb="2">
      <t>コスウ</t>
    </rPh>
    <phoneticPr fontId="2"/>
  </si>
  <si>
    <t>敷地面積
（㎡）</t>
    <rPh sb="0" eb="2">
      <t>シキチ</t>
    </rPh>
    <rPh sb="2" eb="4">
      <t>メンセキ</t>
    </rPh>
    <phoneticPr fontId="2"/>
  </si>
  <si>
    <t>（注）三大都市圏（首都圏、中部圏、近畿圏）における調査結果</t>
  </si>
  <si>
    <t>床面積
（㎡）</t>
    <rPh sb="0" eb="3">
      <t>ユカメンセキ</t>
    </rPh>
    <phoneticPr fontId="2"/>
  </si>
  <si>
    <t>（％）</t>
    <phoneticPr fontId="2"/>
  </si>
  <si>
    <t>世帯年収</t>
    <rPh sb="0" eb="2">
      <t>セタイ</t>
    </rPh>
    <rPh sb="2" eb="4">
      <t>ネンシュウ</t>
    </rPh>
    <phoneticPr fontId="2"/>
  </si>
  <si>
    <t>－</t>
  </si>
  <si>
    <t>-</t>
  </si>
  <si>
    <t>（参考）</t>
    <rPh sb="1" eb="3">
      <t>サンコウ</t>
    </rPh>
    <phoneticPr fontId="2"/>
  </si>
  <si>
    <t>分譲住宅購入者の比較</t>
    <rPh sb="0" eb="2">
      <t>ブンジョウ</t>
    </rPh>
    <rPh sb="2" eb="4">
      <t>ジュウタク</t>
    </rPh>
    <rPh sb="4" eb="7">
      <t>コウニュウシャ</t>
    </rPh>
    <rPh sb="8" eb="10">
      <t>ヒカク</t>
    </rPh>
    <phoneticPr fontId="2"/>
  </si>
  <si>
    <t>直前の住宅の状況</t>
    <rPh sb="0" eb="2">
      <t>チョクゼン</t>
    </rPh>
    <rPh sb="3" eb="5">
      <t>ジュウタク</t>
    </rPh>
    <rPh sb="6" eb="8">
      <t>ジョウキョウ</t>
    </rPh>
    <phoneticPr fontId="2"/>
  </si>
  <si>
    <t>歳</t>
    <rPh sb="0" eb="1">
      <t>サイ</t>
    </rPh>
    <phoneticPr fontId="2"/>
  </si>
  <si>
    <t>万円</t>
    <rPh sb="0" eb="2">
      <t>マンエン</t>
    </rPh>
    <phoneticPr fontId="2"/>
  </si>
  <si>
    <t>㎡</t>
    <phoneticPr fontId="2"/>
  </si>
  <si>
    <t>（資料）「令和４年度住宅市場動向調査」（国土交通省）</t>
    <rPh sb="5" eb="7">
      <t>レイワ</t>
    </rPh>
    <phoneticPr fontId="2"/>
  </si>
  <si>
    <t>　　　分譲住宅アンケート回収数593件中、一戸建て305件、集合住宅288件について集計。</t>
    <rPh sb="18" eb="19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</si>
</sst>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_ "/>
    <numFmt numFmtId="178" formatCode="#,##0.0_ ;[Red]\-#,##0.0\ 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176" fontId="6" fillId="0" borderId="2" xfId="1" quotePrefix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>
      <alignment vertical="center"/>
    </xf>
    <xf numFmtId="176" fontId="6" fillId="0" borderId="5" xfId="1" quotePrefix="1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178" fontId="6" fillId="0" borderId="5" xfId="1" applyNumberFormat="1" applyFont="1" applyFill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177" fontId="6" fillId="0" borderId="2" xfId="0" applyNumberFormat="1" applyFont="1" applyBorder="1" applyAlignment="1"/>
    <xf numFmtId="0" fontId="6" fillId="0" borderId="3" xfId="0" applyFont="1" applyBorder="1">
      <alignment vertical="center"/>
    </xf>
    <xf numFmtId="38" fontId="6" fillId="0" borderId="4" xfId="1" applyFont="1" applyFill="1" applyBorder="1" applyAlignment="1"/>
    <xf numFmtId="177" fontId="6" fillId="0" borderId="4" xfId="0" applyNumberFormat="1" applyFont="1" applyBorder="1" applyAlignment="1"/>
    <xf numFmtId="0" fontId="6" fillId="0" borderId="9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38" fontId="6" fillId="0" borderId="2" xfId="1" applyFont="1" applyFill="1" applyBorder="1" applyAlignment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255"/>
    </xf>
    <xf numFmtId="177" fontId="6" fillId="0" borderId="6" xfId="0" applyNumberFormat="1" applyFont="1" applyBorder="1" applyAlignment="1"/>
    <xf numFmtId="177" fontId="6" fillId="0" borderId="6" xfId="0" applyNumberFormat="1" applyFont="1" applyBorder="1" applyAlignment="1">
      <alignment horizontal="center"/>
    </xf>
    <xf numFmtId="177" fontId="6" fillId="0" borderId="5" xfId="1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177" fontId="6" fillId="0" borderId="2" xfId="0" applyNumberFormat="1" applyFont="1" applyBorder="1" applyAlignment="1">
      <alignment horizontal="right"/>
    </xf>
    <xf numFmtId="177" fontId="6" fillId="0" borderId="0" xfId="0" applyNumberFormat="1" applyFont="1">
      <alignment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view="pageBreakPreview" zoomScale="80" zoomScaleNormal="100" zoomScaleSheetLayoutView="80" workbookViewId="0">
      <selection activeCell="M20" sqref="M20"/>
    </sheetView>
  </sheetViews>
  <sheetFormatPr defaultColWidth="9.09765625" defaultRowHeight="12" x14ac:dyDescent="0.2"/>
  <cols>
    <col min="1" max="2" width="3.69921875" style="2" customWidth="1"/>
    <col min="3" max="3" width="28.59765625" style="2" bestFit="1" customWidth="1"/>
    <col min="4" max="16384" width="9.09765625" style="2"/>
  </cols>
  <sheetData>
    <row r="1" spans="1:14" ht="14" x14ac:dyDescent="0.2">
      <c r="A1" s="13" t="s">
        <v>40</v>
      </c>
      <c r="B1" s="14"/>
      <c r="C1" s="14"/>
      <c r="D1" s="14"/>
      <c r="E1" s="14"/>
      <c r="F1" s="14"/>
      <c r="G1" s="14"/>
      <c r="H1" s="14"/>
      <c r="I1" s="14"/>
    </row>
    <row r="2" spans="1:14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14" x14ac:dyDescent="0.2">
      <c r="A3" s="14" t="s">
        <v>41</v>
      </c>
      <c r="B3" s="14"/>
      <c r="C3" s="14"/>
      <c r="D3" s="14"/>
      <c r="E3" s="14"/>
      <c r="F3" s="14"/>
      <c r="G3" s="14"/>
      <c r="H3" s="14"/>
      <c r="I3" s="14"/>
    </row>
    <row r="4" spans="1:14" x14ac:dyDescent="0.2">
      <c r="A4" s="15"/>
      <c r="B4" s="16"/>
      <c r="C4" s="17"/>
      <c r="D4" s="15" t="s">
        <v>30</v>
      </c>
      <c r="E4" s="16"/>
      <c r="F4" s="17"/>
      <c r="G4" s="15" t="s">
        <v>31</v>
      </c>
      <c r="H4" s="16"/>
      <c r="I4" s="17"/>
    </row>
    <row r="5" spans="1:14" x14ac:dyDescent="0.2">
      <c r="A5" s="18" t="s">
        <v>0</v>
      </c>
      <c r="B5" s="19"/>
      <c r="C5" s="20"/>
      <c r="D5" s="21"/>
      <c r="E5" s="22">
        <v>39.479999999999997</v>
      </c>
      <c r="F5" s="23" t="s">
        <v>43</v>
      </c>
      <c r="G5" s="21"/>
      <c r="H5" s="22">
        <v>44.84</v>
      </c>
      <c r="I5" s="23" t="s">
        <v>43</v>
      </c>
    </row>
    <row r="6" spans="1:14" x14ac:dyDescent="0.2">
      <c r="A6" s="18" t="s">
        <v>37</v>
      </c>
      <c r="B6" s="19"/>
      <c r="C6" s="20"/>
      <c r="D6" s="21"/>
      <c r="E6" s="24">
        <v>750.17</v>
      </c>
      <c r="F6" s="23" t="s">
        <v>44</v>
      </c>
      <c r="G6" s="21"/>
      <c r="H6" s="24">
        <v>960.15</v>
      </c>
      <c r="I6" s="23" t="s">
        <v>44</v>
      </c>
    </row>
    <row r="7" spans="1:14" x14ac:dyDescent="0.2">
      <c r="A7" s="18" t="s">
        <v>1</v>
      </c>
      <c r="B7" s="19"/>
      <c r="C7" s="20"/>
      <c r="D7" s="21"/>
      <c r="E7" s="24">
        <v>4213.75</v>
      </c>
      <c r="F7" s="23" t="s">
        <v>44</v>
      </c>
      <c r="G7" s="21"/>
      <c r="H7" s="24">
        <v>5279.03</v>
      </c>
      <c r="I7" s="23" t="s">
        <v>44</v>
      </c>
    </row>
    <row r="8" spans="1:14" x14ac:dyDescent="0.2">
      <c r="A8" s="18" t="s">
        <v>2</v>
      </c>
      <c r="B8" s="19"/>
      <c r="C8" s="20"/>
      <c r="D8" s="21"/>
      <c r="E8" s="25">
        <v>108.14</v>
      </c>
      <c r="F8" s="23" t="s">
        <v>45</v>
      </c>
      <c r="G8" s="21"/>
      <c r="H8" s="25">
        <v>73.540000000000006</v>
      </c>
      <c r="I8" s="23" t="s">
        <v>45</v>
      </c>
    </row>
    <row r="9" spans="1:14" x14ac:dyDescent="0.2">
      <c r="A9" s="18" t="s">
        <v>3</v>
      </c>
      <c r="B9" s="19"/>
      <c r="C9" s="20"/>
      <c r="D9" s="21"/>
      <c r="E9" s="25">
        <v>144.63</v>
      </c>
      <c r="F9" s="23" t="s">
        <v>45</v>
      </c>
      <c r="G9" s="21"/>
      <c r="H9" s="3" t="s">
        <v>38</v>
      </c>
      <c r="I9" s="23"/>
      <c r="K9" s="6"/>
      <c r="L9" s="6"/>
      <c r="M9" s="6"/>
      <c r="N9" s="6"/>
    </row>
    <row r="10" spans="1:14" ht="12" customHeight="1" x14ac:dyDescent="0.2">
      <c r="A10" s="26" t="s">
        <v>4</v>
      </c>
      <c r="B10" s="16"/>
      <c r="C10" s="17"/>
      <c r="D10" s="27" t="s">
        <v>28</v>
      </c>
      <c r="E10" s="28"/>
      <c r="F10" s="29" t="s">
        <v>36</v>
      </c>
      <c r="G10" s="27" t="s">
        <v>28</v>
      </c>
      <c r="H10" s="28"/>
      <c r="I10" s="29" t="s">
        <v>36</v>
      </c>
      <c r="K10" s="7"/>
      <c r="L10" s="8"/>
      <c r="M10" s="8"/>
      <c r="N10" s="7"/>
    </row>
    <row r="11" spans="1:14" x14ac:dyDescent="0.2">
      <c r="A11" s="30"/>
      <c r="B11" s="31" t="s">
        <v>5</v>
      </c>
      <c r="C11" s="20"/>
      <c r="D11" s="21"/>
      <c r="E11" s="32">
        <f>SUM(E12:E16)</f>
        <v>1160.1200000000001</v>
      </c>
      <c r="F11" s="4">
        <f>E11/E25*100</f>
        <v>27.531705650060758</v>
      </c>
      <c r="G11" s="21"/>
      <c r="H11" s="32">
        <f>SUM(H12:H16)</f>
        <v>2258.7800000000002</v>
      </c>
      <c r="I11" s="4">
        <f>H11/$H$25*100</f>
        <v>42.787703824937864</v>
      </c>
      <c r="K11" s="9"/>
      <c r="L11" s="10"/>
      <c r="M11" s="9"/>
      <c r="N11" s="9"/>
    </row>
    <row r="12" spans="1:14" x14ac:dyDescent="0.2">
      <c r="A12" s="30"/>
      <c r="B12" s="33"/>
      <c r="C12" s="34" t="s">
        <v>6</v>
      </c>
      <c r="D12" s="21"/>
      <c r="E12" s="24">
        <v>578.59</v>
      </c>
      <c r="F12" s="4">
        <f>E12/E25*100</f>
        <v>13.730967117253948</v>
      </c>
      <c r="G12" s="21"/>
      <c r="H12" s="24">
        <v>1491.48</v>
      </c>
      <c r="I12" s="4">
        <f t="shared" ref="I12:I24" si="0">H12/$H$25*100</f>
        <v>28.252864157119472</v>
      </c>
      <c r="K12" s="10"/>
      <c r="L12" s="10"/>
      <c r="M12" s="10"/>
      <c r="N12" s="10"/>
    </row>
    <row r="13" spans="1:14" x14ac:dyDescent="0.2">
      <c r="A13" s="30"/>
      <c r="B13" s="33"/>
      <c r="C13" s="34" t="s">
        <v>7</v>
      </c>
      <c r="D13" s="21"/>
      <c r="E13" s="24">
        <v>283.14</v>
      </c>
      <c r="F13" s="4">
        <f>E13/E25*100</f>
        <v>6.719414489671931</v>
      </c>
      <c r="G13" s="21"/>
      <c r="H13" s="24">
        <v>370.38</v>
      </c>
      <c r="I13" s="4">
        <f t="shared" si="0"/>
        <v>7.0160483724313494</v>
      </c>
      <c r="K13" s="10"/>
      <c r="L13" s="10"/>
      <c r="M13" s="10"/>
      <c r="N13" s="10"/>
    </row>
    <row r="14" spans="1:14" x14ac:dyDescent="0.2">
      <c r="A14" s="30"/>
      <c r="B14" s="33"/>
      <c r="C14" s="34" t="s">
        <v>8</v>
      </c>
      <c r="D14" s="21"/>
      <c r="E14" s="24">
        <v>108.21</v>
      </c>
      <c r="F14" s="4">
        <f>E14/E25*100</f>
        <v>2.5680152642770349</v>
      </c>
      <c r="G14" s="21"/>
      <c r="H14" s="24">
        <v>125.11</v>
      </c>
      <c r="I14" s="4">
        <f t="shared" si="0"/>
        <v>2.3699384736618776</v>
      </c>
      <c r="K14" s="10"/>
      <c r="L14" s="10"/>
      <c r="M14" s="10"/>
      <c r="N14" s="10"/>
    </row>
    <row r="15" spans="1:14" x14ac:dyDescent="0.2">
      <c r="A15" s="30"/>
      <c r="B15" s="33"/>
      <c r="C15" s="34" t="s">
        <v>9</v>
      </c>
      <c r="D15" s="21"/>
      <c r="E15" s="24">
        <v>134.5</v>
      </c>
      <c r="F15" s="4">
        <f>E15/E25*100</f>
        <v>3.191923602673147</v>
      </c>
      <c r="G15" s="21"/>
      <c r="H15" s="24">
        <v>249.78</v>
      </c>
      <c r="I15" s="4">
        <f t="shared" si="0"/>
        <v>4.7315420985633745</v>
      </c>
      <c r="K15" s="10"/>
      <c r="L15" s="10"/>
      <c r="M15" s="10"/>
      <c r="N15" s="10"/>
    </row>
    <row r="16" spans="1:14" x14ac:dyDescent="0.2">
      <c r="A16" s="30"/>
      <c r="B16" s="35"/>
      <c r="C16" s="34" t="s">
        <v>10</v>
      </c>
      <c r="D16" s="21"/>
      <c r="E16" s="24">
        <v>55.68</v>
      </c>
      <c r="F16" s="4">
        <f>E16/E25*100</f>
        <v>1.32138517618469</v>
      </c>
      <c r="G16" s="21"/>
      <c r="H16" s="24">
        <v>22.03</v>
      </c>
      <c r="I16" s="4">
        <f>H16/$H$25*100</f>
        <v>0.41731072316178697</v>
      </c>
      <c r="K16" s="10"/>
      <c r="L16" s="10"/>
      <c r="M16" s="10"/>
      <c r="N16" s="10"/>
    </row>
    <row r="17" spans="1:14" x14ac:dyDescent="0.2">
      <c r="A17" s="30"/>
      <c r="B17" s="31" t="s">
        <v>11</v>
      </c>
      <c r="C17" s="20"/>
      <c r="D17" s="21"/>
      <c r="E17" s="24">
        <f>SUM(E18:E24)</f>
        <v>3053.64</v>
      </c>
      <c r="F17" s="4">
        <f>E17/E25*100</f>
        <v>72.468294349939242</v>
      </c>
      <c r="G17" s="21"/>
      <c r="H17" s="24">
        <f>SUM(H18:H24)</f>
        <v>3020.26</v>
      </c>
      <c r="I17" s="4">
        <f t="shared" si="0"/>
        <v>57.212296175062129</v>
      </c>
      <c r="K17" s="9"/>
      <c r="L17" s="10"/>
      <c r="M17" s="9"/>
      <c r="N17" s="9"/>
    </row>
    <row r="18" spans="1:14" x14ac:dyDescent="0.2">
      <c r="A18" s="30"/>
      <c r="B18" s="33"/>
      <c r="C18" s="34" t="s">
        <v>15</v>
      </c>
      <c r="D18" s="21"/>
      <c r="E18" s="24">
        <v>1449.84</v>
      </c>
      <c r="F18" s="4">
        <f>E18/E25*100</f>
        <v>34.407275212636691</v>
      </c>
      <c r="G18" s="21"/>
      <c r="H18" s="24">
        <v>1296.74</v>
      </c>
      <c r="I18" s="4">
        <f t="shared" si="0"/>
        <v>24.563935867127356</v>
      </c>
      <c r="K18" s="6"/>
      <c r="L18" s="6"/>
      <c r="M18" s="6"/>
      <c r="N18" s="6"/>
    </row>
    <row r="19" spans="1:14" x14ac:dyDescent="0.2">
      <c r="A19" s="30"/>
      <c r="B19" s="33"/>
      <c r="C19" s="34" t="s">
        <v>16</v>
      </c>
      <c r="D19" s="21"/>
      <c r="E19" s="24">
        <v>1554.45</v>
      </c>
      <c r="F19" s="4">
        <f>E19/E25*100</f>
        <v>36.889856090522478</v>
      </c>
      <c r="G19" s="21"/>
      <c r="H19" s="24">
        <v>1659.86</v>
      </c>
      <c r="I19" s="4">
        <f t="shared" si="0"/>
        <v>31.442459235012421</v>
      </c>
      <c r="K19" s="6"/>
      <c r="L19" s="6"/>
      <c r="M19" s="6"/>
      <c r="N19" s="6"/>
    </row>
    <row r="20" spans="1:14" x14ac:dyDescent="0.2">
      <c r="A20" s="30"/>
      <c r="B20" s="33"/>
      <c r="C20" s="34" t="s">
        <v>14</v>
      </c>
      <c r="D20" s="21"/>
      <c r="E20" s="24">
        <v>25.33</v>
      </c>
      <c r="F20" s="4">
        <f>E20/E25*100</f>
        <v>0.60112583535844466</v>
      </c>
      <c r="G20" s="21"/>
      <c r="H20" s="24">
        <v>24.23</v>
      </c>
      <c r="I20" s="4">
        <f t="shared" si="0"/>
        <v>0.45898496696369034</v>
      </c>
      <c r="K20" s="6"/>
      <c r="L20" s="6"/>
      <c r="M20" s="6"/>
      <c r="N20" s="6"/>
    </row>
    <row r="21" spans="1:14" x14ac:dyDescent="0.2">
      <c r="A21" s="30"/>
      <c r="B21" s="33"/>
      <c r="C21" s="34" t="s">
        <v>12</v>
      </c>
      <c r="D21" s="21"/>
      <c r="E21" s="24">
        <v>0</v>
      </c>
      <c r="F21" s="4">
        <f>E21/E25*100</f>
        <v>0</v>
      </c>
      <c r="G21" s="21"/>
      <c r="H21" s="24">
        <v>2.2000000000000002</v>
      </c>
      <c r="I21" s="4">
        <f t="shared" si="0"/>
        <v>4.1674243801903377E-2</v>
      </c>
      <c r="K21" s="6"/>
      <c r="L21" s="6"/>
      <c r="M21" s="6"/>
      <c r="N21" s="6"/>
    </row>
    <row r="22" spans="1:14" x14ac:dyDescent="0.2">
      <c r="A22" s="30"/>
      <c r="B22" s="33"/>
      <c r="C22" s="34" t="s">
        <v>13</v>
      </c>
      <c r="D22" s="21"/>
      <c r="E22" s="24">
        <v>13.1</v>
      </c>
      <c r="F22" s="4">
        <f>E22/E25*100</f>
        <v>0.31088623936816523</v>
      </c>
      <c r="G22" s="21"/>
      <c r="H22" s="24">
        <v>22.03</v>
      </c>
      <c r="I22" s="4">
        <f t="shared" si="0"/>
        <v>0.41731072316178697</v>
      </c>
      <c r="K22" s="6"/>
      <c r="L22" s="6"/>
      <c r="M22" s="6"/>
      <c r="N22" s="6"/>
    </row>
    <row r="23" spans="1:14" x14ac:dyDescent="0.2">
      <c r="A23" s="30"/>
      <c r="B23" s="33"/>
      <c r="C23" s="34" t="s">
        <v>17</v>
      </c>
      <c r="D23" s="21"/>
      <c r="E23" s="24">
        <v>10.92</v>
      </c>
      <c r="F23" s="4">
        <f>E23/E25*100</f>
        <v>0.25915097205346294</v>
      </c>
      <c r="G23" s="21"/>
      <c r="H23" s="24">
        <v>11.01</v>
      </c>
      <c r="I23" s="4">
        <f t="shared" si="0"/>
        <v>0.20856064739043456</v>
      </c>
      <c r="K23" s="6"/>
      <c r="L23" s="6"/>
      <c r="M23" s="6"/>
      <c r="N23" s="6"/>
    </row>
    <row r="24" spans="1:14" x14ac:dyDescent="0.2">
      <c r="A24" s="30"/>
      <c r="B24" s="35"/>
      <c r="C24" s="34" t="s">
        <v>10</v>
      </c>
      <c r="D24" s="21"/>
      <c r="E24" s="24">
        <v>0</v>
      </c>
      <c r="F24" s="4">
        <f>E24/E25*100</f>
        <v>0</v>
      </c>
      <c r="G24" s="21"/>
      <c r="H24" s="24">
        <v>4.1900000000000004</v>
      </c>
      <c r="I24" s="4">
        <f t="shared" si="0"/>
        <v>7.9370491604534146E-2</v>
      </c>
      <c r="K24" s="6"/>
      <c r="L24" s="6"/>
      <c r="M24" s="6"/>
      <c r="N24" s="6"/>
    </row>
    <row r="25" spans="1:14" x14ac:dyDescent="0.2">
      <c r="A25" s="36"/>
      <c r="B25" s="18" t="s">
        <v>18</v>
      </c>
      <c r="C25" s="20"/>
      <c r="D25" s="21"/>
      <c r="E25" s="24">
        <f>SUM(E17,E11)</f>
        <v>4213.76</v>
      </c>
      <c r="F25" s="4">
        <f>E25/$E$25*100</f>
        <v>100</v>
      </c>
      <c r="G25" s="21"/>
      <c r="H25" s="24">
        <f>SUM(H17,H11)</f>
        <v>5279.0400000000009</v>
      </c>
      <c r="I25" s="4">
        <f>H25/$H$25*100</f>
        <v>100</v>
      </c>
      <c r="K25" s="9"/>
      <c r="L25" s="9"/>
      <c r="M25" s="9"/>
      <c r="N25" s="9"/>
    </row>
    <row r="26" spans="1:14" ht="24" customHeight="1" x14ac:dyDescent="0.2">
      <c r="A26" s="37" t="s">
        <v>19</v>
      </c>
      <c r="B26" s="31" t="s">
        <v>42</v>
      </c>
      <c r="C26" s="20"/>
      <c r="D26" s="38" t="s">
        <v>32</v>
      </c>
      <c r="E26" s="38" t="s">
        <v>35</v>
      </c>
      <c r="F26" s="38" t="s">
        <v>33</v>
      </c>
      <c r="G26" s="38" t="s">
        <v>32</v>
      </c>
      <c r="H26" s="38" t="s">
        <v>35</v>
      </c>
      <c r="I26" s="38" t="s">
        <v>33</v>
      </c>
      <c r="K26" s="6"/>
      <c r="L26" s="6"/>
      <c r="M26" s="6"/>
      <c r="N26" s="6"/>
    </row>
    <row r="27" spans="1:14" x14ac:dyDescent="0.2">
      <c r="A27" s="39"/>
      <c r="B27" s="33"/>
      <c r="C27" s="34" t="s">
        <v>20</v>
      </c>
      <c r="D27" s="40">
        <v>24.786324786324787</v>
      </c>
      <c r="E27" s="12">
        <v>136.69999999999999</v>
      </c>
      <c r="F27" s="40">
        <v>194.75312500000001</v>
      </c>
      <c r="G27" s="40">
        <v>17.289719626168225</v>
      </c>
      <c r="H27" s="12">
        <v>127.116</v>
      </c>
      <c r="I27" s="41">
        <v>230.80384615384614</v>
      </c>
      <c r="K27" s="6"/>
      <c r="L27" s="6"/>
      <c r="M27" s="6"/>
      <c r="N27" s="6"/>
    </row>
    <row r="28" spans="1:14" x14ac:dyDescent="0.2">
      <c r="A28" s="39"/>
      <c r="B28" s="35"/>
      <c r="C28" s="34" t="s">
        <v>21</v>
      </c>
      <c r="D28" s="42">
        <v>75.213675213675216</v>
      </c>
      <c r="E28" s="12">
        <v>60.868627450980377</v>
      </c>
      <c r="F28" s="5" t="s">
        <v>39</v>
      </c>
      <c r="G28" s="12">
        <v>82.710280373831779</v>
      </c>
      <c r="H28" s="12">
        <v>61.465277777777779</v>
      </c>
      <c r="I28" s="5" t="s">
        <v>39</v>
      </c>
      <c r="K28" s="6"/>
      <c r="L28" s="6"/>
      <c r="M28" s="6"/>
      <c r="N28" s="6"/>
    </row>
    <row r="29" spans="1:14" x14ac:dyDescent="0.2">
      <c r="A29" s="39"/>
      <c r="B29" s="31" t="s">
        <v>22</v>
      </c>
      <c r="C29" s="20"/>
      <c r="D29" s="43"/>
      <c r="E29" s="44" t="s">
        <v>29</v>
      </c>
      <c r="F29" s="45"/>
      <c r="G29" s="43"/>
      <c r="H29" s="44" t="s">
        <v>29</v>
      </c>
      <c r="I29" s="45"/>
      <c r="K29" s="6"/>
      <c r="L29" s="6"/>
      <c r="M29" s="6"/>
      <c r="N29" s="6"/>
    </row>
    <row r="30" spans="1:14" x14ac:dyDescent="0.2">
      <c r="A30" s="39"/>
      <c r="B30" s="33"/>
      <c r="C30" s="34" t="s">
        <v>23</v>
      </c>
      <c r="D30" s="21"/>
      <c r="E30" s="22">
        <v>20</v>
      </c>
      <c r="F30" s="23"/>
      <c r="G30" s="21"/>
      <c r="H30" s="22">
        <v>27.1</v>
      </c>
      <c r="I30" s="23"/>
      <c r="K30" s="6"/>
      <c r="L30" s="6"/>
      <c r="M30" s="6"/>
      <c r="N30" s="6"/>
    </row>
    <row r="31" spans="1:14" x14ac:dyDescent="0.2">
      <c r="A31" s="39"/>
      <c r="B31" s="33"/>
      <c r="C31" s="34" t="s">
        <v>24</v>
      </c>
      <c r="D31" s="21"/>
      <c r="E31" s="25">
        <v>8.9</v>
      </c>
      <c r="F31" s="23"/>
      <c r="G31" s="21"/>
      <c r="H31" s="25">
        <v>11.1</v>
      </c>
      <c r="I31" s="23"/>
      <c r="K31" s="11"/>
    </row>
    <row r="32" spans="1:14" x14ac:dyDescent="0.2">
      <c r="A32" s="39"/>
      <c r="B32" s="33"/>
      <c r="C32" s="34" t="s">
        <v>25</v>
      </c>
      <c r="D32" s="21"/>
      <c r="E32" s="25">
        <v>4.5999999999999996</v>
      </c>
      <c r="F32" s="23"/>
      <c r="G32" s="21"/>
      <c r="H32" s="25">
        <v>4.2</v>
      </c>
      <c r="I32" s="23"/>
    </row>
    <row r="33" spans="1:9" x14ac:dyDescent="0.2">
      <c r="A33" s="39"/>
      <c r="B33" s="33"/>
      <c r="C33" s="34" t="s">
        <v>26</v>
      </c>
      <c r="D33" s="21"/>
      <c r="E33" s="25">
        <v>57.4</v>
      </c>
      <c r="F33" s="23"/>
      <c r="G33" s="21"/>
      <c r="H33" s="25">
        <v>47.2</v>
      </c>
      <c r="I33" s="23"/>
    </row>
    <row r="34" spans="1:9" x14ac:dyDescent="0.2">
      <c r="A34" s="39"/>
      <c r="B34" s="33"/>
      <c r="C34" s="34" t="s">
        <v>27</v>
      </c>
      <c r="D34" s="21"/>
      <c r="E34" s="25">
        <v>7.2</v>
      </c>
      <c r="F34" s="23"/>
      <c r="G34" s="21"/>
      <c r="H34" s="25">
        <v>9</v>
      </c>
      <c r="I34" s="23"/>
    </row>
    <row r="35" spans="1:9" x14ac:dyDescent="0.2">
      <c r="A35" s="46"/>
      <c r="B35" s="35"/>
      <c r="C35" s="34" t="s">
        <v>10</v>
      </c>
      <c r="D35" s="21"/>
      <c r="E35" s="22">
        <v>0.3</v>
      </c>
      <c r="F35" s="23"/>
      <c r="G35" s="21"/>
      <c r="H35" s="47">
        <v>0.3</v>
      </c>
      <c r="I35" s="23"/>
    </row>
    <row r="36" spans="1:9" x14ac:dyDescent="0.2">
      <c r="A36" t="s">
        <v>46</v>
      </c>
      <c r="B36"/>
      <c r="C36"/>
      <c r="D36" s="14"/>
      <c r="E36" s="48"/>
      <c r="F36" s="14"/>
      <c r="G36" s="14"/>
      <c r="H36" s="48"/>
      <c r="I36" s="14"/>
    </row>
    <row r="37" spans="1:9" x14ac:dyDescent="0.2">
      <c r="A37" t="s">
        <v>34</v>
      </c>
      <c r="B37"/>
      <c r="C37"/>
      <c r="D37" s="14"/>
      <c r="E37" s="14"/>
      <c r="F37" s="14"/>
      <c r="G37" s="14"/>
      <c r="H37" s="14"/>
      <c r="I37" s="14"/>
    </row>
    <row r="38" spans="1:9" x14ac:dyDescent="0.2">
      <c r="A38" t="s">
        <v>47</v>
      </c>
      <c r="B38"/>
      <c r="C38"/>
      <c r="D38" s="14"/>
      <c r="E38" s="14"/>
      <c r="F38" s="14"/>
      <c r="G38" s="14"/>
      <c r="H38" s="14"/>
      <c r="I38" s="14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</sheetData>
  <mergeCells count="22">
    <mergeCell ref="A26:A35"/>
    <mergeCell ref="B26:C26"/>
    <mergeCell ref="B27:B28"/>
    <mergeCell ref="B29:C29"/>
    <mergeCell ref="B30:B35"/>
    <mergeCell ref="A8:C8"/>
    <mergeCell ref="A9:C9"/>
    <mergeCell ref="A10:A25"/>
    <mergeCell ref="B10:C10"/>
    <mergeCell ref="D10:E10"/>
    <mergeCell ref="B25:C25"/>
    <mergeCell ref="G10:H10"/>
    <mergeCell ref="B11:C11"/>
    <mergeCell ref="B12:B16"/>
    <mergeCell ref="B17:C17"/>
    <mergeCell ref="B18:B24"/>
    <mergeCell ref="A7:C7"/>
    <mergeCell ref="A4:C4"/>
    <mergeCell ref="D4:F4"/>
    <mergeCell ref="G4:I4"/>
    <mergeCell ref="A5:C5"/>
    <mergeCell ref="A6:C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（2）分譲住宅購入者の比較</vt:lpstr>
    </vt:vector>
  </TitlesOfParts>
  <Company>経済社会政策部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rhirata</dc:creator>
  <cp:lastModifiedBy>　</cp:lastModifiedBy>
  <cp:lastPrinted>2015-05-15T06:10:07Z</cp:lastPrinted>
  <dcterms:created xsi:type="dcterms:W3CDTF">2008-08-05T06:25:18Z</dcterms:created>
  <dcterms:modified xsi:type="dcterms:W3CDTF">2024-02-05T04:59:10Z</dcterms:modified>
</cp:coreProperties>
</file>