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行政事業レビューシート!$A$1:$AX$786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<sst xmlns="http://schemas.openxmlformats.org/spreadsheetml/2006/main" xmlns:r="http://schemas.openxmlformats.org/officeDocument/2006/relationships" count="654" uniqueCount="654">
  <si>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</si>
  <si>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</si>
  <si>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</si>
  <si>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</si>
  <si>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</si>
  <si>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</si>
  <si>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</si>
  <si>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</si>
  <si>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</si>
  <si>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</si>
  <si>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</si>
  <si>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</si>
  <si>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</si>
  <si>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</si>
  <si>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</si>
  <si>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</si>
  <si>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</si>
  <si>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</si>
  <si>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</si>
  <si>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</si>
  <si>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</si>
  <si>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</si>
  <si>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</si>
  <si>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</si>
  <si>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</si>
  <si>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</si>
  <si>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</si>
  <si>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</si>
  <si>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</si>
  <si>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</si>
  <si>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</si>
  <si>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</si>
  <si>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</si>
  <si>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</si>
  <si>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</si>
  <si>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</si>
  <si>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</si>
  <si>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</si>
  <si>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</si>
  <si>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</si>
  <si>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</si>
  <si>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</si>
  <si>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課長　堤　　洋介
課長　菊池　雅彦</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</si>
  <si>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</si>
  <si>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</si>
  <si>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</si>
  <si>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</si>
  <si>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</si>
  <si>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</si>
  <si>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</si>
  <si>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</si>
  <si>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</si>
  <si>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</si>
  <si>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</si>
  <si>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</si>
  <si>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</si>
  <si>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</si>
  <si>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</si>
  <si>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</si>
  <si>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</si>
  <si>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</si>
  <si>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</si>
  <si>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</si>
  <si>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</si>
  <si>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</si>
  <si>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</si>
  <si>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</si>
  <si>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</si>
  <si>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</si>
  <si>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</si>
  <si>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</si>
  <si>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</si>
  <si>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</si>
  <si>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</si>
  <si>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</si>
  <si>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</si>
  <si>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</si>
  <si>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</si>
  <si>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</si>
  <si>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</si>
  <si>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</si>
  <si>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</si>
  <si>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</si>
  <si>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</si>
  <si>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</si>
  <si>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</si>
  <si>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</si>
  <si>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</si>
  <si>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</si>
  <si>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</si>
  <si>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</si>
  <si>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</si>
  <si>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</si>
  <si>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</si>
  <si>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補助事業予算執行額／補助事業にて支援した地区数　　　　　　　　　　　　　　</t>
    <rPh sb="0" eb="2">
      <t>ホジョ</t>
    </rPh>
    <rPh sb="2" eb="4">
      <t>ジギョウ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</si>
  <si>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</si>
  <si>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</si>
  <si>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</si>
  <si>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</si>
  <si>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</si>
  <si>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</si>
  <si>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</si>
  <si>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</si>
  <si>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</si>
  <si>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</si>
  <si>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</si>
  <si>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</si>
  <si>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</si>
  <si>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</si>
  <si>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</si>
  <si>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</si>
  <si>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</si>
  <si>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</si>
  <si>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</si>
  <si>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</si>
  <si>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</si>
  <si>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</si>
  <si>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</si>
  <si>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</si>
  <si>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</si>
  <si>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</si>
  <si>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</si>
  <si>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</si>
  <si>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</si>
  <si>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</si>
  <si>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</si>
  <si>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</si>
  <si>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</si>
  <si>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</si>
  <si>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</si>
  <si>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</si>
  <si>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</si>
  <si>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</si>
  <si>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</si>
  <si>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</si>
  <si>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</si>
  <si>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</si>
  <si>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</si>
  <si>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</si>
  <si>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</si>
  <si>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</si>
  <si>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令和3年度までは「スマートシティ実証調査」にて、各協議会においてスマートシティに関する実証実験を実施し、またそれらを通じた知見等をガイドラインとして取り纏めたが、令和4年度からはスマートシティの社会実装化をより強力に推進すべく、「スマートシティ実装化支援事業」及び「スマートシティ実証化支援調査」として各協議会における取組みの支援や、全国展開に向けたノウハウ等の取り纏めを実施予定。</t>
    <rPh sb="0" eb="2">
      <t>レイワ</t>
    </rPh>
    <rPh sb="3" eb="5">
      <t>ネンド</t>
    </rPh>
    <rPh sb="16" eb="18">
      <t>ジッショウ</t>
    </rPh>
    <rPh sb="18" eb="20">
      <t>チョウサ</t>
    </rPh>
    <rPh sb="24" eb="28">
      <t>カクキョウギカイ</t>
    </rPh>
    <rPh sb="40" eb="41">
      <t>カン</t>
    </rPh>
    <rPh sb="43" eb="45">
      <t>ジッショウ</t>
    </rPh>
    <rPh sb="45" eb="47">
      <t>ジッケン</t>
    </rPh>
    <rPh sb="48" eb="50">
      <t>ジッシ</t>
    </rPh>
    <rPh sb="58" eb="59">
      <t>ツウ</t>
    </rPh>
    <rPh sb="61" eb="63">
      <t>チケン</t>
    </rPh>
    <rPh sb="63" eb="64">
      <t>ナド</t>
    </rPh>
    <rPh sb="74" eb="75">
      <t>ト</t>
    </rPh>
    <rPh sb="76" eb="77">
      <t>マト</t>
    </rPh>
    <rPh sb="81" eb="83">
      <t>レイワ</t>
    </rPh>
    <rPh sb="84" eb="86">
      <t>ネンド</t>
    </rPh>
    <rPh sb="97" eb="99">
      <t>シャカイ</t>
    </rPh>
    <rPh sb="99" eb="101">
      <t>ジッソウ</t>
    </rPh>
    <rPh sb="101" eb="102">
      <t>カ</t>
    </rPh>
    <rPh sb="105" eb="107">
      <t>キョウリョク</t>
    </rPh>
    <rPh sb="108" eb="110">
      <t>スイシン</t>
    </rPh>
    <rPh sb="122" eb="124">
      <t>ジッソウ</t>
    </rPh>
    <rPh sb="124" eb="125">
      <t>カ</t>
    </rPh>
    <rPh sb="125" eb="127">
      <t>シエン</t>
    </rPh>
    <rPh sb="127" eb="129">
      <t>ジギョウ</t>
    </rPh>
    <rPh sb="130" eb="131">
      <t>オヨ</t>
    </rPh>
    <rPh sb="140" eb="142">
      <t>ジッショウ</t>
    </rPh>
    <rPh sb="142" eb="143">
      <t>カ</t>
    </rPh>
    <rPh sb="143" eb="145">
      <t>シエン</t>
    </rPh>
    <rPh sb="145" eb="147">
      <t>チョウサ</t>
    </rPh>
    <rPh sb="151" eb="152">
      <t>カク</t>
    </rPh>
    <rPh sb="152" eb="155">
      <t>キョウギカイ</t>
    </rPh>
    <rPh sb="159" eb="161">
      <t>トリクミ</t>
    </rPh>
    <rPh sb="163" eb="165">
      <t>シエン</t>
    </rPh>
    <rPh sb="167" eb="169">
      <t>ゼンコク</t>
    </rPh>
    <rPh sb="169" eb="171">
      <t>テンカイ</t>
    </rPh>
    <rPh sb="172" eb="173">
      <t>ム</t>
    </rPh>
    <rPh sb="179" eb="180">
      <t>ナド</t>
    </rPh>
    <rPh sb="181" eb="182">
      <t>ト</t>
    </rPh>
    <rPh sb="183" eb="184">
      <t>マト</t>
    </rPh>
    <rPh sb="186" eb="188">
      <t>ジッシ</t>
    </rPh>
    <rPh sb="188" eb="190">
      <t>ヨテイ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</si>
  <si>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</si>
  <si>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</si>
  <si>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</si>
  <si>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</si>
  <si>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スマートシティ実装化支援事業については、制度要綱を作成し、内閣府に設置された「スマートシティ関連事業に係る合同審査会」での審査を踏まえ、スマートシティの実装化に向けて真に必要な費用・使途に限定する。
スマートシティ実装化支援調査については、企画競争委員会における外部の有識者による審査を導入し、調査の進捗状況についても随時監督する。</t>
    <rPh sb="29" eb="32">
      <t>ナイカクフ</t>
    </rPh>
    <rPh sb="33" eb="35">
      <t>セッチ</t>
    </rPh>
    <rPh sb="46" eb="48">
      <t>カンレン</t>
    </rPh>
    <rPh sb="48" eb="50">
      <t>ジギョウ</t>
    </rPh>
    <rPh sb="51" eb="52">
      <t>カカ</t>
    </rPh>
    <rPh sb="53" eb="55">
      <t>ゴウドウ</t>
    </rPh>
    <rPh sb="55" eb="58">
      <t>シンサカイ</t>
    </rPh>
    <rPh sb="61" eb="63">
      <t>シンサ</t>
    </rPh>
    <rPh sb="64" eb="65">
      <t>フ</t>
    </rPh>
    <rPh sb="76" eb="79">
      <t>ジッソウカ</t>
    </rPh>
    <rPh sb="80" eb="81">
      <t>ム</t>
    </rPh>
    <rPh sb="83" eb="84">
      <t>シン</t>
    </rPh>
    <rPh sb="85" eb="87">
      <t>ヒツヨウ</t>
    </rPh>
    <rPh sb="88" eb="90">
      <t>ヒヨウ</t>
    </rPh>
    <rPh sb="91" eb="93">
      <t>シト</t>
    </rPh>
    <rPh sb="94" eb="96">
      <t>ゲンテイ</t>
    </rPh>
    <rPh sb="110" eb="112">
      <t>シエン</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</si>
  <si>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</si>
  <si>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</si>
  <si>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</si>
  <si>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</si>
  <si>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</si>
  <si>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</si>
  <si>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</si>
  <si>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</si>
  <si>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</si>
  <si>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</si>
  <si>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</si>
  <si>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</si>
  <si>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</si>
  <si>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</si>
  <si>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</si>
  <si>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</si>
  <si>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</si>
  <si>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</si>
  <si>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</si>
  <si>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</si>
  <si>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</si>
  <si>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</si>
  <si>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</si>
  <si>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</si>
  <si>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</si>
  <si>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</si>
  <si>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</si>
  <si>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</si>
  <si>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</si>
  <si>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</si>
  <si>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</si>
  <si>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</si>
  <si>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</si>
  <si>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</si>
  <si>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</si>
  <si>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</si>
  <si>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</si>
  <si>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</si>
  <si>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</si>
  <si>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</si>
  <si>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</si>
  <si>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</si>
  <si>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</si>
  <si>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</si>
  <si>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</si>
  <si>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</si>
  <si>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</si>
  <si>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</si>
  <si>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</si>
  <si>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</si>
  <si>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</si>
  <si>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</si>
  <si>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</si>
  <si>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</si>
  <si>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</si>
  <si>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</si>
  <si>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</si>
  <si>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</si>
  <si>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</si>
  <si>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</si>
  <si>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</si>
  <si>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</si>
  <si>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</si>
  <si>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</si>
  <si>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</si>
  <si>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</si>
  <si>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</si>
  <si>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</si>
  <si>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</si>
  <si>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</si>
  <si>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</si>
  <si>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</si>
  <si>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</si>
  <si>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</si>
  <si>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</si>
  <si>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</si>
  <si>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</si>
  <si>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</si>
  <si>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</si>
  <si>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</si>
  <si>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</si>
  <si>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</si>
  <si>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</si>
  <si>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</si>
  <si>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</si>
  <si>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</si>
  <si>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</si>
  <si>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</si>
  <si>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</si>
  <si>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</si>
  <si>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</si>
  <si>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</si>
  <si>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</si>
  <si>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</si>
  <si>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</si>
  <si>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</si>
  <si>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</si>
  <si>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</si>
  <si>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</si>
  <si>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</si>
  <si>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</si>
  <si>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</si>
  <si>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</si>
  <si>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</si>
  <si>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</si>
  <si>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</si>
  <si>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</si>
  <si>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</si>
  <si>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</si>
  <si>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</si>
  <si>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</si>
  <si>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</si>
  <si>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</si>
  <si>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</si>
  <si>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</si>
  <si>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</si>
  <si>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</si>
  <si>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</si>
  <si>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</si>
  <si>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</si>
  <si>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</si>
  <si>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</si>
  <si>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</si>
  <si>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</si>
  <si>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</si>
  <si>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</si>
  <si>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</si>
  <si>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</si>
  <si>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</si>
  <si>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</si>
  <si>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</si>
  <si>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</si>
  <si>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</si>
  <si>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</si>
  <si>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</si>
  <si>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</si>
  <si>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</si>
  <si>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</si>
  <si>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</si>
  <si>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</si>
  <si>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</si>
  <si>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</si>
  <si>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</si>
  <si>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</si>
  <si>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</si>
  <si>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</si>
  <si>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</si>
  <si>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</si>
  <si>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</si>
  <si>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</si>
  <si>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</si>
  <si>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</si>
  <si>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</si>
  <si>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</si>
  <si>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</si>
  <si>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</si>
  <si>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</si>
  <si>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</si>
  <si>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</si>
  <si>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</si>
  <si>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</si>
  <si>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</si>
  <si>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</si>
  <si>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</si>
  <si>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百万円/件数</t>
    <rPh sb="0" eb="2">
      <t>ヒャクマン</t>
    </rPh>
    <rPh sb="2" eb="3">
      <t>エン</t>
    </rPh>
    <rPh sb="4" eb="6">
      <t>ケンスウ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</si>
  <si>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</si>
  <si>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</si>
  <si>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</si>
  <si>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</si>
  <si>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</si>
  <si>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</si>
  <si>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</si>
  <si>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</si>
  <si>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</si>
  <si>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</si>
  <si>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</si>
  <si>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</si>
  <si>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</si>
  <si>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</si>
  <si>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</si>
  <si>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</si>
  <si>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</si>
  <si>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</si>
  <si>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</si>
  <si>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</si>
  <si>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</si>
  <si>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</si>
  <si>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</si>
  <si>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スマートシティに関する技術の実装をした自治体・地域団体数</t>
  </si>
  <si>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</si>
  <si>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</si>
  <si>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</si>
  <si>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</si>
  <si>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</si>
  <si>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</si>
  <si>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</si>
  <si>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</si>
  <si>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</si>
  <si>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</si>
  <si>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</si>
  <si>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</si>
  <si>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</si>
  <si>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</si>
  <si>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</si>
  <si>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</si>
  <si>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</si>
  <si>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</si>
  <si>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</si>
  <si>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</si>
  <si>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</si>
  <si>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</si>
  <si>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</si>
  <si>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</si>
  <si>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補助事業にて支援した地区数</t>
    <rPh sb="0" eb="2">
      <t>ホジョ</t>
    </rPh>
    <rPh sb="2" eb="4">
      <t>ジギョウ</t>
    </rPh>
    <rPh sb="6" eb="8">
      <t>シエン</t>
    </rPh>
    <rPh sb="10" eb="12">
      <t>チク</t>
    </rPh>
    <rPh sb="12" eb="13">
      <t>スウ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</si>
  <si>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</si>
  <si>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</si>
  <si>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</si>
  <si>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</si>
  <si>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</si>
  <si>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</si>
  <si>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</si>
  <si>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</si>
  <si>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</si>
  <si>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</si>
  <si>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</si>
  <si>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</si>
  <si>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</si>
  <si>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都市局</t>
    <rPh sb="0" eb="3">
      <t>トシキョク</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</si>
  <si>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</si>
  <si>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</si>
  <si>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</si>
  <si>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</si>
  <si>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</si>
  <si>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</si>
  <si>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</si>
  <si>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</si>
  <si>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</si>
  <si>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</si>
  <si>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スマートシティに関する技術の実装をした自治体・地域団体数（令和７年度までに実装地域数100）</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</si>
  <si>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</si>
  <si>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</si>
  <si>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</si>
  <si>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</si>
  <si>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</si>
  <si>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</si>
  <si>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</si>
  <si>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</si>
  <si>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</si>
  <si>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</si>
  <si>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</si>
  <si>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</si>
  <si>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</si>
  <si>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</si>
  <si>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</si>
  <si>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</si>
  <si>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</si>
  <si>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</si>
  <si>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都市計画課
市街地整備課</t>
    <rPh sb="6" eb="9">
      <t>シガイチ</t>
    </rPh>
    <rPh sb="9" eb="12">
      <t>セイビカ</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</si>
  <si>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</si>
  <si>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</si>
  <si>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</si>
  <si>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</si>
  <si>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</si>
  <si>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</si>
  <si>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</si>
  <si>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</si>
  <si>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</si>
  <si>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</si>
  <si>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</si>
  <si>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</si>
  <si>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</si>
  <si>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</si>
  <si>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</si>
  <si>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</si>
  <si>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</si>
  <si>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</si>
  <si>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</si>
  <si>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</si>
  <si>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</si>
  <si>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</si>
  <si>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</si>
  <si>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</si>
  <si>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</si>
  <si>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</si>
  <si>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</si>
  <si>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</si>
  <si>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</si>
  <si>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</si>
  <si>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新モビリティサービス推進事業</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</si>
  <si>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</si>
  <si>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</si>
  <si>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</si>
  <si>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</si>
  <si>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</si>
  <si>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</si>
  <si>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</si>
  <si>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</si>
  <si>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</si>
  <si>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</si>
  <si>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</si>
  <si>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</si>
  <si>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</si>
  <si>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</si>
  <si>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</si>
  <si>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</si>
  <si>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</si>
  <si>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</si>
  <si>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</si>
  <si>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</si>
  <si>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</si>
  <si>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</si>
  <si>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</si>
  <si>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</si>
  <si>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</si>
  <si>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</si>
  <si>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</si>
  <si>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</si>
  <si>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</si>
  <si>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</si>
  <si>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</si>
  <si>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</si>
  <si>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</si>
  <si>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</si>
  <si>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</si>
  <si>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</si>
  <si>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</si>
  <si>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スマートシティ関連施策を実施する他府省と連携して、各自治体・地域団体におけるスマートシティの実装化に向けた取組みを支援することで、スマートシティに関する技術の実装をした自治体・地域団体数の増加を推進する。</t>
    <rPh sb="50" eb="51">
      <t>ム</t>
    </rPh>
    <rPh sb="53" eb="55">
      <t>トリクミ</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</si>
  <si>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</si>
  <si>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</si>
  <si>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</si>
  <si>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</si>
  <si>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</si>
  <si>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</si>
  <si>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</si>
  <si>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</si>
  <si>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</si>
  <si>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</si>
  <si>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</si>
  <si>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</si>
  <si>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</si>
  <si>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</si>
  <si>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</si>
  <si>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</si>
  <si>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</si>
  <si>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</si>
  <si>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</si>
  <si>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</si>
  <si>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</si>
  <si>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</si>
  <si>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</si>
  <si>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</si>
  <si>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</si>
  <si>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</si>
  <si>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</si>
  <si>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</si>
  <si>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</si>
  <si>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</si>
  <si>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</si>
  <si>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</si>
  <si>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</si>
  <si>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</si>
  <si>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</si>
  <si>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（目）技術研究開発費補助金</t>
    <rPh sb="10" eb="13">
      <t>ホジョキン</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</si>
  <si>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</si>
  <si>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</si>
  <si>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</si>
  <si>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</si>
  <si>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</si>
  <si>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</si>
  <si>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</si>
  <si>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</si>
  <si>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</si>
  <si>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</si>
  <si>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</si>
  <si>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</si>
  <si>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</si>
  <si>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</si>
  <si>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</si>
  <si>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</si>
  <si>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</si>
  <si>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</si>
  <si>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</si>
  <si>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４１　技術研究開発を推進する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</si>
  <si>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</si>
  <si>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</si>
  <si>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</si>
  <si>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</si>
  <si>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</si>
  <si>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</si>
  <si>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</si>
  <si>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</si>
  <si>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</si>
  <si>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</si>
  <si>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</si>
  <si>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</si>
  <si>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</si>
  <si>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</si>
  <si>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</si>
  <si>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</si>
  <si>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</si>
  <si>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</si>
  <si>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</si>
  <si>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</si>
  <si>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</si>
  <si>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</si>
  <si>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</si>
  <si>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</si>
  <si>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</si>
  <si>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</si>
  <si>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</si>
  <si>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</si>
  <si>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</si>
  <si>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</si>
  <si>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</si>
  <si>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</si>
  <si>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</si>
  <si>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</si>
  <si>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</si>
  <si>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</si>
  <si>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</si>
  <si>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</si>
  <si>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</si>
  <si>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</si>
  <si>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</si>
  <si>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</si>
  <si>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</si>
  <si>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</si>
  <si>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</si>
  <si>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</si>
  <si>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</si>
  <si>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</si>
  <si>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</si>
  <si>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</si>
  <si>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</si>
  <si>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</si>
  <si>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</si>
  <si>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</si>
  <si>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</si>
  <si>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</si>
  <si>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</si>
  <si>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</si>
  <si>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</si>
  <si>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</si>
  <si>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</si>
  <si>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</si>
  <si>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</si>
  <si>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</si>
  <si>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</si>
  <si>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</si>
  <si>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</si>
  <si>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（目）技術研究開発調査費</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</si>
  <si>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</si>
  <si>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</si>
  <si>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</si>
  <si>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</si>
  <si>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</si>
  <si>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</si>
  <si>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</si>
  <si>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</si>
  <si>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</si>
  <si>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</si>
  <si>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</si>
  <si>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</si>
  <si>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</si>
  <si>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</si>
  <si>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</si>
  <si>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</si>
  <si>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</si>
  <si>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</si>
  <si>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都市再生推進経費</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</si>
  <si>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</si>
  <si>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</si>
  <si>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</si>
  <si>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</si>
  <si>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</si>
  <si>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</si>
  <si>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</si>
  <si>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</si>
  <si>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</si>
  <si>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</si>
  <si>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</si>
  <si>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</si>
  <si>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</si>
  <si>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</si>
  <si>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</si>
  <si>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</si>
  <si>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</si>
  <si>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</si>
  <si>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</si>
  <si>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</si>
  <si>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国土交通省</t>
    <rPh sb="0" eb="2">
      <t>コクド</t>
    </rPh>
    <rPh sb="2" eb="5">
      <t>コウツウショウ</t>
    </rPh>
    <phoneticPr fontId="4"/>
  </si>
  <si>
    <t>新経済・財政再生計画 改革工程表2020(令和２年12月18日内閣府政策統括官（経済社会システム担当）公表)</t>
  </si>
  <si>
    <t>件</t>
    <rPh sb="0" eb="1">
      <t>ケン</t>
    </rPh>
    <phoneticPr fontId="4"/>
  </si>
  <si>
    <t>１１　ICTの利活用及び技術研究開発の推進</t>
  </si>
  <si>
    <t>国土交通省が実施している技術研究開発課題を効果的・効率的に推進することに資する。</t>
  </si>
  <si>
    <t>人工知能（ＡＩ）・ＩｏＴ等の新技術やビッグデータといった先進的技術の活用が進められている中、「Society5.0」（超スマート社会）の実現を目指し、先進的技術をまちづくりに活かし、市民生活・都市活動や都市インフラの管理・活用を飛躍的に高度化・効率化することで、都市が抱える課題解決につなげるスマートシティの推進を図る。</t>
    <rPh sb="157" eb="158">
      <t>ハカ</t>
    </rPh>
    <phoneticPr fontId="4"/>
  </si>
  <si>
    <t>先端的技術や官民データの活用により都市が抱える諸課題の解決や新たな価値の創出を図ることで都市生活の質や都市活動の利便性向上を目指すスマートシティの社会実装の加速に向けて、モデルプロジェクトを重点的に支援する。また、スマートシティの全国展開を図るため、モデルプロジェクト等の先進的なスマートシティのサービス・技術、推進体制、資金持続性やノウハウ等を調査・とりまとめを実施する。</t>
  </si>
  <si>
    <t>データ連携促進型スマートシティ推進事業</t>
    <rPh sb="3" eb="5">
      <t>レンケイ</t>
    </rPh>
    <rPh sb="5" eb="7">
      <t>ソクシン</t>
    </rPh>
    <rPh sb="7" eb="8">
      <t>ガタ</t>
    </rPh>
    <rPh sb="15" eb="17">
      <t>スイシン</t>
    </rPh>
    <rPh sb="17" eb="19">
      <t>ジギョウ</t>
    </rPh>
    <phoneticPr fontId="4"/>
  </si>
  <si>
    <t>統合イノベーション戦略推進会議（第４回）（2019年（平成31年）３月29日）「府省連携したスマートシティ事業の推進について」に基づき、各府省間（内閣府・総務省・国交省等）の役割分担を整理した。
また、令和元年度に内閣府が行った「戦略的イノベーション創造プログラム（SIP）第2期／ビッグデータ・AIを活用したサイバー空間基盤技術／アーキテクチャ構築及び実証研究」事業の成果である、スマートシティの標準的な設計思想「共通リファレンスアーキテクチャ」を参照し、合同会議であるスマートシティタスクフォースで合意された「令和2年度の政府スマートシティ関連事業における共通方針」に沿って、関係府省一体で取り組む。
今後も、情報提供等で協力する等、各府省間で連携を進める。</t>
  </si>
  <si>
    <t>本事業は、先進的まちづくりに資するスマートシティの推進を図るため、官民等の関係者の連携を国として後押しするとともに、検証のうえ効果の高い事例について他都市へ普及展開する体制を国として構築する必要がある。</t>
    <rPh sb="58" eb="60">
      <t>ケンショウ</t>
    </rPh>
    <phoneticPr fontId="4"/>
  </si>
  <si>
    <t>骨太の方針、成長戦略等の政府方針において、スマートシティの実現に向けた取組の加速化が位置づけられており、優先度が高い事業である。</t>
  </si>
  <si>
    <t>百万円</t>
    <rPh sb="0" eb="2">
      <t>ヒャクマン</t>
    </rPh>
    <rPh sb="2" eb="3">
      <t>エン</t>
    </rPh>
    <phoneticPr fontId="4"/>
  </si>
  <si>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事業の目的は上記に掲げた国民や社会のニーズを的確に反映している。</t>
    <rPh sb="111" eb="113">
      <t>ジギョウ</t>
    </rPh>
    <phoneticPr fontId="4"/>
  </si>
  <si>
    <t>スマートシティ実装化支援事業及びスマートシティ実装化支援調査</t>
    <rPh sb="7" eb="9">
      <t>ジッソウ</t>
    </rPh>
    <rPh sb="9" eb="10">
      <t>カ</t>
    </rPh>
    <rPh sb="10" eb="12">
      <t>シエン</t>
    </rPh>
    <rPh sb="12" eb="14">
      <t>ジギョウ</t>
    </rPh>
    <rPh sb="14" eb="15">
      <t>オヨ</t>
    </rPh>
    <rPh sb="23" eb="25">
      <t>ジッソウ</t>
    </rPh>
    <rPh sb="25" eb="26">
      <t>カ</t>
    </rPh>
    <rPh sb="26" eb="28">
      <t>シエン</t>
    </rPh>
    <rPh sb="28" eb="30">
      <t>チョウサ</t>
    </rPh>
    <phoneticPr fontId="4"/>
  </si>
  <si>
    <t>新30-0026</t>
  </si>
  <si>
    <t>新たな成長推進枠：300</t>
  </si>
  <si>
    <t>本事業は、スマートシティの実装化に向け、国によるモデル調査だけでなく、地域に対する支援を行うことで、具体的な取組を促進するもの。関係省庁と密接に連携しつつ、「2025年度までに全国100都市でスマートシティの実装を目指す」という政府目標達成に向け、国によるノウハウ等の形成・展開と、意欲ある地域に対する支援を組み合わせ、スマートシティの推進につなげていくべき。</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</si>
</sst>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8"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67310</xdr:colOff>
      <xdr:row>749</xdr:row>
      <xdr:rowOff>104775</xdr:rowOff>
    </xdr:from>
    <xdr:to xmlns:xdr="http://schemas.openxmlformats.org/drawingml/2006/spreadsheetDrawing">
      <xdr:col>49</xdr:col>
      <xdr:colOff>238760</xdr:colOff>
      <xdr:row>785</xdr:row>
      <xdr:rowOff>254000</xdr:rowOff>
    </xdr:to>
    <xdr:pic macro="">
      <xdr:nvPicPr>
        <xdr:cNvPr id="6" name="図 2"/>
        <xdr:cNvPicPr>
          <a:picLocks noChangeAspect="1"/>
        </xdr:cNvPicPr>
      </xdr:nvPicPr>
      <xdr:blipFill>
        <a:blip xmlns:r="http://schemas.openxmlformats.org/officeDocument/2006/relationships" r:embed="rId1"/>
        <a:stretch>
          <a:fillRect/>
        </a:stretch>
      </xdr:blipFill>
      <xdr:spPr>
        <a:xfrm>
          <a:off x="1360805" y="40079930"/>
          <a:ext cx="7932420" cy="444690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18" zoomScale="85" zoomScaleNormal="75" zoomScaleSheetLayoutView="85" workbookViewId="0">
      <selection activeCell="J724" sqref="J724:K724"/>
    </sheetView>
  </sheetViews>
  <sheetFormatPr defaultRowHeight="13.3"/>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440</v>
      </c>
      <c r="AJ2" s="636" t="s">
        <v>625</v>
      </c>
      <c r="AK2" s="636"/>
      <c r="AL2" s="636"/>
      <c r="AM2" s="636"/>
      <c r="AN2" s="721" t="s">
        <v>440</v>
      </c>
      <c r="AO2" s="636" t="s">
        <v>159</v>
      </c>
      <c r="AP2" s="636"/>
      <c r="AQ2" s="636"/>
      <c r="AR2" s="758" t="s">
        <v>440</v>
      </c>
      <c r="AS2" s="769">
        <v>56</v>
      </c>
      <c r="AT2" s="769"/>
      <c r="AU2" s="769"/>
      <c r="AV2" s="721" t="str">
        <f>IF(AW2="","","-")</f>
        <v/>
      </c>
      <c r="AW2" s="778"/>
      <c r="AX2" s="778"/>
    </row>
    <row r="3" spans="1:50" ht="21" customHeight="1">
      <c r="A3" s="3" t="s">
        <v>631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90</v>
      </c>
      <c r="AJ3" s="727" t="s">
        <v>637</v>
      </c>
      <c r="AK3" s="727"/>
      <c r="AL3" s="727"/>
      <c r="AM3" s="727"/>
      <c r="AN3" s="727"/>
      <c r="AO3" s="727"/>
      <c r="AP3" s="727"/>
      <c r="AQ3" s="727"/>
      <c r="AR3" s="727"/>
      <c r="AS3" s="727"/>
      <c r="AT3" s="727"/>
      <c r="AU3" s="727"/>
      <c r="AV3" s="727"/>
      <c r="AW3" s="727"/>
      <c r="AX3" s="779" t="s">
        <v>127</v>
      </c>
    </row>
    <row r="4" spans="1:50" ht="24.75" customHeight="1">
      <c r="A4" s="4" t="s">
        <v>46</v>
      </c>
      <c r="B4" s="72"/>
      <c r="C4" s="72"/>
      <c r="D4" s="72"/>
      <c r="E4" s="72"/>
      <c r="F4" s="72"/>
      <c r="G4" s="257" t="s">
        <v>650</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8" t="s">
        <v>374</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132</v>
      </c>
      <c r="B5" s="73"/>
      <c r="C5" s="73"/>
      <c r="D5" s="73"/>
      <c r="E5" s="73"/>
      <c r="F5" s="204"/>
      <c r="G5" s="258" t="s">
        <v>520</v>
      </c>
      <c r="H5" s="325"/>
      <c r="I5" s="325"/>
      <c r="J5" s="325"/>
      <c r="K5" s="325"/>
      <c r="L5" s="325"/>
      <c r="M5" s="390" t="s">
        <v>129</v>
      </c>
      <c r="N5" s="396"/>
      <c r="O5" s="396"/>
      <c r="P5" s="396"/>
      <c r="Q5" s="396"/>
      <c r="R5" s="454"/>
      <c r="S5" s="458" t="s">
        <v>32</v>
      </c>
      <c r="T5" s="325"/>
      <c r="U5" s="325"/>
      <c r="V5" s="325"/>
      <c r="W5" s="325"/>
      <c r="X5" s="474"/>
      <c r="Y5" s="500" t="s">
        <v>24</v>
      </c>
      <c r="Z5" s="533"/>
      <c r="AA5" s="533"/>
      <c r="AB5" s="533"/>
      <c r="AC5" s="533"/>
      <c r="AD5" s="565"/>
      <c r="AE5" s="659" t="s">
        <v>404</v>
      </c>
      <c r="AF5" s="659"/>
      <c r="AG5" s="659"/>
      <c r="AH5" s="659"/>
      <c r="AI5" s="659"/>
      <c r="AJ5" s="659"/>
      <c r="AK5" s="659"/>
      <c r="AL5" s="659"/>
      <c r="AM5" s="659"/>
      <c r="AN5" s="659"/>
      <c r="AO5" s="659"/>
      <c r="AP5" s="745"/>
      <c r="AQ5" s="749" t="s">
        <v>42</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440</v>
      </c>
      <c r="H7" s="294"/>
      <c r="I7" s="294"/>
      <c r="J7" s="294"/>
      <c r="K7" s="294"/>
      <c r="L7" s="294"/>
      <c r="M7" s="294"/>
      <c r="N7" s="294"/>
      <c r="O7" s="294"/>
      <c r="P7" s="294"/>
      <c r="Q7" s="294"/>
      <c r="R7" s="294"/>
      <c r="S7" s="294"/>
      <c r="T7" s="294"/>
      <c r="U7" s="294"/>
      <c r="V7" s="294"/>
      <c r="W7" s="294"/>
      <c r="X7" s="475"/>
      <c r="Y7" s="501" t="s">
        <v>249</v>
      </c>
      <c r="Z7" s="105"/>
      <c r="AA7" s="105"/>
      <c r="AB7" s="105"/>
      <c r="AC7" s="105"/>
      <c r="AD7" s="638"/>
      <c r="AE7" s="660" t="s">
        <v>440</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331</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333</v>
      </c>
      <c r="Z8" s="534"/>
      <c r="AA8" s="534"/>
      <c r="AB8" s="534"/>
      <c r="AC8" s="534"/>
      <c r="AD8" s="639"/>
      <c r="AE8" s="661" t="str">
        <f>入力規則等!K13</f>
        <v>文教及び科学振興</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78</v>
      </c>
      <c r="B9" s="76"/>
      <c r="C9" s="76"/>
      <c r="D9" s="76"/>
      <c r="E9" s="76"/>
      <c r="F9" s="76"/>
      <c r="G9" s="262" t="s">
        <v>642</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86</v>
      </c>
      <c r="B10" s="77"/>
      <c r="C10" s="77"/>
      <c r="D10" s="77"/>
      <c r="E10" s="77"/>
      <c r="F10" s="77"/>
      <c r="G10" s="263" t="s">
        <v>643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委託・請負、補助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81</v>
      </c>
      <c r="B12" s="78"/>
      <c r="C12" s="78"/>
      <c r="D12" s="78"/>
      <c r="E12" s="78"/>
      <c r="F12" s="207"/>
      <c r="G12" s="265"/>
      <c r="H12" s="331"/>
      <c r="I12" s="331"/>
      <c r="J12" s="331"/>
      <c r="K12" s="331"/>
      <c r="L12" s="331"/>
      <c r="M12" s="331"/>
      <c r="N12" s="331"/>
      <c r="O12" s="331"/>
      <c r="P12" s="426" t="s">
        <v>418</v>
      </c>
      <c r="Q12" s="302"/>
      <c r="R12" s="302"/>
      <c r="S12" s="302"/>
      <c r="T12" s="302"/>
      <c r="U12" s="302"/>
      <c r="V12" s="460"/>
      <c r="W12" s="426" t="s">
        <v>76</v>
      </c>
      <c r="X12" s="302"/>
      <c r="Y12" s="302"/>
      <c r="Z12" s="302"/>
      <c r="AA12" s="302"/>
      <c r="AB12" s="302"/>
      <c r="AC12" s="460"/>
      <c r="AD12" s="426" t="s">
        <v>182</v>
      </c>
      <c r="AE12" s="302"/>
      <c r="AF12" s="302"/>
      <c r="AG12" s="302"/>
      <c r="AH12" s="302"/>
      <c r="AI12" s="302"/>
      <c r="AJ12" s="460"/>
      <c r="AK12" s="426" t="s">
        <v>632</v>
      </c>
      <c r="AL12" s="302"/>
      <c r="AM12" s="302"/>
      <c r="AN12" s="302"/>
      <c r="AO12" s="302"/>
      <c r="AP12" s="302"/>
      <c r="AQ12" s="460"/>
      <c r="AR12" s="426" t="s">
        <v>633</v>
      </c>
      <c r="AS12" s="302"/>
      <c r="AT12" s="302"/>
      <c r="AU12" s="302"/>
      <c r="AV12" s="302"/>
      <c r="AW12" s="302"/>
      <c r="AX12" s="788"/>
    </row>
    <row r="13" spans="1:50" ht="21" customHeight="1">
      <c r="A13" s="11"/>
      <c r="B13" s="79"/>
      <c r="C13" s="79"/>
      <c r="D13" s="79"/>
      <c r="E13" s="79"/>
      <c r="F13" s="208"/>
      <c r="G13" s="266" t="s">
        <v>3</v>
      </c>
      <c r="H13" s="332"/>
      <c r="I13" s="365" t="s">
        <v>13</v>
      </c>
      <c r="J13" s="373"/>
      <c r="K13" s="373"/>
      <c r="L13" s="373"/>
      <c r="M13" s="373"/>
      <c r="N13" s="373"/>
      <c r="O13" s="399"/>
      <c r="P13" s="427" t="s">
        <v>440</v>
      </c>
      <c r="Q13" s="447"/>
      <c r="R13" s="447"/>
      <c r="S13" s="447"/>
      <c r="T13" s="447"/>
      <c r="U13" s="447"/>
      <c r="V13" s="461"/>
      <c r="W13" s="427" t="s">
        <v>440</v>
      </c>
      <c r="X13" s="447"/>
      <c r="Y13" s="447"/>
      <c r="Z13" s="447"/>
      <c r="AA13" s="447"/>
      <c r="AB13" s="447"/>
      <c r="AC13" s="461"/>
      <c r="AD13" s="427" t="s">
        <v>440</v>
      </c>
      <c r="AE13" s="447"/>
      <c r="AF13" s="447"/>
      <c r="AG13" s="447"/>
      <c r="AH13" s="447"/>
      <c r="AI13" s="447"/>
      <c r="AJ13" s="461"/>
      <c r="AK13" s="427" t="s">
        <v>440</v>
      </c>
      <c r="AL13" s="447"/>
      <c r="AM13" s="447"/>
      <c r="AN13" s="447"/>
      <c r="AO13" s="447"/>
      <c r="AP13" s="447"/>
      <c r="AQ13" s="461"/>
      <c r="AR13" s="427">
        <v>300</v>
      </c>
      <c r="AS13" s="447"/>
      <c r="AT13" s="447"/>
      <c r="AU13" s="447"/>
      <c r="AV13" s="447"/>
      <c r="AW13" s="447"/>
      <c r="AX13" s="789"/>
    </row>
    <row r="14" spans="1:50" ht="21" customHeight="1">
      <c r="A14" s="11"/>
      <c r="B14" s="79"/>
      <c r="C14" s="79"/>
      <c r="D14" s="79"/>
      <c r="E14" s="79"/>
      <c r="F14" s="208"/>
      <c r="G14" s="267"/>
      <c r="H14" s="333"/>
      <c r="I14" s="366" t="s">
        <v>5</v>
      </c>
      <c r="J14" s="374"/>
      <c r="K14" s="374"/>
      <c r="L14" s="374"/>
      <c r="M14" s="374"/>
      <c r="N14" s="374"/>
      <c r="O14" s="400"/>
      <c r="P14" s="428" t="s">
        <v>440</v>
      </c>
      <c r="Q14" s="448"/>
      <c r="R14" s="448"/>
      <c r="S14" s="448"/>
      <c r="T14" s="448"/>
      <c r="U14" s="448"/>
      <c r="V14" s="462"/>
      <c r="W14" s="428" t="s">
        <v>440</v>
      </c>
      <c r="X14" s="448"/>
      <c r="Y14" s="448"/>
      <c r="Z14" s="448"/>
      <c r="AA14" s="448"/>
      <c r="AB14" s="448"/>
      <c r="AC14" s="462"/>
      <c r="AD14" s="428" t="s">
        <v>440</v>
      </c>
      <c r="AE14" s="448"/>
      <c r="AF14" s="448"/>
      <c r="AG14" s="448"/>
      <c r="AH14" s="448"/>
      <c r="AI14" s="448"/>
      <c r="AJ14" s="462"/>
      <c r="AK14" s="428" t="s">
        <v>440</v>
      </c>
      <c r="AL14" s="448"/>
      <c r="AM14" s="448"/>
      <c r="AN14" s="448"/>
      <c r="AO14" s="448"/>
      <c r="AP14" s="448"/>
      <c r="AQ14" s="462"/>
      <c r="AR14" s="760"/>
      <c r="AS14" s="760"/>
      <c r="AT14" s="760"/>
      <c r="AU14" s="760"/>
      <c r="AV14" s="760"/>
      <c r="AW14" s="760"/>
      <c r="AX14" s="790"/>
    </row>
    <row r="15" spans="1:50" ht="21" customHeight="1">
      <c r="A15" s="11"/>
      <c r="B15" s="79"/>
      <c r="C15" s="79"/>
      <c r="D15" s="79"/>
      <c r="E15" s="79"/>
      <c r="F15" s="208"/>
      <c r="G15" s="267"/>
      <c r="H15" s="333"/>
      <c r="I15" s="366" t="s">
        <v>109</v>
      </c>
      <c r="J15" s="375"/>
      <c r="K15" s="375"/>
      <c r="L15" s="375"/>
      <c r="M15" s="375"/>
      <c r="N15" s="375"/>
      <c r="O15" s="401"/>
      <c r="P15" s="428" t="s">
        <v>440</v>
      </c>
      <c r="Q15" s="448"/>
      <c r="R15" s="448"/>
      <c r="S15" s="448"/>
      <c r="T15" s="448"/>
      <c r="U15" s="448"/>
      <c r="V15" s="462"/>
      <c r="W15" s="428" t="s">
        <v>440</v>
      </c>
      <c r="X15" s="448"/>
      <c r="Y15" s="448"/>
      <c r="Z15" s="448"/>
      <c r="AA15" s="448"/>
      <c r="AB15" s="448"/>
      <c r="AC15" s="462"/>
      <c r="AD15" s="428" t="s">
        <v>440</v>
      </c>
      <c r="AE15" s="448"/>
      <c r="AF15" s="448"/>
      <c r="AG15" s="448"/>
      <c r="AH15" s="448"/>
      <c r="AI15" s="448"/>
      <c r="AJ15" s="462"/>
      <c r="AK15" s="428" t="s">
        <v>440</v>
      </c>
      <c r="AL15" s="448"/>
      <c r="AM15" s="448"/>
      <c r="AN15" s="448"/>
      <c r="AO15" s="448"/>
      <c r="AP15" s="448"/>
      <c r="AQ15" s="462"/>
      <c r="AR15" s="428" t="s">
        <v>440</v>
      </c>
      <c r="AS15" s="448"/>
      <c r="AT15" s="448"/>
      <c r="AU15" s="448"/>
      <c r="AV15" s="448"/>
      <c r="AW15" s="448"/>
      <c r="AX15" s="791"/>
    </row>
    <row r="16" spans="1:50" ht="21" customHeight="1">
      <c r="A16" s="11"/>
      <c r="B16" s="79"/>
      <c r="C16" s="79"/>
      <c r="D16" s="79"/>
      <c r="E16" s="79"/>
      <c r="F16" s="208"/>
      <c r="G16" s="267"/>
      <c r="H16" s="333"/>
      <c r="I16" s="366" t="s">
        <v>57</v>
      </c>
      <c r="J16" s="375"/>
      <c r="K16" s="375"/>
      <c r="L16" s="375"/>
      <c r="M16" s="375"/>
      <c r="N16" s="375"/>
      <c r="O16" s="401"/>
      <c r="P16" s="428" t="s">
        <v>440</v>
      </c>
      <c r="Q16" s="448"/>
      <c r="R16" s="448"/>
      <c r="S16" s="448"/>
      <c r="T16" s="448"/>
      <c r="U16" s="448"/>
      <c r="V16" s="462"/>
      <c r="W16" s="428" t="s">
        <v>440</v>
      </c>
      <c r="X16" s="448"/>
      <c r="Y16" s="448"/>
      <c r="Z16" s="448"/>
      <c r="AA16" s="448"/>
      <c r="AB16" s="448"/>
      <c r="AC16" s="462"/>
      <c r="AD16" s="428" t="s">
        <v>440</v>
      </c>
      <c r="AE16" s="448"/>
      <c r="AF16" s="448"/>
      <c r="AG16" s="448"/>
      <c r="AH16" s="448"/>
      <c r="AI16" s="448"/>
      <c r="AJ16" s="462"/>
      <c r="AK16" s="428" t="s">
        <v>440</v>
      </c>
      <c r="AL16" s="448"/>
      <c r="AM16" s="448"/>
      <c r="AN16" s="448"/>
      <c r="AO16" s="448"/>
      <c r="AP16" s="448"/>
      <c r="AQ16" s="462"/>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8" t="s">
        <v>440</v>
      </c>
      <c r="Q17" s="448"/>
      <c r="R17" s="448"/>
      <c r="S17" s="448"/>
      <c r="T17" s="448"/>
      <c r="U17" s="448"/>
      <c r="V17" s="462"/>
      <c r="W17" s="428" t="s">
        <v>440</v>
      </c>
      <c r="X17" s="448"/>
      <c r="Y17" s="448"/>
      <c r="Z17" s="448"/>
      <c r="AA17" s="448"/>
      <c r="AB17" s="448"/>
      <c r="AC17" s="462"/>
      <c r="AD17" s="428" t="s">
        <v>440</v>
      </c>
      <c r="AE17" s="448"/>
      <c r="AF17" s="448"/>
      <c r="AG17" s="448"/>
      <c r="AH17" s="448"/>
      <c r="AI17" s="448"/>
      <c r="AJ17" s="462"/>
      <c r="AK17" s="428" t="s">
        <v>440</v>
      </c>
      <c r="AL17" s="448"/>
      <c r="AM17" s="448"/>
      <c r="AN17" s="448"/>
      <c r="AO17" s="448"/>
      <c r="AP17" s="448"/>
      <c r="AQ17" s="462"/>
      <c r="AR17" s="762"/>
      <c r="AS17" s="762"/>
      <c r="AT17" s="762"/>
      <c r="AU17" s="762"/>
      <c r="AV17" s="762"/>
      <c r="AW17" s="762"/>
      <c r="AX17" s="793"/>
    </row>
    <row r="18" spans="1:50" ht="24.75" customHeight="1">
      <c r="A18" s="11"/>
      <c r="B18" s="79"/>
      <c r="C18" s="79"/>
      <c r="D18" s="79"/>
      <c r="E18" s="79"/>
      <c r="F18" s="208"/>
      <c r="G18" s="268"/>
      <c r="H18" s="334"/>
      <c r="I18" s="367" t="s">
        <v>73</v>
      </c>
      <c r="J18" s="376"/>
      <c r="K18" s="376"/>
      <c r="L18" s="376"/>
      <c r="M18" s="376"/>
      <c r="N18" s="376"/>
      <c r="O18" s="402"/>
      <c r="P18" s="429">
        <f>SUM(P13:V17)</f>
        <v>0</v>
      </c>
      <c r="Q18" s="449"/>
      <c r="R18" s="449"/>
      <c r="S18" s="449"/>
      <c r="T18" s="449"/>
      <c r="U18" s="449"/>
      <c r="V18" s="463"/>
      <c r="W18" s="429">
        <f>SUM(W13:AC17)</f>
        <v>0</v>
      </c>
      <c r="X18" s="449"/>
      <c r="Y18" s="449"/>
      <c r="Z18" s="449"/>
      <c r="AA18" s="449"/>
      <c r="AB18" s="449"/>
      <c r="AC18" s="463"/>
      <c r="AD18" s="429">
        <f>SUM(AD13:AJ17)</f>
        <v>0</v>
      </c>
      <c r="AE18" s="449"/>
      <c r="AF18" s="449"/>
      <c r="AG18" s="449"/>
      <c r="AH18" s="449"/>
      <c r="AI18" s="449"/>
      <c r="AJ18" s="463"/>
      <c r="AK18" s="429">
        <f>SUM(AK13:AQ17)</f>
        <v>0</v>
      </c>
      <c r="AL18" s="449"/>
      <c r="AM18" s="449"/>
      <c r="AN18" s="449"/>
      <c r="AO18" s="449"/>
      <c r="AP18" s="449"/>
      <c r="AQ18" s="463"/>
      <c r="AR18" s="429">
        <f>SUM(AR13:AX17)</f>
        <v>300</v>
      </c>
      <c r="AS18" s="449"/>
      <c r="AT18" s="449"/>
      <c r="AU18" s="449"/>
      <c r="AV18" s="449"/>
      <c r="AW18" s="449"/>
      <c r="AX18" s="794"/>
    </row>
    <row r="19" spans="1:50" ht="24.75" customHeight="1">
      <c r="A19" s="11"/>
      <c r="B19" s="79"/>
      <c r="C19" s="79"/>
      <c r="D19" s="79"/>
      <c r="E19" s="79"/>
      <c r="F19" s="208"/>
      <c r="G19" s="269" t="s">
        <v>34</v>
      </c>
      <c r="H19" s="335"/>
      <c r="I19" s="335"/>
      <c r="J19" s="335"/>
      <c r="K19" s="335"/>
      <c r="L19" s="335"/>
      <c r="M19" s="335"/>
      <c r="N19" s="335"/>
      <c r="O19" s="335"/>
      <c r="P19" s="428">
        <v>0</v>
      </c>
      <c r="Q19" s="448"/>
      <c r="R19" s="448"/>
      <c r="S19" s="448"/>
      <c r="T19" s="448"/>
      <c r="U19" s="448"/>
      <c r="V19" s="462"/>
      <c r="W19" s="428">
        <v>0</v>
      </c>
      <c r="X19" s="448"/>
      <c r="Y19" s="448"/>
      <c r="Z19" s="448"/>
      <c r="AA19" s="448"/>
      <c r="AB19" s="448"/>
      <c r="AC19" s="462"/>
      <c r="AD19" s="428">
        <v>0</v>
      </c>
      <c r="AE19" s="448"/>
      <c r="AF19" s="448"/>
      <c r="AG19" s="448"/>
      <c r="AH19" s="448"/>
      <c r="AI19" s="448"/>
      <c r="AJ19" s="462"/>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36</v>
      </c>
      <c r="H20" s="335"/>
      <c r="I20" s="335"/>
      <c r="J20" s="335"/>
      <c r="K20" s="335"/>
      <c r="L20" s="335"/>
      <c r="M20" s="335"/>
      <c r="N20" s="335"/>
      <c r="O20" s="335"/>
      <c r="P20" s="430" t="str">
        <f>IF(P18=0,"-",SUM(P19)/P18)</f>
        <v>-</v>
      </c>
      <c r="Q20" s="430"/>
      <c r="R20" s="430"/>
      <c r="S20" s="430"/>
      <c r="T20" s="430"/>
      <c r="U20" s="430"/>
      <c r="V20" s="430"/>
      <c r="W20" s="430" t="str">
        <f>IF(W18=0,"-",SUM(W19)/W18)</f>
        <v>-</v>
      </c>
      <c r="X20" s="430"/>
      <c r="Y20" s="430"/>
      <c r="Z20" s="430"/>
      <c r="AA20" s="430"/>
      <c r="AB20" s="430"/>
      <c r="AC20" s="430"/>
      <c r="AD20" s="430" t="str">
        <f>IF(AD18=0,"-",SUM(AD19)/AD18)</f>
        <v>-</v>
      </c>
      <c r="AE20" s="430"/>
      <c r="AF20" s="430"/>
      <c r="AG20" s="430"/>
      <c r="AH20" s="430"/>
      <c r="AI20" s="430"/>
      <c r="AJ20" s="430"/>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408</v>
      </c>
      <c r="H21" s="336"/>
      <c r="I21" s="336"/>
      <c r="J21" s="336"/>
      <c r="K21" s="336"/>
      <c r="L21" s="336"/>
      <c r="M21" s="336"/>
      <c r="N21" s="336"/>
      <c r="O21" s="336"/>
      <c r="P21" s="430" t="str">
        <f>IF(P19=0,"-",SUM(P19)/SUM(P13,P14))</f>
        <v>-</v>
      </c>
      <c r="Q21" s="430"/>
      <c r="R21" s="430"/>
      <c r="S21" s="430"/>
      <c r="T21" s="430"/>
      <c r="U21" s="430"/>
      <c r="V21" s="430"/>
      <c r="W21" s="430" t="str">
        <f>IF(W19=0,"-",SUM(W19)/SUM(W13,W14))</f>
        <v>-</v>
      </c>
      <c r="X21" s="430"/>
      <c r="Y21" s="430"/>
      <c r="Z21" s="430"/>
      <c r="AA21" s="430"/>
      <c r="AB21" s="430"/>
      <c r="AC21" s="430"/>
      <c r="AD21" s="430" t="str">
        <f>IF(AD19=0,"-",SUM(AD19)/SUM(AD13,AD14))</f>
        <v>-</v>
      </c>
      <c r="AE21" s="430"/>
      <c r="AF21" s="430"/>
      <c r="AG21" s="430"/>
      <c r="AH21" s="430"/>
      <c r="AI21" s="430"/>
      <c r="AJ21" s="430"/>
      <c r="AK21" s="728"/>
      <c r="AL21" s="728"/>
      <c r="AM21" s="728"/>
      <c r="AN21" s="728"/>
      <c r="AO21" s="728"/>
      <c r="AP21" s="728"/>
      <c r="AQ21" s="750"/>
      <c r="AR21" s="750"/>
      <c r="AS21" s="750"/>
      <c r="AT21" s="750"/>
      <c r="AU21" s="728"/>
      <c r="AV21" s="728"/>
      <c r="AW21" s="728"/>
      <c r="AX21" s="795"/>
    </row>
    <row r="22" spans="1:50" ht="18.75" customHeight="1">
      <c r="A22" s="12" t="s">
        <v>241</v>
      </c>
      <c r="B22" s="80"/>
      <c r="C22" s="80"/>
      <c r="D22" s="80"/>
      <c r="E22" s="80"/>
      <c r="F22" s="210"/>
      <c r="G22" s="271" t="s">
        <v>232</v>
      </c>
      <c r="H22" s="131"/>
      <c r="I22" s="131"/>
      <c r="J22" s="131"/>
      <c r="K22" s="131"/>
      <c r="L22" s="131"/>
      <c r="M22" s="131"/>
      <c r="N22" s="131"/>
      <c r="O22" s="187"/>
      <c r="P22" s="431" t="s">
        <v>196</v>
      </c>
      <c r="Q22" s="131"/>
      <c r="R22" s="131"/>
      <c r="S22" s="131"/>
      <c r="T22" s="131"/>
      <c r="U22" s="131"/>
      <c r="V22" s="187"/>
      <c r="W22" s="431" t="s">
        <v>634</v>
      </c>
      <c r="X22" s="131"/>
      <c r="Y22" s="131"/>
      <c r="Z22" s="131"/>
      <c r="AA22" s="131"/>
      <c r="AB22" s="131"/>
      <c r="AC22" s="187"/>
      <c r="AD22" s="431" t="s">
        <v>167</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509</v>
      </c>
      <c r="H23" s="337"/>
      <c r="I23" s="337"/>
      <c r="J23" s="337"/>
      <c r="K23" s="337"/>
      <c r="L23" s="337"/>
      <c r="M23" s="337"/>
      <c r="N23" s="337"/>
      <c r="O23" s="403"/>
      <c r="P23" s="427" t="s">
        <v>440</v>
      </c>
      <c r="Q23" s="447"/>
      <c r="R23" s="447"/>
      <c r="S23" s="447"/>
      <c r="T23" s="447"/>
      <c r="U23" s="447"/>
      <c r="V23" s="461"/>
      <c r="W23" s="427">
        <v>280</v>
      </c>
      <c r="X23" s="447"/>
      <c r="Y23" s="447"/>
      <c r="Z23" s="447"/>
      <c r="AA23" s="447"/>
      <c r="AB23" s="447"/>
      <c r="AC23" s="461"/>
      <c r="AD23" s="640" t="s">
        <v>652</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597</v>
      </c>
      <c r="H24" s="338"/>
      <c r="I24" s="338"/>
      <c r="J24" s="338"/>
      <c r="K24" s="338"/>
      <c r="L24" s="338"/>
      <c r="M24" s="338"/>
      <c r="N24" s="338"/>
      <c r="O24" s="404"/>
      <c r="P24" s="428" t="s">
        <v>440</v>
      </c>
      <c r="Q24" s="448"/>
      <c r="R24" s="448"/>
      <c r="S24" s="448"/>
      <c r="T24" s="448"/>
      <c r="U24" s="448"/>
      <c r="V24" s="462"/>
      <c r="W24" s="428">
        <v>20</v>
      </c>
      <c r="X24" s="448"/>
      <c r="Y24" s="448"/>
      <c r="Z24" s="448"/>
      <c r="AA24" s="448"/>
      <c r="AB24" s="448"/>
      <c r="AC24" s="462"/>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8"/>
      <c r="Q25" s="448"/>
      <c r="R25" s="448"/>
      <c r="S25" s="448"/>
      <c r="T25" s="448"/>
      <c r="U25" s="448"/>
      <c r="V25" s="462"/>
      <c r="W25" s="428"/>
      <c r="X25" s="448"/>
      <c r="Y25" s="448"/>
      <c r="Z25" s="448"/>
      <c r="AA25" s="448"/>
      <c r="AB25" s="448"/>
      <c r="AC25" s="462"/>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8"/>
      <c r="Q26" s="448"/>
      <c r="R26" s="448"/>
      <c r="S26" s="448"/>
      <c r="T26" s="448"/>
      <c r="U26" s="448"/>
      <c r="V26" s="462"/>
      <c r="W26" s="428"/>
      <c r="X26" s="448"/>
      <c r="Y26" s="448"/>
      <c r="Z26" s="448"/>
      <c r="AA26" s="448"/>
      <c r="AB26" s="448"/>
      <c r="AC26" s="462"/>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8"/>
      <c r="Q27" s="448"/>
      <c r="R27" s="448"/>
      <c r="S27" s="448"/>
      <c r="T27" s="448"/>
      <c r="U27" s="448"/>
      <c r="V27" s="462"/>
      <c r="W27" s="428"/>
      <c r="X27" s="448"/>
      <c r="Y27" s="448"/>
      <c r="Z27" s="448"/>
      <c r="AA27" s="448"/>
      <c r="AB27" s="448"/>
      <c r="AC27" s="462"/>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150</v>
      </c>
      <c r="H28" s="339"/>
      <c r="I28" s="339"/>
      <c r="J28" s="339"/>
      <c r="K28" s="339"/>
      <c r="L28" s="339"/>
      <c r="M28" s="339"/>
      <c r="N28" s="339"/>
      <c r="O28" s="405"/>
      <c r="P28" s="429">
        <f>P29-SUM(P23:P27)</f>
        <v>0</v>
      </c>
      <c r="Q28" s="449"/>
      <c r="R28" s="449"/>
      <c r="S28" s="449"/>
      <c r="T28" s="449"/>
      <c r="U28" s="449"/>
      <c r="V28" s="463"/>
      <c r="W28" s="429">
        <f>W29-SUM(W23:W27)</f>
        <v>0</v>
      </c>
      <c r="X28" s="449"/>
      <c r="Y28" s="449"/>
      <c r="Z28" s="449"/>
      <c r="AA28" s="449"/>
      <c r="AB28" s="449"/>
      <c r="AC28" s="463"/>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73</v>
      </c>
      <c r="H29" s="340"/>
      <c r="I29" s="340"/>
      <c r="J29" s="340"/>
      <c r="K29" s="340"/>
      <c r="L29" s="340"/>
      <c r="M29" s="340"/>
      <c r="N29" s="340"/>
      <c r="O29" s="406"/>
      <c r="P29" s="428">
        <v>0</v>
      </c>
      <c r="Q29" s="448"/>
      <c r="R29" s="448"/>
      <c r="S29" s="448"/>
      <c r="T29" s="448"/>
      <c r="U29" s="448"/>
      <c r="V29" s="462"/>
      <c r="W29" s="464">
        <f>AR13</f>
        <v>300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403</v>
      </c>
      <c r="B30" s="83"/>
      <c r="C30" s="83"/>
      <c r="D30" s="83"/>
      <c r="E30" s="83"/>
      <c r="F30" s="213"/>
      <c r="G30" s="276" t="s">
        <v>197</v>
      </c>
      <c r="H30" s="341"/>
      <c r="I30" s="341"/>
      <c r="J30" s="341"/>
      <c r="K30" s="341"/>
      <c r="L30" s="341"/>
      <c r="M30" s="341"/>
      <c r="N30" s="341"/>
      <c r="O30" s="407"/>
      <c r="P30" s="432" t="s">
        <v>85</v>
      </c>
      <c r="Q30" s="341"/>
      <c r="R30" s="341"/>
      <c r="S30" s="341"/>
      <c r="T30" s="341"/>
      <c r="U30" s="341"/>
      <c r="V30" s="341"/>
      <c r="W30" s="341"/>
      <c r="X30" s="407"/>
      <c r="Y30" s="503"/>
      <c r="Z30" s="535"/>
      <c r="AA30" s="553"/>
      <c r="AB30" s="578" t="s">
        <v>44</v>
      </c>
      <c r="AC30" s="615"/>
      <c r="AD30" s="643"/>
      <c r="AE30" s="578" t="s">
        <v>418</v>
      </c>
      <c r="AF30" s="615"/>
      <c r="AG30" s="615"/>
      <c r="AH30" s="643"/>
      <c r="AI30" s="723" t="s">
        <v>76</v>
      </c>
      <c r="AJ30" s="723"/>
      <c r="AK30" s="723"/>
      <c r="AL30" s="578"/>
      <c r="AM30" s="723" t="s">
        <v>504</v>
      </c>
      <c r="AN30" s="723"/>
      <c r="AO30" s="723"/>
      <c r="AP30" s="578"/>
      <c r="AQ30" s="751" t="s">
        <v>301</v>
      </c>
      <c r="AR30" s="763"/>
      <c r="AS30" s="763"/>
      <c r="AT30" s="771"/>
      <c r="AU30" s="341" t="s">
        <v>231</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440</v>
      </c>
      <c r="AR31" s="678"/>
      <c r="AS31" s="346" t="s">
        <v>302</v>
      </c>
      <c r="AT31" s="414"/>
      <c r="AU31" s="764">
        <v>7</v>
      </c>
      <c r="AV31" s="764"/>
      <c r="AW31" s="291" t="s">
        <v>280</v>
      </c>
      <c r="AX31" s="801"/>
    </row>
    <row r="32" spans="1:50" ht="23.25" customHeight="1">
      <c r="A32" s="17"/>
      <c r="B32" s="84"/>
      <c r="C32" s="84"/>
      <c r="D32" s="84"/>
      <c r="E32" s="84"/>
      <c r="F32" s="214"/>
      <c r="G32" s="278" t="s">
        <v>385</v>
      </c>
      <c r="H32" s="315"/>
      <c r="I32" s="315"/>
      <c r="J32" s="315"/>
      <c r="K32" s="315"/>
      <c r="L32" s="315"/>
      <c r="M32" s="315"/>
      <c r="N32" s="315"/>
      <c r="O32" s="409"/>
      <c r="P32" s="238" t="s">
        <v>335</v>
      </c>
      <c r="Q32" s="238"/>
      <c r="R32" s="238"/>
      <c r="S32" s="238"/>
      <c r="T32" s="238"/>
      <c r="U32" s="238"/>
      <c r="V32" s="238"/>
      <c r="W32" s="238"/>
      <c r="X32" s="417"/>
      <c r="Y32" s="505" t="s">
        <v>51</v>
      </c>
      <c r="Z32" s="536"/>
      <c r="AA32" s="554"/>
      <c r="AB32" s="580" t="s">
        <v>639</v>
      </c>
      <c r="AC32" s="580"/>
      <c r="AD32" s="580"/>
      <c r="AE32" s="664" t="s">
        <v>440</v>
      </c>
      <c r="AF32" s="688"/>
      <c r="AG32" s="688"/>
      <c r="AH32" s="688"/>
      <c r="AI32" s="664" t="s">
        <v>440</v>
      </c>
      <c r="AJ32" s="688"/>
      <c r="AK32" s="688"/>
      <c r="AL32" s="688"/>
      <c r="AM32" s="664">
        <v>23</v>
      </c>
      <c r="AN32" s="688"/>
      <c r="AO32" s="688"/>
      <c r="AP32" s="688"/>
      <c r="AQ32" s="667" t="s">
        <v>440</v>
      </c>
      <c r="AR32" s="690"/>
      <c r="AS32" s="690"/>
      <c r="AT32" s="713"/>
      <c r="AU32" s="688" t="s">
        <v>440</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92</v>
      </c>
      <c r="Z33" s="302"/>
      <c r="AA33" s="460"/>
      <c r="AB33" s="581" t="s">
        <v>639</v>
      </c>
      <c r="AC33" s="581"/>
      <c r="AD33" s="581"/>
      <c r="AE33" s="664" t="s">
        <v>440</v>
      </c>
      <c r="AF33" s="688"/>
      <c r="AG33" s="688"/>
      <c r="AH33" s="688"/>
      <c r="AI33" s="664" t="s">
        <v>440</v>
      </c>
      <c r="AJ33" s="688"/>
      <c r="AK33" s="688"/>
      <c r="AL33" s="688"/>
      <c r="AM33" s="664" t="s">
        <v>440</v>
      </c>
      <c r="AN33" s="688"/>
      <c r="AO33" s="688"/>
      <c r="AP33" s="688"/>
      <c r="AQ33" s="667" t="s">
        <v>440</v>
      </c>
      <c r="AR33" s="690"/>
      <c r="AS33" s="690"/>
      <c r="AT33" s="713"/>
      <c r="AU33" s="688">
        <v>100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55</v>
      </c>
      <c r="Z34" s="302"/>
      <c r="AA34" s="460"/>
      <c r="AB34" s="582" t="s">
        <v>48</v>
      </c>
      <c r="AC34" s="582"/>
      <c r="AD34" s="582"/>
      <c r="AE34" s="664" t="s">
        <v>440</v>
      </c>
      <c r="AF34" s="688"/>
      <c r="AG34" s="688"/>
      <c r="AH34" s="688"/>
      <c r="AI34" s="664" t="s">
        <v>440</v>
      </c>
      <c r="AJ34" s="688"/>
      <c r="AK34" s="688"/>
      <c r="AL34" s="688"/>
      <c r="AM34" s="664">
        <v>23</v>
      </c>
      <c r="AN34" s="688"/>
      <c r="AO34" s="688"/>
      <c r="AP34" s="688"/>
      <c r="AQ34" s="667" t="s">
        <v>440</v>
      </c>
      <c r="AR34" s="690"/>
      <c r="AS34" s="690"/>
      <c r="AT34" s="713"/>
      <c r="AU34" s="688" t="s">
        <v>440</v>
      </c>
      <c r="AV34" s="688"/>
      <c r="AW34" s="688"/>
      <c r="AX34" s="802"/>
    </row>
    <row r="35" spans="1:51" ht="23.25" customHeight="1">
      <c r="A35" s="19" t="s">
        <v>253</v>
      </c>
      <c r="B35" s="86"/>
      <c r="C35" s="86"/>
      <c r="D35" s="86"/>
      <c r="E35" s="86"/>
      <c r="F35" s="216"/>
      <c r="G35" s="278" t="s">
        <v>638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403</v>
      </c>
      <c r="B37" s="88"/>
      <c r="C37" s="88"/>
      <c r="D37" s="88"/>
      <c r="E37" s="88"/>
      <c r="F37" s="218"/>
      <c r="G37" s="281" t="s">
        <v>197</v>
      </c>
      <c r="H37" s="344"/>
      <c r="I37" s="344"/>
      <c r="J37" s="344"/>
      <c r="K37" s="344"/>
      <c r="L37" s="344"/>
      <c r="M37" s="344"/>
      <c r="N37" s="344"/>
      <c r="O37" s="412"/>
      <c r="P37" s="434" t="s">
        <v>85</v>
      </c>
      <c r="Q37" s="344"/>
      <c r="R37" s="344"/>
      <c r="S37" s="344"/>
      <c r="T37" s="344"/>
      <c r="U37" s="344"/>
      <c r="V37" s="344"/>
      <c r="W37" s="344"/>
      <c r="X37" s="412"/>
      <c r="Y37" s="506"/>
      <c r="Z37" s="508"/>
      <c r="AA37" s="555"/>
      <c r="AB37" s="583" t="s">
        <v>44</v>
      </c>
      <c r="AC37" s="616"/>
      <c r="AD37" s="644"/>
      <c r="AE37" s="65" t="s">
        <v>418</v>
      </c>
      <c r="AF37" s="65"/>
      <c r="AG37" s="65"/>
      <c r="AH37" s="65"/>
      <c r="AI37" s="65" t="s">
        <v>76</v>
      </c>
      <c r="AJ37" s="65"/>
      <c r="AK37" s="65"/>
      <c r="AL37" s="65"/>
      <c r="AM37" s="65" t="s">
        <v>504</v>
      </c>
      <c r="AN37" s="65"/>
      <c r="AO37" s="65"/>
      <c r="AP37" s="65"/>
      <c r="AQ37" s="600" t="s">
        <v>301</v>
      </c>
      <c r="AR37" s="355"/>
      <c r="AS37" s="355"/>
      <c r="AT37" s="495"/>
      <c r="AU37" s="344" t="s">
        <v>231</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302</v>
      </c>
      <c r="AT38" s="414"/>
      <c r="AU38" s="764"/>
      <c r="AV38" s="764"/>
      <c r="AW38" s="291" t="s">
        <v>280</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51</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55</v>
      </c>
      <c r="Z41" s="302"/>
      <c r="AA41" s="460"/>
      <c r="AB41" s="582" t="s">
        <v>48</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403</v>
      </c>
      <c r="B44" s="88"/>
      <c r="C44" s="88"/>
      <c r="D44" s="88"/>
      <c r="E44" s="88"/>
      <c r="F44" s="218"/>
      <c r="G44" s="281" t="s">
        <v>197</v>
      </c>
      <c r="H44" s="344"/>
      <c r="I44" s="344"/>
      <c r="J44" s="344"/>
      <c r="K44" s="344"/>
      <c r="L44" s="344"/>
      <c r="M44" s="344"/>
      <c r="N44" s="344"/>
      <c r="O44" s="412"/>
      <c r="P44" s="434" t="s">
        <v>85</v>
      </c>
      <c r="Q44" s="344"/>
      <c r="R44" s="344"/>
      <c r="S44" s="344"/>
      <c r="T44" s="344"/>
      <c r="U44" s="344"/>
      <c r="V44" s="344"/>
      <c r="W44" s="344"/>
      <c r="X44" s="412"/>
      <c r="Y44" s="506"/>
      <c r="Z44" s="508"/>
      <c r="AA44" s="555"/>
      <c r="AB44" s="583" t="s">
        <v>44</v>
      </c>
      <c r="AC44" s="616"/>
      <c r="AD44" s="644"/>
      <c r="AE44" s="65" t="s">
        <v>418</v>
      </c>
      <c r="AF44" s="65"/>
      <c r="AG44" s="65"/>
      <c r="AH44" s="65"/>
      <c r="AI44" s="65" t="s">
        <v>76</v>
      </c>
      <c r="AJ44" s="65"/>
      <c r="AK44" s="65"/>
      <c r="AL44" s="65"/>
      <c r="AM44" s="65" t="s">
        <v>504</v>
      </c>
      <c r="AN44" s="65"/>
      <c r="AO44" s="65"/>
      <c r="AP44" s="65"/>
      <c r="AQ44" s="600" t="s">
        <v>301</v>
      </c>
      <c r="AR44" s="355"/>
      <c r="AS44" s="355"/>
      <c r="AT44" s="495"/>
      <c r="AU44" s="344" t="s">
        <v>231</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302</v>
      </c>
      <c r="AT45" s="414"/>
      <c r="AU45" s="764"/>
      <c r="AV45" s="764"/>
      <c r="AW45" s="291" t="s">
        <v>280</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51</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55</v>
      </c>
      <c r="Z48" s="302"/>
      <c r="AA48" s="460"/>
      <c r="AB48" s="582" t="s">
        <v>48</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403</v>
      </c>
      <c r="B51" s="84"/>
      <c r="C51" s="84"/>
      <c r="D51" s="84"/>
      <c r="E51" s="84"/>
      <c r="F51" s="214"/>
      <c r="G51" s="281" t="s">
        <v>197</v>
      </c>
      <c r="H51" s="344"/>
      <c r="I51" s="344"/>
      <c r="J51" s="344"/>
      <c r="K51" s="344"/>
      <c r="L51" s="344"/>
      <c r="M51" s="344"/>
      <c r="N51" s="344"/>
      <c r="O51" s="412"/>
      <c r="P51" s="434" t="s">
        <v>85</v>
      </c>
      <c r="Q51" s="344"/>
      <c r="R51" s="344"/>
      <c r="S51" s="344"/>
      <c r="T51" s="344"/>
      <c r="U51" s="344"/>
      <c r="V51" s="344"/>
      <c r="W51" s="344"/>
      <c r="X51" s="412"/>
      <c r="Y51" s="506"/>
      <c r="Z51" s="508"/>
      <c r="AA51" s="555"/>
      <c r="AB51" s="583" t="s">
        <v>44</v>
      </c>
      <c r="AC51" s="616"/>
      <c r="AD51" s="644"/>
      <c r="AE51" s="65" t="s">
        <v>418</v>
      </c>
      <c r="AF51" s="65"/>
      <c r="AG51" s="65"/>
      <c r="AH51" s="65"/>
      <c r="AI51" s="65" t="s">
        <v>76</v>
      </c>
      <c r="AJ51" s="65"/>
      <c r="AK51" s="65"/>
      <c r="AL51" s="65"/>
      <c r="AM51" s="65" t="s">
        <v>504</v>
      </c>
      <c r="AN51" s="65"/>
      <c r="AO51" s="65"/>
      <c r="AP51" s="65"/>
      <c r="AQ51" s="600" t="s">
        <v>301</v>
      </c>
      <c r="AR51" s="355"/>
      <c r="AS51" s="355"/>
      <c r="AT51" s="495"/>
      <c r="AU51" s="774" t="s">
        <v>231</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302</v>
      </c>
      <c r="AT52" s="414"/>
      <c r="AU52" s="764"/>
      <c r="AV52" s="764"/>
      <c r="AW52" s="291" t="s">
        <v>280</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51</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55</v>
      </c>
      <c r="Z55" s="302"/>
      <c r="AA55" s="460"/>
      <c r="AB55" s="584" t="s">
        <v>48</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403</v>
      </c>
      <c r="B58" s="84"/>
      <c r="C58" s="84"/>
      <c r="D58" s="84"/>
      <c r="E58" s="84"/>
      <c r="F58" s="214"/>
      <c r="G58" s="281" t="s">
        <v>197</v>
      </c>
      <c r="H58" s="344"/>
      <c r="I58" s="344"/>
      <c r="J58" s="344"/>
      <c r="K58" s="344"/>
      <c r="L58" s="344"/>
      <c r="M58" s="344"/>
      <c r="N58" s="344"/>
      <c r="O58" s="412"/>
      <c r="P58" s="434" t="s">
        <v>85</v>
      </c>
      <c r="Q58" s="344"/>
      <c r="R58" s="344"/>
      <c r="S58" s="344"/>
      <c r="T58" s="344"/>
      <c r="U58" s="344"/>
      <c r="V58" s="344"/>
      <c r="W58" s="344"/>
      <c r="X58" s="412"/>
      <c r="Y58" s="506"/>
      <c r="Z58" s="508"/>
      <c r="AA58" s="555"/>
      <c r="AB58" s="583" t="s">
        <v>44</v>
      </c>
      <c r="AC58" s="616"/>
      <c r="AD58" s="644"/>
      <c r="AE58" s="65" t="s">
        <v>418</v>
      </c>
      <c r="AF58" s="65"/>
      <c r="AG58" s="65"/>
      <c r="AH58" s="65"/>
      <c r="AI58" s="65" t="s">
        <v>76</v>
      </c>
      <c r="AJ58" s="65"/>
      <c r="AK58" s="65"/>
      <c r="AL58" s="65"/>
      <c r="AM58" s="65" t="s">
        <v>504</v>
      </c>
      <c r="AN58" s="65"/>
      <c r="AO58" s="65"/>
      <c r="AP58" s="65"/>
      <c r="AQ58" s="600" t="s">
        <v>301</v>
      </c>
      <c r="AR58" s="355"/>
      <c r="AS58" s="355"/>
      <c r="AT58" s="495"/>
      <c r="AU58" s="774" t="s">
        <v>231</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302</v>
      </c>
      <c r="AT59" s="414"/>
      <c r="AU59" s="764"/>
      <c r="AV59" s="764"/>
      <c r="AW59" s="291" t="s">
        <v>280</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51</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55</v>
      </c>
      <c r="Z62" s="302"/>
      <c r="AA62" s="460"/>
      <c r="AB62" s="582" t="s">
        <v>48</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267</v>
      </c>
      <c r="B65" s="90"/>
      <c r="C65" s="90"/>
      <c r="D65" s="90"/>
      <c r="E65" s="90"/>
      <c r="F65" s="220"/>
      <c r="G65" s="282"/>
      <c r="H65" s="345" t="s">
        <v>197</v>
      </c>
      <c r="I65" s="345"/>
      <c r="J65" s="345"/>
      <c r="K65" s="345"/>
      <c r="L65" s="345"/>
      <c r="M65" s="345"/>
      <c r="N65" s="345"/>
      <c r="O65" s="413"/>
      <c r="P65" s="435" t="s">
        <v>85</v>
      </c>
      <c r="Q65" s="345"/>
      <c r="R65" s="345"/>
      <c r="S65" s="345"/>
      <c r="T65" s="345"/>
      <c r="U65" s="345"/>
      <c r="V65" s="413"/>
      <c r="W65" s="465" t="s">
        <v>114</v>
      </c>
      <c r="X65" s="478"/>
      <c r="Y65" s="507"/>
      <c r="Z65" s="507"/>
      <c r="AA65" s="556"/>
      <c r="AB65" s="435" t="s">
        <v>44</v>
      </c>
      <c r="AC65" s="345"/>
      <c r="AD65" s="413"/>
      <c r="AE65" s="65" t="s">
        <v>418</v>
      </c>
      <c r="AF65" s="65"/>
      <c r="AG65" s="65"/>
      <c r="AH65" s="65"/>
      <c r="AI65" s="65" t="s">
        <v>76</v>
      </c>
      <c r="AJ65" s="65"/>
      <c r="AK65" s="65"/>
      <c r="AL65" s="65"/>
      <c r="AM65" s="65" t="s">
        <v>504</v>
      </c>
      <c r="AN65" s="65"/>
      <c r="AO65" s="65"/>
      <c r="AP65" s="65"/>
      <c r="AQ65" s="435" t="s">
        <v>301</v>
      </c>
      <c r="AR65" s="345"/>
      <c r="AS65" s="345"/>
      <c r="AT65" s="413"/>
      <c r="AU65" s="694" t="s">
        <v>231</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302</v>
      </c>
      <c r="AT66" s="414"/>
      <c r="AU66" s="764"/>
      <c r="AV66" s="764"/>
      <c r="AW66" s="346" t="s">
        <v>280</v>
      </c>
      <c r="AX66" s="808"/>
      <c r="AY66">
        <f t="shared" ref="AY66:AY72" si="4">$AY$65</f>
        <v>0</v>
      </c>
    </row>
    <row r="67" spans="1:51" ht="23.25" hidden="1" customHeight="1">
      <c r="A67" s="24"/>
      <c r="B67" s="91"/>
      <c r="C67" s="91"/>
      <c r="D67" s="91"/>
      <c r="E67" s="91"/>
      <c r="F67" s="221"/>
      <c r="G67" s="284" t="s">
        <v>305</v>
      </c>
      <c r="H67" s="347"/>
      <c r="I67" s="368"/>
      <c r="J67" s="368"/>
      <c r="K67" s="368"/>
      <c r="L67" s="368"/>
      <c r="M67" s="368"/>
      <c r="N67" s="368"/>
      <c r="O67" s="415"/>
      <c r="P67" s="347"/>
      <c r="Q67" s="368"/>
      <c r="R67" s="368"/>
      <c r="S67" s="368"/>
      <c r="T67" s="368"/>
      <c r="U67" s="368"/>
      <c r="V67" s="415"/>
      <c r="W67" s="467"/>
      <c r="X67" s="480"/>
      <c r="Y67" s="509" t="s">
        <v>51</v>
      </c>
      <c r="Z67" s="509"/>
      <c r="AA67" s="557"/>
      <c r="AB67" s="585" t="s">
        <v>88</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92</v>
      </c>
      <c r="Z68" s="131"/>
      <c r="AA68" s="187"/>
      <c r="AB68" s="586" t="s">
        <v>88</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55</v>
      </c>
      <c r="Z69" s="131"/>
      <c r="AA69" s="187"/>
      <c r="AB69" s="587" t="s">
        <v>48</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409</v>
      </c>
      <c r="B70" s="91"/>
      <c r="C70" s="91"/>
      <c r="D70" s="91"/>
      <c r="E70" s="91"/>
      <c r="F70" s="221"/>
      <c r="G70" s="285" t="s">
        <v>299</v>
      </c>
      <c r="H70" s="349"/>
      <c r="I70" s="349"/>
      <c r="J70" s="349"/>
      <c r="K70" s="349"/>
      <c r="L70" s="349"/>
      <c r="M70" s="349"/>
      <c r="N70" s="349"/>
      <c r="O70" s="349"/>
      <c r="P70" s="349"/>
      <c r="Q70" s="349"/>
      <c r="R70" s="349"/>
      <c r="S70" s="349"/>
      <c r="T70" s="349"/>
      <c r="U70" s="349"/>
      <c r="V70" s="349"/>
      <c r="W70" s="470" t="s">
        <v>422</v>
      </c>
      <c r="X70" s="483"/>
      <c r="Y70" s="509" t="s">
        <v>51</v>
      </c>
      <c r="Z70" s="509"/>
      <c r="AA70" s="557"/>
      <c r="AB70" s="585" t="s">
        <v>88</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92</v>
      </c>
      <c r="Z71" s="131"/>
      <c r="AA71" s="187"/>
      <c r="AB71" s="586" t="s">
        <v>88</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55</v>
      </c>
      <c r="Z72" s="131"/>
      <c r="AA72" s="187"/>
      <c r="AB72" s="587" t="s">
        <v>48</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267</v>
      </c>
      <c r="B73" s="90"/>
      <c r="C73" s="90"/>
      <c r="D73" s="90"/>
      <c r="E73" s="90"/>
      <c r="F73" s="220"/>
      <c r="G73" s="287"/>
      <c r="H73" s="345" t="s">
        <v>197</v>
      </c>
      <c r="I73" s="345"/>
      <c r="J73" s="345"/>
      <c r="K73" s="345"/>
      <c r="L73" s="345"/>
      <c r="M73" s="345"/>
      <c r="N73" s="345"/>
      <c r="O73" s="413"/>
      <c r="P73" s="435" t="s">
        <v>85</v>
      </c>
      <c r="Q73" s="345"/>
      <c r="R73" s="345"/>
      <c r="S73" s="345"/>
      <c r="T73" s="345"/>
      <c r="U73" s="345"/>
      <c r="V73" s="345"/>
      <c r="W73" s="345"/>
      <c r="X73" s="413"/>
      <c r="Y73" s="510"/>
      <c r="Z73" s="537"/>
      <c r="AA73" s="558"/>
      <c r="AB73" s="435" t="s">
        <v>44</v>
      </c>
      <c r="AC73" s="345"/>
      <c r="AD73" s="413"/>
      <c r="AE73" s="65" t="s">
        <v>418</v>
      </c>
      <c r="AF73" s="65"/>
      <c r="AG73" s="65"/>
      <c r="AH73" s="65"/>
      <c r="AI73" s="65" t="s">
        <v>76</v>
      </c>
      <c r="AJ73" s="65"/>
      <c r="AK73" s="65"/>
      <c r="AL73" s="65"/>
      <c r="AM73" s="65" t="s">
        <v>504</v>
      </c>
      <c r="AN73" s="65"/>
      <c r="AO73" s="65"/>
      <c r="AP73" s="65"/>
      <c r="AQ73" s="435" t="s">
        <v>301</v>
      </c>
      <c r="AR73" s="345"/>
      <c r="AS73" s="345"/>
      <c r="AT73" s="413"/>
      <c r="AU73" s="674" t="s">
        <v>231</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302</v>
      </c>
      <c r="AT74" s="414"/>
      <c r="AU74" s="752"/>
      <c r="AV74" s="678"/>
      <c r="AW74" s="346" t="s">
        <v>280</v>
      </c>
      <c r="AX74" s="808"/>
      <c r="AY74">
        <f>$AY$73</f>
        <v>0</v>
      </c>
    </row>
    <row r="75" spans="1:51" ht="23.25" hidden="1" customHeight="1">
      <c r="A75" s="24"/>
      <c r="B75" s="91"/>
      <c r="C75" s="91"/>
      <c r="D75" s="91"/>
      <c r="E75" s="91"/>
      <c r="F75" s="221"/>
      <c r="G75" s="284" t="s">
        <v>305</v>
      </c>
      <c r="H75" s="238"/>
      <c r="I75" s="238"/>
      <c r="J75" s="238"/>
      <c r="K75" s="238"/>
      <c r="L75" s="238"/>
      <c r="M75" s="238"/>
      <c r="N75" s="238"/>
      <c r="O75" s="417"/>
      <c r="P75" s="238"/>
      <c r="Q75" s="238"/>
      <c r="R75" s="238"/>
      <c r="S75" s="238"/>
      <c r="T75" s="238"/>
      <c r="U75" s="238"/>
      <c r="V75" s="238"/>
      <c r="W75" s="238"/>
      <c r="X75" s="417"/>
      <c r="Y75" s="512" t="s">
        <v>51</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1" t="s">
        <v>92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55</v>
      </c>
      <c r="Z77" s="345"/>
      <c r="AA77" s="413"/>
      <c r="AB77" s="590" t="s">
        <v>48</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288</v>
      </c>
      <c r="B78" s="93"/>
      <c r="C78" s="93"/>
      <c r="D78" s="93"/>
      <c r="E78" s="92" t="s">
        <v>41</v>
      </c>
      <c r="F78" s="222"/>
      <c r="G78" s="289" t="s">
        <v>299</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402</v>
      </c>
      <c r="AP79" s="747"/>
      <c r="AQ79" s="747"/>
      <c r="AR79" s="741"/>
      <c r="AS79" s="738"/>
      <c r="AT79" s="747"/>
      <c r="AU79" s="747"/>
      <c r="AV79" s="747"/>
      <c r="AW79" s="747"/>
      <c r="AX79" s="810"/>
      <c r="AY79">
        <f>COUNTIF($AR$79,"☑")</f>
        <v>0</v>
      </c>
    </row>
    <row r="80" spans="1:51" ht="18.75" hidden="1" customHeight="1">
      <c r="A80" s="28" t="s">
        <v>192</v>
      </c>
      <c r="B80" s="95" t="s">
        <v>323</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245</v>
      </c>
      <c r="C85" s="98"/>
      <c r="D85" s="98"/>
      <c r="E85" s="98"/>
      <c r="F85" s="224"/>
      <c r="G85" s="295" t="s">
        <v>30</v>
      </c>
      <c r="H85" s="290"/>
      <c r="I85" s="290"/>
      <c r="J85" s="290"/>
      <c r="K85" s="290"/>
      <c r="L85" s="290"/>
      <c r="M85" s="290"/>
      <c r="N85" s="290"/>
      <c r="O85" s="421"/>
      <c r="P85" s="437" t="s">
        <v>112</v>
      </c>
      <c r="Q85" s="290"/>
      <c r="R85" s="290"/>
      <c r="S85" s="290"/>
      <c r="T85" s="290"/>
      <c r="U85" s="290"/>
      <c r="V85" s="290"/>
      <c r="W85" s="290"/>
      <c r="X85" s="421"/>
      <c r="Y85" s="514"/>
      <c r="Z85" s="539"/>
      <c r="AA85" s="562"/>
      <c r="AB85" s="594" t="s">
        <v>44</v>
      </c>
      <c r="AC85" s="617"/>
      <c r="AD85" s="645"/>
      <c r="AE85" s="65" t="s">
        <v>418</v>
      </c>
      <c r="AF85" s="65"/>
      <c r="AG85" s="65"/>
      <c r="AH85" s="65"/>
      <c r="AI85" s="65" t="s">
        <v>76</v>
      </c>
      <c r="AJ85" s="65"/>
      <c r="AK85" s="65"/>
      <c r="AL85" s="65"/>
      <c r="AM85" s="65" t="s">
        <v>504</v>
      </c>
      <c r="AN85" s="65"/>
      <c r="AO85" s="65"/>
      <c r="AP85" s="65"/>
      <c r="AQ85" s="435" t="s">
        <v>301</v>
      </c>
      <c r="AR85" s="345"/>
      <c r="AS85" s="345"/>
      <c r="AT85" s="413"/>
      <c r="AU85" s="775" t="s">
        <v>231</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302</v>
      </c>
      <c r="AT86" s="414"/>
      <c r="AU86" s="764"/>
      <c r="AV86" s="764"/>
      <c r="AW86" s="291" t="s">
        <v>280</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55</v>
      </c>
      <c r="Z89" s="301"/>
      <c r="AA89" s="491"/>
      <c r="AB89" s="584" t="s">
        <v>48</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245</v>
      </c>
      <c r="C90" s="98"/>
      <c r="D90" s="98"/>
      <c r="E90" s="98"/>
      <c r="F90" s="224"/>
      <c r="G90" s="295" t="s">
        <v>30</v>
      </c>
      <c r="H90" s="290"/>
      <c r="I90" s="290"/>
      <c r="J90" s="290"/>
      <c r="K90" s="290"/>
      <c r="L90" s="290"/>
      <c r="M90" s="290"/>
      <c r="N90" s="290"/>
      <c r="O90" s="421"/>
      <c r="P90" s="437" t="s">
        <v>112</v>
      </c>
      <c r="Q90" s="290"/>
      <c r="R90" s="290"/>
      <c r="S90" s="290"/>
      <c r="T90" s="290"/>
      <c r="U90" s="290"/>
      <c r="V90" s="290"/>
      <c r="W90" s="290"/>
      <c r="X90" s="421"/>
      <c r="Y90" s="514"/>
      <c r="Z90" s="539"/>
      <c r="AA90" s="562"/>
      <c r="AB90" s="594" t="s">
        <v>44</v>
      </c>
      <c r="AC90" s="617"/>
      <c r="AD90" s="645"/>
      <c r="AE90" s="65" t="s">
        <v>418</v>
      </c>
      <c r="AF90" s="65"/>
      <c r="AG90" s="65"/>
      <c r="AH90" s="65"/>
      <c r="AI90" s="65" t="s">
        <v>76</v>
      </c>
      <c r="AJ90" s="65"/>
      <c r="AK90" s="65"/>
      <c r="AL90" s="65"/>
      <c r="AM90" s="65" t="s">
        <v>504</v>
      </c>
      <c r="AN90" s="65"/>
      <c r="AO90" s="65"/>
      <c r="AP90" s="65"/>
      <c r="AQ90" s="435" t="s">
        <v>301</v>
      </c>
      <c r="AR90" s="345"/>
      <c r="AS90" s="345"/>
      <c r="AT90" s="413"/>
      <c r="AU90" s="775" t="s">
        <v>231</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302</v>
      </c>
      <c r="AT91" s="414"/>
      <c r="AU91" s="764"/>
      <c r="AV91" s="764"/>
      <c r="AW91" s="291" t="s">
        <v>280</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55</v>
      </c>
      <c r="Z94" s="301"/>
      <c r="AA94" s="491"/>
      <c r="AB94" s="584" t="s">
        <v>48</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245</v>
      </c>
      <c r="C95" s="98"/>
      <c r="D95" s="98"/>
      <c r="E95" s="98"/>
      <c r="F95" s="224"/>
      <c r="G95" s="295" t="s">
        <v>30</v>
      </c>
      <c r="H95" s="290"/>
      <c r="I95" s="290"/>
      <c r="J95" s="290"/>
      <c r="K95" s="290"/>
      <c r="L95" s="290"/>
      <c r="M95" s="290"/>
      <c r="N95" s="290"/>
      <c r="O95" s="421"/>
      <c r="P95" s="437" t="s">
        <v>112</v>
      </c>
      <c r="Q95" s="290"/>
      <c r="R95" s="290"/>
      <c r="S95" s="290"/>
      <c r="T95" s="290"/>
      <c r="U95" s="290"/>
      <c r="V95" s="290"/>
      <c r="W95" s="290"/>
      <c r="X95" s="421"/>
      <c r="Y95" s="514"/>
      <c r="Z95" s="539"/>
      <c r="AA95" s="562"/>
      <c r="AB95" s="594" t="s">
        <v>44</v>
      </c>
      <c r="AC95" s="617"/>
      <c r="AD95" s="645"/>
      <c r="AE95" s="65" t="s">
        <v>418</v>
      </c>
      <c r="AF95" s="65"/>
      <c r="AG95" s="65"/>
      <c r="AH95" s="65"/>
      <c r="AI95" s="65" t="s">
        <v>76</v>
      </c>
      <c r="AJ95" s="65"/>
      <c r="AK95" s="65"/>
      <c r="AL95" s="65"/>
      <c r="AM95" s="65" t="s">
        <v>504</v>
      </c>
      <c r="AN95" s="65"/>
      <c r="AO95" s="65"/>
      <c r="AP95" s="65"/>
      <c r="AQ95" s="435" t="s">
        <v>301</v>
      </c>
      <c r="AR95" s="345"/>
      <c r="AS95" s="345"/>
      <c r="AT95" s="413"/>
      <c r="AU95" s="775" t="s">
        <v>231</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302</v>
      </c>
      <c r="AT96" s="414"/>
      <c r="AU96" s="764"/>
      <c r="AV96" s="764"/>
      <c r="AW96" s="291" t="s">
        <v>280</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55</v>
      </c>
      <c r="Z99" s="541"/>
      <c r="AA99" s="564"/>
      <c r="AB99" s="596" t="s">
        <v>48</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405</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44</v>
      </c>
      <c r="AC100" s="597"/>
      <c r="AD100" s="597"/>
      <c r="AE100" s="670" t="s">
        <v>418</v>
      </c>
      <c r="AF100" s="693"/>
      <c r="AG100" s="693"/>
      <c r="AH100" s="711"/>
      <c r="AI100" s="670" t="s">
        <v>76</v>
      </c>
      <c r="AJ100" s="693"/>
      <c r="AK100" s="693"/>
      <c r="AL100" s="711"/>
      <c r="AM100" s="670" t="s">
        <v>504</v>
      </c>
      <c r="AN100" s="693"/>
      <c r="AO100" s="693"/>
      <c r="AP100" s="711"/>
      <c r="AQ100" s="755" t="s">
        <v>160</v>
      </c>
      <c r="AR100" s="766"/>
      <c r="AS100" s="766"/>
      <c r="AT100" s="773"/>
      <c r="AU100" s="755" t="s">
        <v>284</v>
      </c>
      <c r="AV100" s="766"/>
      <c r="AW100" s="766"/>
      <c r="AX100" s="817"/>
    </row>
    <row r="101" spans="1:51" ht="23.25" customHeight="1">
      <c r="A101" s="32"/>
      <c r="B101" s="102"/>
      <c r="C101" s="102"/>
      <c r="D101" s="102"/>
      <c r="E101" s="102"/>
      <c r="F101" s="228"/>
      <c r="G101" s="238" t="s">
        <v>360</v>
      </c>
      <c r="H101" s="238"/>
      <c r="I101" s="238"/>
      <c r="J101" s="238"/>
      <c r="K101" s="238"/>
      <c r="L101" s="238"/>
      <c r="M101" s="238"/>
      <c r="N101" s="238"/>
      <c r="O101" s="238"/>
      <c r="P101" s="238"/>
      <c r="Q101" s="238"/>
      <c r="R101" s="238"/>
      <c r="S101" s="238"/>
      <c r="T101" s="238"/>
      <c r="U101" s="238"/>
      <c r="V101" s="238"/>
      <c r="W101" s="238"/>
      <c r="X101" s="417"/>
      <c r="Y101" s="518" t="s">
        <v>56</v>
      </c>
      <c r="Z101" s="533"/>
      <c r="AA101" s="565"/>
      <c r="AB101" s="580" t="s">
        <v>639</v>
      </c>
      <c r="AC101" s="580"/>
      <c r="AD101" s="580"/>
      <c r="AE101" s="664" t="s">
        <v>440</v>
      </c>
      <c r="AF101" s="688"/>
      <c r="AG101" s="688"/>
      <c r="AH101" s="688"/>
      <c r="AI101" s="664" t="s">
        <v>440</v>
      </c>
      <c r="AJ101" s="688"/>
      <c r="AK101" s="688"/>
      <c r="AL101" s="688"/>
      <c r="AM101" s="664" t="s">
        <v>440</v>
      </c>
      <c r="AN101" s="688"/>
      <c r="AO101" s="688"/>
      <c r="AP101" s="688"/>
      <c r="AQ101" s="667" t="s">
        <v>440</v>
      </c>
      <c r="AR101" s="690"/>
      <c r="AS101" s="690"/>
      <c r="AT101" s="713"/>
      <c r="AU101" s="664" t="s">
        <v>440</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122</v>
      </c>
      <c r="Z102" s="542"/>
      <c r="AA102" s="566"/>
      <c r="AB102" s="580" t="s">
        <v>639</v>
      </c>
      <c r="AC102" s="580"/>
      <c r="AD102" s="580"/>
      <c r="AE102" s="664" t="s">
        <v>440</v>
      </c>
      <c r="AF102" s="688"/>
      <c r="AG102" s="688"/>
      <c r="AH102" s="688"/>
      <c r="AI102" s="664" t="s">
        <v>440</v>
      </c>
      <c r="AJ102" s="688"/>
      <c r="AK102" s="688"/>
      <c r="AL102" s="688"/>
      <c r="AM102" s="664" t="s">
        <v>440</v>
      </c>
      <c r="AN102" s="688"/>
      <c r="AO102" s="688"/>
      <c r="AP102" s="688"/>
      <c r="AQ102" s="667" t="s">
        <v>440</v>
      </c>
      <c r="AR102" s="690"/>
      <c r="AS102" s="690"/>
      <c r="AT102" s="713"/>
      <c r="AU102" s="666">
        <v>20</v>
      </c>
      <c r="AV102" s="689"/>
      <c r="AW102" s="689"/>
      <c r="AX102" s="818"/>
    </row>
    <row r="103" spans="1:51" ht="31.5" hidden="1" customHeight="1">
      <c r="A103" s="19" t="s">
        <v>405</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44</v>
      </c>
      <c r="AC103" s="302"/>
      <c r="AD103" s="460"/>
      <c r="AE103" s="65" t="s">
        <v>418</v>
      </c>
      <c r="AF103" s="65"/>
      <c r="AG103" s="65"/>
      <c r="AH103" s="65"/>
      <c r="AI103" s="65" t="s">
        <v>76</v>
      </c>
      <c r="AJ103" s="65"/>
      <c r="AK103" s="65"/>
      <c r="AL103" s="65"/>
      <c r="AM103" s="65" t="s">
        <v>504</v>
      </c>
      <c r="AN103" s="65"/>
      <c r="AO103" s="65"/>
      <c r="AP103" s="65"/>
      <c r="AQ103" s="756" t="s">
        <v>160</v>
      </c>
      <c r="AR103" s="767"/>
      <c r="AS103" s="767"/>
      <c r="AT103" s="767"/>
      <c r="AU103" s="756" t="s">
        <v>284</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56</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405</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44</v>
      </c>
      <c r="AC106" s="302"/>
      <c r="AD106" s="460"/>
      <c r="AE106" s="65" t="s">
        <v>418</v>
      </c>
      <c r="AF106" s="65"/>
      <c r="AG106" s="65"/>
      <c r="AH106" s="65"/>
      <c r="AI106" s="65" t="s">
        <v>76</v>
      </c>
      <c r="AJ106" s="65"/>
      <c r="AK106" s="65"/>
      <c r="AL106" s="65"/>
      <c r="AM106" s="65" t="s">
        <v>504</v>
      </c>
      <c r="AN106" s="65"/>
      <c r="AO106" s="65"/>
      <c r="AP106" s="65"/>
      <c r="AQ106" s="756" t="s">
        <v>160</v>
      </c>
      <c r="AR106" s="767"/>
      <c r="AS106" s="767"/>
      <c r="AT106" s="767"/>
      <c r="AU106" s="756" t="s">
        <v>284</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56</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405</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44</v>
      </c>
      <c r="AC109" s="302"/>
      <c r="AD109" s="460"/>
      <c r="AE109" s="65" t="s">
        <v>418</v>
      </c>
      <c r="AF109" s="65"/>
      <c r="AG109" s="65"/>
      <c r="AH109" s="65"/>
      <c r="AI109" s="65" t="s">
        <v>76</v>
      </c>
      <c r="AJ109" s="65"/>
      <c r="AK109" s="65"/>
      <c r="AL109" s="65"/>
      <c r="AM109" s="65" t="s">
        <v>504</v>
      </c>
      <c r="AN109" s="65"/>
      <c r="AO109" s="65"/>
      <c r="AP109" s="65"/>
      <c r="AQ109" s="756" t="s">
        <v>160</v>
      </c>
      <c r="AR109" s="767"/>
      <c r="AS109" s="767"/>
      <c r="AT109" s="767"/>
      <c r="AU109" s="756" t="s">
        <v>284</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56</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405</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44</v>
      </c>
      <c r="AC112" s="302"/>
      <c r="AD112" s="460"/>
      <c r="AE112" s="65" t="s">
        <v>418</v>
      </c>
      <c r="AF112" s="65"/>
      <c r="AG112" s="65"/>
      <c r="AH112" s="65"/>
      <c r="AI112" s="65" t="s">
        <v>76</v>
      </c>
      <c r="AJ112" s="65"/>
      <c r="AK112" s="65"/>
      <c r="AL112" s="65"/>
      <c r="AM112" s="65" t="s">
        <v>504</v>
      </c>
      <c r="AN112" s="65"/>
      <c r="AO112" s="65"/>
      <c r="AP112" s="65"/>
      <c r="AQ112" s="756" t="s">
        <v>160</v>
      </c>
      <c r="AR112" s="767"/>
      <c r="AS112" s="767"/>
      <c r="AT112" s="767"/>
      <c r="AU112" s="756" t="s">
        <v>284</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56</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40</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44</v>
      </c>
      <c r="AC115" s="302"/>
      <c r="AD115" s="460"/>
      <c r="AE115" s="65" t="s">
        <v>418</v>
      </c>
      <c r="AF115" s="65"/>
      <c r="AG115" s="65"/>
      <c r="AH115" s="65"/>
      <c r="AI115" s="65" t="s">
        <v>76</v>
      </c>
      <c r="AJ115" s="65"/>
      <c r="AK115" s="65"/>
      <c r="AL115" s="65"/>
      <c r="AM115" s="65" t="s">
        <v>504</v>
      </c>
      <c r="AN115" s="65"/>
      <c r="AO115" s="65"/>
      <c r="AP115" s="65"/>
      <c r="AQ115" s="757" t="s">
        <v>521</v>
      </c>
      <c r="AR115" s="768"/>
      <c r="AS115" s="768"/>
      <c r="AT115" s="768"/>
      <c r="AU115" s="768"/>
      <c r="AV115" s="768"/>
      <c r="AW115" s="768"/>
      <c r="AX115" s="821"/>
    </row>
    <row r="116" spans="1:51" ht="23.25" customHeight="1">
      <c r="A116" s="34"/>
      <c r="B116" s="104"/>
      <c r="C116" s="104"/>
      <c r="D116" s="104"/>
      <c r="E116" s="104"/>
      <c r="F116" s="230"/>
      <c r="G116" s="303" t="s">
        <v>94</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648</v>
      </c>
      <c r="AC116" s="618"/>
      <c r="AD116" s="646"/>
      <c r="AE116" s="664" t="s">
        <v>440</v>
      </c>
      <c r="AF116" s="688"/>
      <c r="AG116" s="688"/>
      <c r="AH116" s="688"/>
      <c r="AI116" s="664" t="s">
        <v>440</v>
      </c>
      <c r="AJ116" s="688"/>
      <c r="AK116" s="688"/>
      <c r="AL116" s="688"/>
      <c r="AM116" s="664" t="s">
        <v>440</v>
      </c>
      <c r="AN116" s="688"/>
      <c r="AO116" s="688"/>
      <c r="AP116" s="688"/>
      <c r="AQ116" s="664" t="s">
        <v>440</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311</v>
      </c>
      <c r="AC117" s="620"/>
      <c r="AD117" s="648"/>
      <c r="AE117" s="664" t="s">
        <v>440</v>
      </c>
      <c r="AF117" s="688"/>
      <c r="AG117" s="688"/>
      <c r="AH117" s="688"/>
      <c r="AI117" s="664" t="s">
        <v>440</v>
      </c>
      <c r="AJ117" s="688"/>
      <c r="AK117" s="688"/>
      <c r="AL117" s="688"/>
      <c r="AM117" s="664" t="s">
        <v>440</v>
      </c>
      <c r="AN117" s="688"/>
      <c r="AO117" s="688"/>
      <c r="AP117" s="688"/>
      <c r="AQ117" s="672" t="s">
        <v>440</v>
      </c>
      <c r="AR117" s="672"/>
      <c r="AS117" s="672"/>
      <c r="AT117" s="672"/>
      <c r="AU117" s="672"/>
      <c r="AV117" s="672"/>
      <c r="AW117" s="672"/>
      <c r="AX117" s="822"/>
    </row>
    <row r="118" spans="1:51" ht="23.25" hidden="1" customHeight="1">
      <c r="A118" s="33" t="s">
        <v>40</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44</v>
      </c>
      <c r="AC118" s="302"/>
      <c r="AD118" s="460"/>
      <c r="AE118" s="65" t="s">
        <v>418</v>
      </c>
      <c r="AF118" s="65"/>
      <c r="AG118" s="65"/>
      <c r="AH118" s="65"/>
      <c r="AI118" s="65" t="s">
        <v>76</v>
      </c>
      <c r="AJ118" s="65"/>
      <c r="AK118" s="65"/>
      <c r="AL118" s="65"/>
      <c r="AM118" s="65" t="s">
        <v>504</v>
      </c>
      <c r="AN118" s="65"/>
      <c r="AO118" s="65"/>
      <c r="AP118" s="65"/>
      <c r="AQ118" s="757" t="s">
        <v>521</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412</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111</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40</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44</v>
      </c>
      <c r="AC121" s="302"/>
      <c r="AD121" s="460"/>
      <c r="AE121" s="65" t="s">
        <v>418</v>
      </c>
      <c r="AF121" s="65"/>
      <c r="AG121" s="65"/>
      <c r="AH121" s="65"/>
      <c r="AI121" s="65" t="s">
        <v>76</v>
      </c>
      <c r="AJ121" s="65"/>
      <c r="AK121" s="65"/>
      <c r="AL121" s="65"/>
      <c r="AM121" s="65" t="s">
        <v>504</v>
      </c>
      <c r="AN121" s="65"/>
      <c r="AO121" s="65"/>
      <c r="AP121" s="65"/>
      <c r="AQ121" s="757" t="s">
        <v>521</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188</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40</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44</v>
      </c>
      <c r="AC124" s="302"/>
      <c r="AD124" s="460"/>
      <c r="AE124" s="65" t="s">
        <v>418</v>
      </c>
      <c r="AF124" s="65"/>
      <c r="AG124" s="65"/>
      <c r="AH124" s="65"/>
      <c r="AI124" s="65" t="s">
        <v>76</v>
      </c>
      <c r="AJ124" s="65"/>
      <c r="AK124" s="65"/>
      <c r="AL124" s="65"/>
      <c r="AM124" s="65" t="s">
        <v>504</v>
      </c>
      <c r="AN124" s="65"/>
      <c r="AO124" s="65"/>
      <c r="AP124" s="65"/>
      <c r="AQ124" s="757" t="s">
        <v>521</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40</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44</v>
      </c>
      <c r="AC127" s="305"/>
      <c r="AD127" s="494"/>
      <c r="AE127" s="65" t="s">
        <v>418</v>
      </c>
      <c r="AF127" s="65"/>
      <c r="AG127" s="65"/>
      <c r="AH127" s="65"/>
      <c r="AI127" s="65" t="s">
        <v>76</v>
      </c>
      <c r="AJ127" s="65"/>
      <c r="AK127" s="65"/>
      <c r="AL127" s="65"/>
      <c r="AM127" s="65" t="s">
        <v>504</v>
      </c>
      <c r="AN127" s="65"/>
      <c r="AO127" s="65"/>
      <c r="AP127" s="65"/>
      <c r="AQ127" s="757" t="s">
        <v>521</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211</v>
      </c>
      <c r="B130" s="106"/>
      <c r="C130" s="142" t="s">
        <v>306</v>
      </c>
      <c r="D130" s="106"/>
      <c r="E130" s="188" t="s">
        <v>343</v>
      </c>
      <c r="F130" s="232"/>
      <c r="G130" s="306" t="s">
        <v>640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341</v>
      </c>
      <c r="F131" s="233"/>
      <c r="G131" s="298" t="s">
        <v>529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297</v>
      </c>
      <c r="F132" s="234"/>
      <c r="G132" s="307" t="s">
        <v>318</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44</v>
      </c>
      <c r="AC132" s="355"/>
      <c r="AD132" s="495"/>
      <c r="AE132" s="435" t="s">
        <v>418</v>
      </c>
      <c r="AF132" s="345"/>
      <c r="AG132" s="345"/>
      <c r="AH132" s="413"/>
      <c r="AI132" s="435" t="s">
        <v>76</v>
      </c>
      <c r="AJ132" s="345"/>
      <c r="AK132" s="345"/>
      <c r="AL132" s="413"/>
      <c r="AM132" s="435" t="s">
        <v>182</v>
      </c>
      <c r="AN132" s="345"/>
      <c r="AO132" s="345"/>
      <c r="AP132" s="413"/>
      <c r="AQ132" s="600" t="s">
        <v>301</v>
      </c>
      <c r="AR132" s="355"/>
      <c r="AS132" s="355"/>
      <c r="AT132" s="495"/>
      <c r="AU132" s="776" t="s">
        <v>322</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302</v>
      </c>
      <c r="AT133" s="414"/>
      <c r="AU133" s="678"/>
      <c r="AV133" s="678"/>
      <c r="AW133" s="346" t="s">
        <v>280</v>
      </c>
      <c r="AX133" s="808"/>
      <c r="AY133">
        <f>$AY$132</f>
        <v>1</v>
      </c>
    </row>
    <row r="134" spans="1:51" ht="39.75" customHeight="1">
      <c r="A134" s="38"/>
      <c r="B134" s="107"/>
      <c r="C134" s="143"/>
      <c r="D134" s="107"/>
      <c r="E134" s="143"/>
      <c r="F134" s="235"/>
      <c r="G134" s="296" t="s">
        <v>440</v>
      </c>
      <c r="H134" s="238"/>
      <c r="I134" s="238"/>
      <c r="J134" s="238"/>
      <c r="K134" s="238"/>
      <c r="L134" s="238"/>
      <c r="M134" s="238"/>
      <c r="N134" s="238"/>
      <c r="O134" s="238"/>
      <c r="P134" s="238"/>
      <c r="Q134" s="238"/>
      <c r="R134" s="238"/>
      <c r="S134" s="238"/>
      <c r="T134" s="238"/>
      <c r="U134" s="238"/>
      <c r="V134" s="238"/>
      <c r="W134" s="238"/>
      <c r="X134" s="417"/>
      <c r="Y134" s="512" t="s">
        <v>319</v>
      </c>
      <c r="Z134" s="509"/>
      <c r="AA134" s="557"/>
      <c r="AB134" s="601" t="s">
        <v>440</v>
      </c>
      <c r="AC134" s="589"/>
      <c r="AD134" s="589"/>
      <c r="AE134" s="673" t="s">
        <v>440</v>
      </c>
      <c r="AF134" s="690"/>
      <c r="AG134" s="690"/>
      <c r="AH134" s="690"/>
      <c r="AI134" s="673" t="s">
        <v>440</v>
      </c>
      <c r="AJ134" s="690"/>
      <c r="AK134" s="690"/>
      <c r="AL134" s="690"/>
      <c r="AM134" s="673" t="s">
        <v>440</v>
      </c>
      <c r="AN134" s="690"/>
      <c r="AO134" s="690"/>
      <c r="AP134" s="690"/>
      <c r="AQ134" s="673" t="s">
        <v>440</v>
      </c>
      <c r="AR134" s="690"/>
      <c r="AS134" s="690"/>
      <c r="AT134" s="690"/>
      <c r="AU134" s="673" t="s">
        <v>440</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1" t="s">
        <v>92</v>
      </c>
      <c r="Z135" s="131"/>
      <c r="AA135" s="187"/>
      <c r="AB135" s="601" t="s">
        <v>440</v>
      </c>
      <c r="AC135" s="589"/>
      <c r="AD135" s="589"/>
      <c r="AE135" s="673" t="s">
        <v>440</v>
      </c>
      <c r="AF135" s="690"/>
      <c r="AG135" s="690"/>
      <c r="AH135" s="690"/>
      <c r="AI135" s="673" t="s">
        <v>440</v>
      </c>
      <c r="AJ135" s="690"/>
      <c r="AK135" s="690"/>
      <c r="AL135" s="690"/>
      <c r="AM135" s="673" t="s">
        <v>440</v>
      </c>
      <c r="AN135" s="690"/>
      <c r="AO135" s="690"/>
      <c r="AP135" s="690"/>
      <c r="AQ135" s="673" t="s">
        <v>440</v>
      </c>
      <c r="AR135" s="690"/>
      <c r="AS135" s="690"/>
      <c r="AT135" s="690"/>
      <c r="AU135" s="673" t="s">
        <v>440</v>
      </c>
      <c r="AV135" s="690"/>
      <c r="AW135" s="690"/>
      <c r="AX135" s="826"/>
      <c r="AY135">
        <f>$AY$132</f>
        <v>1</v>
      </c>
    </row>
    <row r="136" spans="1:51" ht="18.75" hidden="1" customHeight="1">
      <c r="A136" s="38"/>
      <c r="B136" s="107"/>
      <c r="C136" s="143"/>
      <c r="D136" s="107"/>
      <c r="E136" s="143"/>
      <c r="F136" s="235"/>
      <c r="G136" s="307" t="s">
        <v>318</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44</v>
      </c>
      <c r="AC136" s="355"/>
      <c r="AD136" s="495"/>
      <c r="AE136" s="435" t="s">
        <v>418</v>
      </c>
      <c r="AF136" s="345"/>
      <c r="AG136" s="345"/>
      <c r="AH136" s="413"/>
      <c r="AI136" s="435" t="s">
        <v>76</v>
      </c>
      <c r="AJ136" s="345"/>
      <c r="AK136" s="345"/>
      <c r="AL136" s="413"/>
      <c r="AM136" s="435" t="s">
        <v>182</v>
      </c>
      <c r="AN136" s="345"/>
      <c r="AO136" s="345"/>
      <c r="AP136" s="413"/>
      <c r="AQ136" s="600" t="s">
        <v>301</v>
      </c>
      <c r="AR136" s="355"/>
      <c r="AS136" s="355"/>
      <c r="AT136" s="495"/>
      <c r="AU136" s="776" t="s">
        <v>322</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302</v>
      </c>
      <c r="AT137" s="414"/>
      <c r="AU137" s="678"/>
      <c r="AV137" s="678"/>
      <c r="AW137" s="346" t="s">
        <v>280</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319</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1" t="s">
        <v>92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318</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44</v>
      </c>
      <c r="AC140" s="355"/>
      <c r="AD140" s="495"/>
      <c r="AE140" s="435" t="s">
        <v>418</v>
      </c>
      <c r="AF140" s="345"/>
      <c r="AG140" s="345"/>
      <c r="AH140" s="413"/>
      <c r="AI140" s="435" t="s">
        <v>76</v>
      </c>
      <c r="AJ140" s="345"/>
      <c r="AK140" s="345"/>
      <c r="AL140" s="413"/>
      <c r="AM140" s="435" t="s">
        <v>182</v>
      </c>
      <c r="AN140" s="345"/>
      <c r="AO140" s="345"/>
      <c r="AP140" s="413"/>
      <c r="AQ140" s="600" t="s">
        <v>301</v>
      </c>
      <c r="AR140" s="355"/>
      <c r="AS140" s="355"/>
      <c r="AT140" s="495"/>
      <c r="AU140" s="776" t="s">
        <v>322</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302</v>
      </c>
      <c r="AT141" s="414"/>
      <c r="AU141" s="678"/>
      <c r="AV141" s="678"/>
      <c r="AW141" s="346" t="s">
        <v>280</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319</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1" t="s">
        <v>92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318</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44</v>
      </c>
      <c r="AC144" s="355"/>
      <c r="AD144" s="495"/>
      <c r="AE144" s="435" t="s">
        <v>418</v>
      </c>
      <c r="AF144" s="345"/>
      <c r="AG144" s="345"/>
      <c r="AH144" s="413"/>
      <c r="AI144" s="435" t="s">
        <v>76</v>
      </c>
      <c r="AJ144" s="345"/>
      <c r="AK144" s="345"/>
      <c r="AL144" s="413"/>
      <c r="AM144" s="435" t="s">
        <v>182</v>
      </c>
      <c r="AN144" s="345"/>
      <c r="AO144" s="345"/>
      <c r="AP144" s="413"/>
      <c r="AQ144" s="600" t="s">
        <v>301</v>
      </c>
      <c r="AR144" s="355"/>
      <c r="AS144" s="355"/>
      <c r="AT144" s="495"/>
      <c r="AU144" s="776" t="s">
        <v>322</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302</v>
      </c>
      <c r="AT145" s="414"/>
      <c r="AU145" s="678"/>
      <c r="AV145" s="678"/>
      <c r="AW145" s="346" t="s">
        <v>280</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319</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1" t="s">
        <v>92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318</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44</v>
      </c>
      <c r="AC148" s="355"/>
      <c r="AD148" s="495"/>
      <c r="AE148" s="435" t="s">
        <v>418</v>
      </c>
      <c r="AF148" s="345"/>
      <c r="AG148" s="345"/>
      <c r="AH148" s="413"/>
      <c r="AI148" s="435" t="s">
        <v>76</v>
      </c>
      <c r="AJ148" s="345"/>
      <c r="AK148" s="345"/>
      <c r="AL148" s="413"/>
      <c r="AM148" s="435" t="s">
        <v>182</v>
      </c>
      <c r="AN148" s="345"/>
      <c r="AO148" s="345"/>
      <c r="AP148" s="413"/>
      <c r="AQ148" s="600" t="s">
        <v>301</v>
      </c>
      <c r="AR148" s="355"/>
      <c r="AS148" s="355"/>
      <c r="AT148" s="495"/>
      <c r="AU148" s="776" t="s">
        <v>322</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302</v>
      </c>
      <c r="AT149" s="414"/>
      <c r="AU149" s="678"/>
      <c r="AV149" s="678"/>
      <c r="AW149" s="346" t="s">
        <v>280</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319</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1" t="s">
        <v>92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400</v>
      </c>
      <c r="R152" s="345"/>
      <c r="S152" s="345"/>
      <c r="T152" s="345"/>
      <c r="U152" s="345"/>
      <c r="V152" s="345"/>
      <c r="W152" s="345"/>
      <c r="X152" s="345"/>
      <c r="Y152" s="345"/>
      <c r="Z152" s="345"/>
      <c r="AA152" s="345"/>
      <c r="AB152" s="603" t="s">
        <v>401</v>
      </c>
      <c r="AC152" s="345"/>
      <c r="AD152" s="413"/>
      <c r="AE152" s="435" t="s">
        <v>324</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325</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400</v>
      </c>
      <c r="R159" s="345"/>
      <c r="S159" s="345"/>
      <c r="T159" s="345"/>
      <c r="U159" s="345"/>
      <c r="V159" s="345"/>
      <c r="W159" s="345"/>
      <c r="X159" s="345"/>
      <c r="Y159" s="345"/>
      <c r="Z159" s="345"/>
      <c r="AA159" s="345"/>
      <c r="AB159" s="603" t="s">
        <v>401</v>
      </c>
      <c r="AC159" s="345"/>
      <c r="AD159" s="413"/>
      <c r="AE159" s="674" t="s">
        <v>324</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325</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400</v>
      </c>
      <c r="R166" s="345"/>
      <c r="S166" s="345"/>
      <c r="T166" s="345"/>
      <c r="U166" s="345"/>
      <c r="V166" s="345"/>
      <c r="W166" s="345"/>
      <c r="X166" s="345"/>
      <c r="Y166" s="345"/>
      <c r="Z166" s="345"/>
      <c r="AA166" s="345"/>
      <c r="AB166" s="603" t="s">
        <v>401</v>
      </c>
      <c r="AC166" s="345"/>
      <c r="AD166" s="413"/>
      <c r="AE166" s="674" t="s">
        <v>324</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325</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400</v>
      </c>
      <c r="R173" s="345"/>
      <c r="S173" s="345"/>
      <c r="T173" s="345"/>
      <c r="U173" s="345"/>
      <c r="V173" s="345"/>
      <c r="W173" s="345"/>
      <c r="X173" s="345"/>
      <c r="Y173" s="345"/>
      <c r="Z173" s="345"/>
      <c r="AA173" s="345"/>
      <c r="AB173" s="603" t="s">
        <v>401</v>
      </c>
      <c r="AC173" s="345"/>
      <c r="AD173" s="413"/>
      <c r="AE173" s="674" t="s">
        <v>324</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325</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400</v>
      </c>
      <c r="R180" s="345"/>
      <c r="S180" s="345"/>
      <c r="T180" s="345"/>
      <c r="U180" s="345"/>
      <c r="V180" s="345"/>
      <c r="W180" s="345"/>
      <c r="X180" s="345"/>
      <c r="Y180" s="345"/>
      <c r="Z180" s="345"/>
      <c r="AA180" s="345"/>
      <c r="AB180" s="603" t="s">
        <v>401</v>
      </c>
      <c r="AC180" s="345"/>
      <c r="AD180" s="413"/>
      <c r="AE180" s="674" t="s">
        <v>324</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325</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641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343</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297</v>
      </c>
      <c r="F192" s="234"/>
      <c r="G192" s="307" t="s">
        <v>318</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44</v>
      </c>
      <c r="AC192" s="355"/>
      <c r="AD192" s="495"/>
      <c r="AE192" s="435" t="s">
        <v>418</v>
      </c>
      <c r="AF192" s="345"/>
      <c r="AG192" s="345"/>
      <c r="AH192" s="413"/>
      <c r="AI192" s="435" t="s">
        <v>76</v>
      </c>
      <c r="AJ192" s="345"/>
      <c r="AK192" s="345"/>
      <c r="AL192" s="413"/>
      <c r="AM192" s="435" t="s">
        <v>182</v>
      </c>
      <c r="AN192" s="345"/>
      <c r="AO192" s="345"/>
      <c r="AP192" s="413"/>
      <c r="AQ192" s="600" t="s">
        <v>301</v>
      </c>
      <c r="AR192" s="355"/>
      <c r="AS192" s="355"/>
      <c r="AT192" s="495"/>
      <c r="AU192" s="776" t="s">
        <v>322</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302</v>
      </c>
      <c r="AT193" s="414"/>
      <c r="AU193" s="678"/>
      <c r="AV193" s="678"/>
      <c r="AW193" s="346" t="s">
        <v>280</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319</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1" t="s">
        <v>92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318</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44</v>
      </c>
      <c r="AC196" s="355"/>
      <c r="AD196" s="495"/>
      <c r="AE196" s="435" t="s">
        <v>418</v>
      </c>
      <c r="AF196" s="345"/>
      <c r="AG196" s="345"/>
      <c r="AH196" s="413"/>
      <c r="AI196" s="435" t="s">
        <v>76</v>
      </c>
      <c r="AJ196" s="345"/>
      <c r="AK196" s="345"/>
      <c r="AL196" s="413"/>
      <c r="AM196" s="435" t="s">
        <v>182</v>
      </c>
      <c r="AN196" s="345"/>
      <c r="AO196" s="345"/>
      <c r="AP196" s="413"/>
      <c r="AQ196" s="600" t="s">
        <v>301</v>
      </c>
      <c r="AR196" s="355"/>
      <c r="AS196" s="355"/>
      <c r="AT196" s="495"/>
      <c r="AU196" s="776" t="s">
        <v>322</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302</v>
      </c>
      <c r="AT197" s="414"/>
      <c r="AU197" s="678"/>
      <c r="AV197" s="678"/>
      <c r="AW197" s="346" t="s">
        <v>280</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319</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1" t="s">
        <v>92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318</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44</v>
      </c>
      <c r="AC200" s="355"/>
      <c r="AD200" s="495"/>
      <c r="AE200" s="435" t="s">
        <v>418</v>
      </c>
      <c r="AF200" s="345"/>
      <c r="AG200" s="345"/>
      <c r="AH200" s="413"/>
      <c r="AI200" s="435" t="s">
        <v>76</v>
      </c>
      <c r="AJ200" s="345"/>
      <c r="AK200" s="345"/>
      <c r="AL200" s="413"/>
      <c r="AM200" s="435" t="s">
        <v>182</v>
      </c>
      <c r="AN200" s="345"/>
      <c r="AO200" s="345"/>
      <c r="AP200" s="413"/>
      <c r="AQ200" s="600" t="s">
        <v>301</v>
      </c>
      <c r="AR200" s="355"/>
      <c r="AS200" s="355"/>
      <c r="AT200" s="495"/>
      <c r="AU200" s="776" t="s">
        <v>322</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302</v>
      </c>
      <c r="AT201" s="414"/>
      <c r="AU201" s="678"/>
      <c r="AV201" s="678"/>
      <c r="AW201" s="346" t="s">
        <v>280</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319</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1" t="s">
        <v>92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318</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44</v>
      </c>
      <c r="AC204" s="355"/>
      <c r="AD204" s="495"/>
      <c r="AE204" s="435" t="s">
        <v>418</v>
      </c>
      <c r="AF204" s="345"/>
      <c r="AG204" s="345"/>
      <c r="AH204" s="413"/>
      <c r="AI204" s="435" t="s">
        <v>76</v>
      </c>
      <c r="AJ204" s="345"/>
      <c r="AK204" s="345"/>
      <c r="AL204" s="413"/>
      <c r="AM204" s="435" t="s">
        <v>182</v>
      </c>
      <c r="AN204" s="345"/>
      <c r="AO204" s="345"/>
      <c r="AP204" s="413"/>
      <c r="AQ204" s="600" t="s">
        <v>301</v>
      </c>
      <c r="AR204" s="355"/>
      <c r="AS204" s="355"/>
      <c r="AT204" s="495"/>
      <c r="AU204" s="776" t="s">
        <v>322</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302</v>
      </c>
      <c r="AT205" s="414"/>
      <c r="AU205" s="678"/>
      <c r="AV205" s="678"/>
      <c r="AW205" s="346" t="s">
        <v>280</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319</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1" t="s">
        <v>92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318</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44</v>
      </c>
      <c r="AC208" s="355"/>
      <c r="AD208" s="495"/>
      <c r="AE208" s="435" t="s">
        <v>418</v>
      </c>
      <c r="AF208" s="345"/>
      <c r="AG208" s="345"/>
      <c r="AH208" s="413"/>
      <c r="AI208" s="435" t="s">
        <v>76</v>
      </c>
      <c r="AJ208" s="345"/>
      <c r="AK208" s="345"/>
      <c r="AL208" s="413"/>
      <c r="AM208" s="435" t="s">
        <v>182</v>
      </c>
      <c r="AN208" s="345"/>
      <c r="AO208" s="345"/>
      <c r="AP208" s="413"/>
      <c r="AQ208" s="600" t="s">
        <v>301</v>
      </c>
      <c r="AR208" s="355"/>
      <c r="AS208" s="355"/>
      <c r="AT208" s="495"/>
      <c r="AU208" s="776" t="s">
        <v>322</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302</v>
      </c>
      <c r="AT209" s="414"/>
      <c r="AU209" s="678"/>
      <c r="AV209" s="678"/>
      <c r="AW209" s="346" t="s">
        <v>280</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319</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1" t="s">
        <v>92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400</v>
      </c>
      <c r="R212" s="345"/>
      <c r="S212" s="345"/>
      <c r="T212" s="345"/>
      <c r="U212" s="345"/>
      <c r="V212" s="345"/>
      <c r="W212" s="345"/>
      <c r="X212" s="345"/>
      <c r="Y212" s="345"/>
      <c r="Z212" s="345"/>
      <c r="AA212" s="345"/>
      <c r="AB212" s="603" t="s">
        <v>401</v>
      </c>
      <c r="AC212" s="345"/>
      <c r="AD212" s="413"/>
      <c r="AE212" s="435" t="s">
        <v>324</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325</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400</v>
      </c>
      <c r="R219" s="345"/>
      <c r="S219" s="345"/>
      <c r="T219" s="345"/>
      <c r="U219" s="345"/>
      <c r="V219" s="345"/>
      <c r="W219" s="345"/>
      <c r="X219" s="345"/>
      <c r="Y219" s="345"/>
      <c r="Z219" s="345"/>
      <c r="AA219" s="345"/>
      <c r="AB219" s="603" t="s">
        <v>401</v>
      </c>
      <c r="AC219" s="345"/>
      <c r="AD219" s="413"/>
      <c r="AE219" s="674" t="s">
        <v>324</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325</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400</v>
      </c>
      <c r="R226" s="345"/>
      <c r="S226" s="345"/>
      <c r="T226" s="345"/>
      <c r="U226" s="345"/>
      <c r="V226" s="345"/>
      <c r="W226" s="345"/>
      <c r="X226" s="345"/>
      <c r="Y226" s="345"/>
      <c r="Z226" s="345"/>
      <c r="AA226" s="345"/>
      <c r="AB226" s="603" t="s">
        <v>401</v>
      </c>
      <c r="AC226" s="345"/>
      <c r="AD226" s="413"/>
      <c r="AE226" s="674" t="s">
        <v>324</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325</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400</v>
      </c>
      <c r="R233" s="345"/>
      <c r="S233" s="345"/>
      <c r="T233" s="345"/>
      <c r="U233" s="345"/>
      <c r="V233" s="345"/>
      <c r="W233" s="345"/>
      <c r="X233" s="345"/>
      <c r="Y233" s="345"/>
      <c r="Z233" s="345"/>
      <c r="AA233" s="345"/>
      <c r="AB233" s="603" t="s">
        <v>401</v>
      </c>
      <c r="AC233" s="345"/>
      <c r="AD233" s="413"/>
      <c r="AE233" s="674" t="s">
        <v>324</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325</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400</v>
      </c>
      <c r="R240" s="345"/>
      <c r="S240" s="345"/>
      <c r="T240" s="345"/>
      <c r="U240" s="345"/>
      <c r="V240" s="345"/>
      <c r="W240" s="345"/>
      <c r="X240" s="345"/>
      <c r="Y240" s="345"/>
      <c r="Z240" s="345"/>
      <c r="AA240" s="345"/>
      <c r="AB240" s="603" t="s">
        <v>401</v>
      </c>
      <c r="AC240" s="345"/>
      <c r="AD240" s="413"/>
      <c r="AE240" s="674" t="s">
        <v>324</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325</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343</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297</v>
      </c>
      <c r="F252" s="234"/>
      <c r="G252" s="307" t="s">
        <v>318</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44</v>
      </c>
      <c r="AC252" s="355"/>
      <c r="AD252" s="495"/>
      <c r="AE252" s="435" t="s">
        <v>418</v>
      </c>
      <c r="AF252" s="345"/>
      <c r="AG252" s="345"/>
      <c r="AH252" s="413"/>
      <c r="AI252" s="435" t="s">
        <v>76</v>
      </c>
      <c r="AJ252" s="345"/>
      <c r="AK252" s="345"/>
      <c r="AL252" s="413"/>
      <c r="AM252" s="435" t="s">
        <v>182</v>
      </c>
      <c r="AN252" s="345"/>
      <c r="AO252" s="345"/>
      <c r="AP252" s="413"/>
      <c r="AQ252" s="600" t="s">
        <v>301</v>
      </c>
      <c r="AR252" s="355"/>
      <c r="AS252" s="355"/>
      <c r="AT252" s="495"/>
      <c r="AU252" s="776" t="s">
        <v>322</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302</v>
      </c>
      <c r="AT253" s="414"/>
      <c r="AU253" s="678"/>
      <c r="AV253" s="678"/>
      <c r="AW253" s="346" t="s">
        <v>280</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319</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1" t="s">
        <v>92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318</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44</v>
      </c>
      <c r="AC256" s="355"/>
      <c r="AD256" s="495"/>
      <c r="AE256" s="435" t="s">
        <v>418</v>
      </c>
      <c r="AF256" s="345"/>
      <c r="AG256" s="345"/>
      <c r="AH256" s="413"/>
      <c r="AI256" s="435" t="s">
        <v>76</v>
      </c>
      <c r="AJ256" s="345"/>
      <c r="AK256" s="345"/>
      <c r="AL256" s="413"/>
      <c r="AM256" s="435" t="s">
        <v>182</v>
      </c>
      <c r="AN256" s="345"/>
      <c r="AO256" s="345"/>
      <c r="AP256" s="413"/>
      <c r="AQ256" s="600" t="s">
        <v>301</v>
      </c>
      <c r="AR256" s="355"/>
      <c r="AS256" s="355"/>
      <c r="AT256" s="495"/>
      <c r="AU256" s="776" t="s">
        <v>322</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302</v>
      </c>
      <c r="AT257" s="414"/>
      <c r="AU257" s="678"/>
      <c r="AV257" s="678"/>
      <c r="AW257" s="346" t="s">
        <v>280</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319</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1" t="s">
        <v>92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318</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44</v>
      </c>
      <c r="AC260" s="355"/>
      <c r="AD260" s="495"/>
      <c r="AE260" s="435" t="s">
        <v>418</v>
      </c>
      <c r="AF260" s="345"/>
      <c r="AG260" s="345"/>
      <c r="AH260" s="413"/>
      <c r="AI260" s="435" t="s">
        <v>76</v>
      </c>
      <c r="AJ260" s="345"/>
      <c r="AK260" s="345"/>
      <c r="AL260" s="413"/>
      <c r="AM260" s="435" t="s">
        <v>182</v>
      </c>
      <c r="AN260" s="345"/>
      <c r="AO260" s="345"/>
      <c r="AP260" s="413"/>
      <c r="AQ260" s="600" t="s">
        <v>301</v>
      </c>
      <c r="AR260" s="355"/>
      <c r="AS260" s="355"/>
      <c r="AT260" s="495"/>
      <c r="AU260" s="776" t="s">
        <v>322</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302</v>
      </c>
      <c r="AT261" s="414"/>
      <c r="AU261" s="678"/>
      <c r="AV261" s="678"/>
      <c r="AW261" s="346" t="s">
        <v>280</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319</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1" t="s">
        <v>92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318</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44</v>
      </c>
      <c r="AC264" s="345"/>
      <c r="AD264" s="413"/>
      <c r="AE264" s="435" t="s">
        <v>418</v>
      </c>
      <c r="AF264" s="345"/>
      <c r="AG264" s="345"/>
      <c r="AH264" s="413"/>
      <c r="AI264" s="435" t="s">
        <v>76</v>
      </c>
      <c r="AJ264" s="345"/>
      <c r="AK264" s="345"/>
      <c r="AL264" s="413"/>
      <c r="AM264" s="435" t="s">
        <v>182</v>
      </c>
      <c r="AN264" s="345"/>
      <c r="AO264" s="345"/>
      <c r="AP264" s="413"/>
      <c r="AQ264" s="435" t="s">
        <v>301</v>
      </c>
      <c r="AR264" s="345"/>
      <c r="AS264" s="345"/>
      <c r="AT264" s="413"/>
      <c r="AU264" s="694" t="s">
        <v>322</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302</v>
      </c>
      <c r="AT265" s="414"/>
      <c r="AU265" s="678"/>
      <c r="AV265" s="678"/>
      <c r="AW265" s="346" t="s">
        <v>280</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319</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1" t="s">
        <v>92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318</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44</v>
      </c>
      <c r="AC268" s="355"/>
      <c r="AD268" s="495"/>
      <c r="AE268" s="435" t="s">
        <v>418</v>
      </c>
      <c r="AF268" s="345"/>
      <c r="AG268" s="345"/>
      <c r="AH268" s="413"/>
      <c r="AI268" s="435" t="s">
        <v>76</v>
      </c>
      <c r="AJ268" s="345"/>
      <c r="AK268" s="345"/>
      <c r="AL268" s="413"/>
      <c r="AM268" s="435" t="s">
        <v>182</v>
      </c>
      <c r="AN268" s="345"/>
      <c r="AO268" s="345"/>
      <c r="AP268" s="413"/>
      <c r="AQ268" s="600" t="s">
        <v>301</v>
      </c>
      <c r="AR268" s="355"/>
      <c r="AS268" s="355"/>
      <c r="AT268" s="495"/>
      <c r="AU268" s="776" t="s">
        <v>322</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302</v>
      </c>
      <c r="AT269" s="414"/>
      <c r="AU269" s="678"/>
      <c r="AV269" s="678"/>
      <c r="AW269" s="346" t="s">
        <v>280</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319</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1" t="s">
        <v>92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400</v>
      </c>
      <c r="R272" s="345"/>
      <c r="S272" s="345"/>
      <c r="T272" s="345"/>
      <c r="U272" s="345"/>
      <c r="V272" s="345"/>
      <c r="W272" s="345"/>
      <c r="X272" s="345"/>
      <c r="Y272" s="345"/>
      <c r="Z272" s="345"/>
      <c r="AA272" s="345"/>
      <c r="AB272" s="603" t="s">
        <v>401</v>
      </c>
      <c r="AC272" s="345"/>
      <c r="AD272" s="413"/>
      <c r="AE272" s="435" t="s">
        <v>324</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325</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400</v>
      </c>
      <c r="R279" s="345"/>
      <c r="S279" s="345"/>
      <c r="T279" s="345"/>
      <c r="U279" s="345"/>
      <c r="V279" s="345"/>
      <c r="W279" s="345"/>
      <c r="X279" s="345"/>
      <c r="Y279" s="345"/>
      <c r="Z279" s="345"/>
      <c r="AA279" s="345"/>
      <c r="AB279" s="603" t="s">
        <v>401</v>
      </c>
      <c r="AC279" s="345"/>
      <c r="AD279" s="413"/>
      <c r="AE279" s="674" t="s">
        <v>324</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325</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400</v>
      </c>
      <c r="R286" s="345"/>
      <c r="S286" s="345"/>
      <c r="T286" s="345"/>
      <c r="U286" s="345"/>
      <c r="V286" s="345"/>
      <c r="W286" s="345"/>
      <c r="X286" s="345"/>
      <c r="Y286" s="345"/>
      <c r="Z286" s="345"/>
      <c r="AA286" s="345"/>
      <c r="AB286" s="603" t="s">
        <v>401</v>
      </c>
      <c r="AC286" s="345"/>
      <c r="AD286" s="413"/>
      <c r="AE286" s="674" t="s">
        <v>324</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325</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400</v>
      </c>
      <c r="R293" s="345"/>
      <c r="S293" s="345"/>
      <c r="T293" s="345"/>
      <c r="U293" s="345"/>
      <c r="V293" s="345"/>
      <c r="W293" s="345"/>
      <c r="X293" s="345"/>
      <c r="Y293" s="345"/>
      <c r="Z293" s="345"/>
      <c r="AA293" s="345"/>
      <c r="AB293" s="603" t="s">
        <v>401</v>
      </c>
      <c r="AC293" s="345"/>
      <c r="AD293" s="413"/>
      <c r="AE293" s="674" t="s">
        <v>324</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325</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400</v>
      </c>
      <c r="R300" s="345"/>
      <c r="S300" s="345"/>
      <c r="T300" s="345"/>
      <c r="U300" s="345"/>
      <c r="V300" s="345"/>
      <c r="W300" s="345"/>
      <c r="X300" s="345"/>
      <c r="Y300" s="345"/>
      <c r="Z300" s="345"/>
      <c r="AA300" s="345"/>
      <c r="AB300" s="603" t="s">
        <v>401</v>
      </c>
      <c r="AC300" s="345"/>
      <c r="AD300" s="413"/>
      <c r="AE300" s="674" t="s">
        <v>324</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325</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343</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297</v>
      </c>
      <c r="F312" s="234"/>
      <c r="G312" s="307" t="s">
        <v>318</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44</v>
      </c>
      <c r="AC312" s="355"/>
      <c r="AD312" s="495"/>
      <c r="AE312" s="435" t="s">
        <v>418</v>
      </c>
      <c r="AF312" s="345"/>
      <c r="AG312" s="345"/>
      <c r="AH312" s="413"/>
      <c r="AI312" s="435" t="s">
        <v>76</v>
      </c>
      <c r="AJ312" s="345"/>
      <c r="AK312" s="345"/>
      <c r="AL312" s="413"/>
      <c r="AM312" s="435" t="s">
        <v>182</v>
      </c>
      <c r="AN312" s="345"/>
      <c r="AO312" s="345"/>
      <c r="AP312" s="413"/>
      <c r="AQ312" s="600" t="s">
        <v>301</v>
      </c>
      <c r="AR312" s="355"/>
      <c r="AS312" s="355"/>
      <c r="AT312" s="495"/>
      <c r="AU312" s="776" t="s">
        <v>322</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302</v>
      </c>
      <c r="AT313" s="414"/>
      <c r="AU313" s="678"/>
      <c r="AV313" s="678"/>
      <c r="AW313" s="346" t="s">
        <v>280</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319</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1" t="s">
        <v>92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318</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44</v>
      </c>
      <c r="AC316" s="355"/>
      <c r="AD316" s="495"/>
      <c r="AE316" s="435" t="s">
        <v>418</v>
      </c>
      <c r="AF316" s="345"/>
      <c r="AG316" s="345"/>
      <c r="AH316" s="413"/>
      <c r="AI316" s="435" t="s">
        <v>76</v>
      </c>
      <c r="AJ316" s="345"/>
      <c r="AK316" s="345"/>
      <c r="AL316" s="413"/>
      <c r="AM316" s="435" t="s">
        <v>182</v>
      </c>
      <c r="AN316" s="345"/>
      <c r="AO316" s="345"/>
      <c r="AP316" s="413"/>
      <c r="AQ316" s="600" t="s">
        <v>301</v>
      </c>
      <c r="AR316" s="355"/>
      <c r="AS316" s="355"/>
      <c r="AT316" s="495"/>
      <c r="AU316" s="776" t="s">
        <v>322</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302</v>
      </c>
      <c r="AT317" s="414"/>
      <c r="AU317" s="678"/>
      <c r="AV317" s="678"/>
      <c r="AW317" s="346" t="s">
        <v>280</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319</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1" t="s">
        <v>92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318</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44</v>
      </c>
      <c r="AC320" s="355"/>
      <c r="AD320" s="495"/>
      <c r="AE320" s="435" t="s">
        <v>418</v>
      </c>
      <c r="AF320" s="345"/>
      <c r="AG320" s="345"/>
      <c r="AH320" s="413"/>
      <c r="AI320" s="435" t="s">
        <v>76</v>
      </c>
      <c r="AJ320" s="345"/>
      <c r="AK320" s="345"/>
      <c r="AL320" s="413"/>
      <c r="AM320" s="435" t="s">
        <v>182</v>
      </c>
      <c r="AN320" s="345"/>
      <c r="AO320" s="345"/>
      <c r="AP320" s="413"/>
      <c r="AQ320" s="600" t="s">
        <v>301</v>
      </c>
      <c r="AR320" s="355"/>
      <c r="AS320" s="355"/>
      <c r="AT320" s="495"/>
      <c r="AU320" s="776" t="s">
        <v>322</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302</v>
      </c>
      <c r="AT321" s="414"/>
      <c r="AU321" s="678"/>
      <c r="AV321" s="678"/>
      <c r="AW321" s="346" t="s">
        <v>280</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319</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1" t="s">
        <v>92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318</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44</v>
      </c>
      <c r="AC324" s="355"/>
      <c r="AD324" s="495"/>
      <c r="AE324" s="435" t="s">
        <v>418</v>
      </c>
      <c r="AF324" s="345"/>
      <c r="AG324" s="345"/>
      <c r="AH324" s="413"/>
      <c r="AI324" s="435" t="s">
        <v>76</v>
      </c>
      <c r="AJ324" s="345"/>
      <c r="AK324" s="345"/>
      <c r="AL324" s="413"/>
      <c r="AM324" s="435" t="s">
        <v>182</v>
      </c>
      <c r="AN324" s="345"/>
      <c r="AO324" s="345"/>
      <c r="AP324" s="413"/>
      <c r="AQ324" s="600" t="s">
        <v>301</v>
      </c>
      <c r="AR324" s="355"/>
      <c r="AS324" s="355"/>
      <c r="AT324" s="495"/>
      <c r="AU324" s="776" t="s">
        <v>322</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302</v>
      </c>
      <c r="AT325" s="414"/>
      <c r="AU325" s="678"/>
      <c r="AV325" s="678"/>
      <c r="AW325" s="346" t="s">
        <v>280</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319</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1" t="s">
        <v>92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318</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44</v>
      </c>
      <c r="AC328" s="355"/>
      <c r="AD328" s="495"/>
      <c r="AE328" s="435" t="s">
        <v>418</v>
      </c>
      <c r="AF328" s="345"/>
      <c r="AG328" s="345"/>
      <c r="AH328" s="413"/>
      <c r="AI328" s="435" t="s">
        <v>76</v>
      </c>
      <c r="AJ328" s="345"/>
      <c r="AK328" s="345"/>
      <c r="AL328" s="413"/>
      <c r="AM328" s="435" t="s">
        <v>182</v>
      </c>
      <c r="AN328" s="345"/>
      <c r="AO328" s="345"/>
      <c r="AP328" s="413"/>
      <c r="AQ328" s="600" t="s">
        <v>301</v>
      </c>
      <c r="AR328" s="355"/>
      <c r="AS328" s="355"/>
      <c r="AT328" s="495"/>
      <c r="AU328" s="776" t="s">
        <v>322</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302</v>
      </c>
      <c r="AT329" s="414"/>
      <c r="AU329" s="678"/>
      <c r="AV329" s="678"/>
      <c r="AW329" s="346" t="s">
        <v>280</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319</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1" t="s">
        <v>92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400</v>
      </c>
      <c r="R332" s="345"/>
      <c r="S332" s="345"/>
      <c r="T332" s="345"/>
      <c r="U332" s="345"/>
      <c r="V332" s="345"/>
      <c r="W332" s="345"/>
      <c r="X332" s="345"/>
      <c r="Y332" s="345"/>
      <c r="Z332" s="345"/>
      <c r="AA332" s="345"/>
      <c r="AB332" s="603" t="s">
        <v>401</v>
      </c>
      <c r="AC332" s="345"/>
      <c r="AD332" s="413"/>
      <c r="AE332" s="435" t="s">
        <v>324</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325</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400</v>
      </c>
      <c r="R339" s="345"/>
      <c r="S339" s="345"/>
      <c r="T339" s="345"/>
      <c r="U339" s="345"/>
      <c r="V339" s="345"/>
      <c r="W339" s="345"/>
      <c r="X339" s="345"/>
      <c r="Y339" s="345"/>
      <c r="Z339" s="345"/>
      <c r="AA339" s="345"/>
      <c r="AB339" s="603" t="s">
        <v>401</v>
      </c>
      <c r="AC339" s="345"/>
      <c r="AD339" s="413"/>
      <c r="AE339" s="674" t="s">
        <v>324</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325</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400</v>
      </c>
      <c r="R346" s="345"/>
      <c r="S346" s="345"/>
      <c r="T346" s="345"/>
      <c r="U346" s="345"/>
      <c r="V346" s="345"/>
      <c r="W346" s="345"/>
      <c r="X346" s="345"/>
      <c r="Y346" s="345"/>
      <c r="Z346" s="345"/>
      <c r="AA346" s="345"/>
      <c r="AB346" s="603" t="s">
        <v>401</v>
      </c>
      <c r="AC346" s="345"/>
      <c r="AD346" s="413"/>
      <c r="AE346" s="674" t="s">
        <v>324</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325</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400</v>
      </c>
      <c r="R353" s="345"/>
      <c r="S353" s="345"/>
      <c r="T353" s="345"/>
      <c r="U353" s="345"/>
      <c r="V353" s="345"/>
      <c r="W353" s="345"/>
      <c r="X353" s="345"/>
      <c r="Y353" s="345"/>
      <c r="Z353" s="345"/>
      <c r="AA353" s="345"/>
      <c r="AB353" s="603" t="s">
        <v>401</v>
      </c>
      <c r="AC353" s="345"/>
      <c r="AD353" s="413"/>
      <c r="AE353" s="674" t="s">
        <v>324</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325</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400</v>
      </c>
      <c r="R360" s="345"/>
      <c r="S360" s="345"/>
      <c r="T360" s="345"/>
      <c r="U360" s="345"/>
      <c r="V360" s="345"/>
      <c r="W360" s="345"/>
      <c r="X360" s="345"/>
      <c r="Y360" s="345"/>
      <c r="Z360" s="345"/>
      <c r="AA360" s="345"/>
      <c r="AB360" s="603" t="s">
        <v>401</v>
      </c>
      <c r="AC360" s="345"/>
      <c r="AD360" s="413"/>
      <c r="AE360" s="674" t="s">
        <v>324</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325</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343</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297</v>
      </c>
      <c r="F372" s="234"/>
      <c r="G372" s="307" t="s">
        <v>318</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44</v>
      </c>
      <c r="AC372" s="355"/>
      <c r="AD372" s="495"/>
      <c r="AE372" s="435" t="s">
        <v>418</v>
      </c>
      <c r="AF372" s="345"/>
      <c r="AG372" s="345"/>
      <c r="AH372" s="413"/>
      <c r="AI372" s="435" t="s">
        <v>76</v>
      </c>
      <c r="AJ372" s="345"/>
      <c r="AK372" s="345"/>
      <c r="AL372" s="413"/>
      <c r="AM372" s="435" t="s">
        <v>182</v>
      </c>
      <c r="AN372" s="345"/>
      <c r="AO372" s="345"/>
      <c r="AP372" s="413"/>
      <c r="AQ372" s="600" t="s">
        <v>301</v>
      </c>
      <c r="AR372" s="355"/>
      <c r="AS372" s="355"/>
      <c r="AT372" s="495"/>
      <c r="AU372" s="776" t="s">
        <v>322</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302</v>
      </c>
      <c r="AT373" s="414"/>
      <c r="AU373" s="678"/>
      <c r="AV373" s="678"/>
      <c r="AW373" s="346" t="s">
        <v>280</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319</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1" t="s">
        <v>92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318</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44</v>
      </c>
      <c r="AC376" s="355"/>
      <c r="AD376" s="495"/>
      <c r="AE376" s="435" t="s">
        <v>418</v>
      </c>
      <c r="AF376" s="345"/>
      <c r="AG376" s="345"/>
      <c r="AH376" s="413"/>
      <c r="AI376" s="435" t="s">
        <v>76</v>
      </c>
      <c r="AJ376" s="345"/>
      <c r="AK376" s="345"/>
      <c r="AL376" s="413"/>
      <c r="AM376" s="435" t="s">
        <v>182</v>
      </c>
      <c r="AN376" s="345"/>
      <c r="AO376" s="345"/>
      <c r="AP376" s="413"/>
      <c r="AQ376" s="600" t="s">
        <v>301</v>
      </c>
      <c r="AR376" s="355"/>
      <c r="AS376" s="355"/>
      <c r="AT376" s="495"/>
      <c r="AU376" s="776" t="s">
        <v>322</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302</v>
      </c>
      <c r="AT377" s="414"/>
      <c r="AU377" s="678"/>
      <c r="AV377" s="678"/>
      <c r="AW377" s="346" t="s">
        <v>280</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319</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1" t="s">
        <v>92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318</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44</v>
      </c>
      <c r="AC380" s="355"/>
      <c r="AD380" s="495"/>
      <c r="AE380" s="435" t="s">
        <v>418</v>
      </c>
      <c r="AF380" s="345"/>
      <c r="AG380" s="345"/>
      <c r="AH380" s="413"/>
      <c r="AI380" s="435" t="s">
        <v>76</v>
      </c>
      <c r="AJ380" s="345"/>
      <c r="AK380" s="345"/>
      <c r="AL380" s="413"/>
      <c r="AM380" s="435" t="s">
        <v>182</v>
      </c>
      <c r="AN380" s="345"/>
      <c r="AO380" s="345"/>
      <c r="AP380" s="413"/>
      <c r="AQ380" s="600" t="s">
        <v>301</v>
      </c>
      <c r="AR380" s="355"/>
      <c r="AS380" s="355"/>
      <c r="AT380" s="495"/>
      <c r="AU380" s="776" t="s">
        <v>322</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302</v>
      </c>
      <c r="AT381" s="414"/>
      <c r="AU381" s="678"/>
      <c r="AV381" s="678"/>
      <c r="AW381" s="346" t="s">
        <v>280</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319</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1" t="s">
        <v>92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318</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44</v>
      </c>
      <c r="AC384" s="355"/>
      <c r="AD384" s="495"/>
      <c r="AE384" s="435" t="s">
        <v>418</v>
      </c>
      <c r="AF384" s="345"/>
      <c r="AG384" s="345"/>
      <c r="AH384" s="413"/>
      <c r="AI384" s="435" t="s">
        <v>76</v>
      </c>
      <c r="AJ384" s="345"/>
      <c r="AK384" s="345"/>
      <c r="AL384" s="413"/>
      <c r="AM384" s="435" t="s">
        <v>182</v>
      </c>
      <c r="AN384" s="345"/>
      <c r="AO384" s="345"/>
      <c r="AP384" s="413"/>
      <c r="AQ384" s="600" t="s">
        <v>301</v>
      </c>
      <c r="AR384" s="355"/>
      <c r="AS384" s="355"/>
      <c r="AT384" s="495"/>
      <c r="AU384" s="776" t="s">
        <v>322</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302</v>
      </c>
      <c r="AT385" s="414"/>
      <c r="AU385" s="678"/>
      <c r="AV385" s="678"/>
      <c r="AW385" s="346" t="s">
        <v>280</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319</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1" t="s">
        <v>92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318</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44</v>
      </c>
      <c r="AC388" s="355"/>
      <c r="AD388" s="495"/>
      <c r="AE388" s="435" t="s">
        <v>418</v>
      </c>
      <c r="AF388" s="345"/>
      <c r="AG388" s="345"/>
      <c r="AH388" s="413"/>
      <c r="AI388" s="435" t="s">
        <v>76</v>
      </c>
      <c r="AJ388" s="345"/>
      <c r="AK388" s="345"/>
      <c r="AL388" s="413"/>
      <c r="AM388" s="435" t="s">
        <v>182</v>
      </c>
      <c r="AN388" s="345"/>
      <c r="AO388" s="345"/>
      <c r="AP388" s="413"/>
      <c r="AQ388" s="600" t="s">
        <v>301</v>
      </c>
      <c r="AR388" s="355"/>
      <c r="AS388" s="355"/>
      <c r="AT388" s="495"/>
      <c r="AU388" s="776" t="s">
        <v>322</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302</v>
      </c>
      <c r="AT389" s="414"/>
      <c r="AU389" s="678"/>
      <c r="AV389" s="678"/>
      <c r="AW389" s="346" t="s">
        <v>280</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319</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1" t="s">
        <v>92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400</v>
      </c>
      <c r="R392" s="345"/>
      <c r="S392" s="345"/>
      <c r="T392" s="345"/>
      <c r="U392" s="345"/>
      <c r="V392" s="345"/>
      <c r="W392" s="345"/>
      <c r="X392" s="345"/>
      <c r="Y392" s="345"/>
      <c r="Z392" s="345"/>
      <c r="AA392" s="345"/>
      <c r="AB392" s="603" t="s">
        <v>401</v>
      </c>
      <c r="AC392" s="345"/>
      <c r="AD392" s="413"/>
      <c r="AE392" s="435" t="s">
        <v>324</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325</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400</v>
      </c>
      <c r="R399" s="345"/>
      <c r="S399" s="345"/>
      <c r="T399" s="345"/>
      <c r="U399" s="345"/>
      <c r="V399" s="345"/>
      <c r="W399" s="345"/>
      <c r="X399" s="345"/>
      <c r="Y399" s="345"/>
      <c r="Z399" s="345"/>
      <c r="AA399" s="345"/>
      <c r="AB399" s="603" t="s">
        <v>401</v>
      </c>
      <c r="AC399" s="345"/>
      <c r="AD399" s="413"/>
      <c r="AE399" s="674" t="s">
        <v>324</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325</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400</v>
      </c>
      <c r="R406" s="345"/>
      <c r="S406" s="345"/>
      <c r="T406" s="345"/>
      <c r="U406" s="345"/>
      <c r="V406" s="345"/>
      <c r="W406" s="345"/>
      <c r="X406" s="345"/>
      <c r="Y406" s="345"/>
      <c r="Z406" s="345"/>
      <c r="AA406" s="345"/>
      <c r="AB406" s="603" t="s">
        <v>401</v>
      </c>
      <c r="AC406" s="345"/>
      <c r="AD406" s="413"/>
      <c r="AE406" s="674" t="s">
        <v>324</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325</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400</v>
      </c>
      <c r="R413" s="345"/>
      <c r="S413" s="345"/>
      <c r="T413" s="345"/>
      <c r="U413" s="345"/>
      <c r="V413" s="345"/>
      <c r="W413" s="345"/>
      <c r="X413" s="345"/>
      <c r="Y413" s="345"/>
      <c r="Z413" s="345"/>
      <c r="AA413" s="345"/>
      <c r="AB413" s="603" t="s">
        <v>401</v>
      </c>
      <c r="AC413" s="345"/>
      <c r="AD413" s="413"/>
      <c r="AE413" s="674" t="s">
        <v>324</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325</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400</v>
      </c>
      <c r="R420" s="345"/>
      <c r="S420" s="345"/>
      <c r="T420" s="345"/>
      <c r="U420" s="345"/>
      <c r="V420" s="345"/>
      <c r="W420" s="345"/>
      <c r="X420" s="345"/>
      <c r="Y420" s="345"/>
      <c r="Z420" s="345"/>
      <c r="AA420" s="345"/>
      <c r="AB420" s="603" t="s">
        <v>401</v>
      </c>
      <c r="AC420" s="345"/>
      <c r="AD420" s="413"/>
      <c r="AE420" s="674" t="s">
        <v>324</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325</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525</v>
      </c>
      <c r="D430" s="169"/>
      <c r="E430" s="189" t="s">
        <v>437</v>
      </c>
      <c r="F430" s="242"/>
      <c r="G430" s="310" t="s">
        <v>327</v>
      </c>
      <c r="H430" s="237"/>
      <c r="I430" s="237"/>
      <c r="J430" s="377" t="s">
        <v>330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1</v>
      </c>
    </row>
    <row r="431" spans="1:51" ht="18.75" customHeight="1">
      <c r="A431" s="38"/>
      <c r="B431" s="107"/>
      <c r="C431" s="143"/>
      <c r="D431" s="107"/>
      <c r="E431" s="195" t="s">
        <v>310</v>
      </c>
      <c r="F431" s="243"/>
      <c r="G431" s="311" t="s">
        <v>307</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44</v>
      </c>
      <c r="AC431" s="345"/>
      <c r="AD431" s="413"/>
      <c r="AE431" s="677" t="s">
        <v>54</v>
      </c>
      <c r="AF431" s="696"/>
      <c r="AG431" s="696"/>
      <c r="AH431" s="712"/>
      <c r="AI431" s="725" t="s">
        <v>522</v>
      </c>
      <c r="AJ431" s="725"/>
      <c r="AK431" s="725"/>
      <c r="AL431" s="435"/>
      <c r="AM431" s="725" t="s">
        <v>52</v>
      </c>
      <c r="AN431" s="725"/>
      <c r="AO431" s="725"/>
      <c r="AP431" s="435"/>
      <c r="AQ431" s="435" t="s">
        <v>301</v>
      </c>
      <c r="AR431" s="345"/>
      <c r="AS431" s="345"/>
      <c r="AT431" s="413"/>
      <c r="AU431" s="694" t="s">
        <v>231</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v>2</v>
      </c>
      <c r="AF432" s="678"/>
      <c r="AG432" s="346" t="s">
        <v>302</v>
      </c>
      <c r="AH432" s="414"/>
      <c r="AI432" s="726"/>
      <c r="AJ432" s="726"/>
      <c r="AK432" s="726"/>
      <c r="AL432" s="436"/>
      <c r="AM432" s="726"/>
      <c r="AN432" s="726"/>
      <c r="AO432" s="726"/>
      <c r="AP432" s="436"/>
      <c r="AQ432" s="752"/>
      <c r="AR432" s="678"/>
      <c r="AS432" s="346" t="s">
        <v>302</v>
      </c>
      <c r="AT432" s="414"/>
      <c r="AU432" s="678">
        <v>7</v>
      </c>
      <c r="AV432" s="678"/>
      <c r="AW432" s="346" t="s">
        <v>280</v>
      </c>
      <c r="AX432" s="808"/>
      <c r="AY432">
        <f>$AY$431</f>
        <v>1</v>
      </c>
    </row>
    <row r="433" spans="1:51" ht="23.25" customHeight="1">
      <c r="A433" s="38"/>
      <c r="B433" s="107"/>
      <c r="C433" s="143"/>
      <c r="D433" s="107"/>
      <c r="E433" s="195"/>
      <c r="F433" s="243"/>
      <c r="G433" s="296" t="s">
        <v>385</v>
      </c>
      <c r="H433" s="238"/>
      <c r="I433" s="238"/>
      <c r="J433" s="238"/>
      <c r="K433" s="238"/>
      <c r="L433" s="238"/>
      <c r="M433" s="238"/>
      <c r="N433" s="238"/>
      <c r="O433" s="238"/>
      <c r="P433" s="238"/>
      <c r="Q433" s="238"/>
      <c r="R433" s="238"/>
      <c r="S433" s="238"/>
      <c r="T433" s="238"/>
      <c r="U433" s="238"/>
      <c r="V433" s="238"/>
      <c r="W433" s="238"/>
      <c r="X433" s="417"/>
      <c r="Y433" s="512" t="s">
        <v>51</v>
      </c>
      <c r="Z433" s="509"/>
      <c r="AA433" s="557"/>
      <c r="AB433" s="588" t="s">
        <v>629</v>
      </c>
      <c r="AC433" s="588"/>
      <c r="AD433" s="588"/>
      <c r="AE433" s="667">
        <v>23</v>
      </c>
      <c r="AF433" s="690"/>
      <c r="AG433" s="690"/>
      <c r="AH433" s="690"/>
      <c r="AI433" s="667">
        <v>23</v>
      </c>
      <c r="AJ433" s="690"/>
      <c r="AK433" s="690"/>
      <c r="AL433" s="690"/>
      <c r="AM433" s="667" t="s">
        <v>440</v>
      </c>
      <c r="AN433" s="690"/>
      <c r="AO433" s="690"/>
      <c r="AP433" s="713"/>
      <c r="AQ433" s="667" t="s">
        <v>440</v>
      </c>
      <c r="AR433" s="690"/>
      <c r="AS433" s="690"/>
      <c r="AT433" s="713"/>
      <c r="AU433" s="690" t="s">
        <v>440</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1" t="s">
        <v>92</v>
      </c>
      <c r="Z434" s="131"/>
      <c r="AA434" s="187"/>
      <c r="AB434" s="589" t="s">
        <v>629</v>
      </c>
      <c r="AC434" s="589"/>
      <c r="AD434" s="589"/>
      <c r="AE434" s="667" t="s">
        <v>440</v>
      </c>
      <c r="AF434" s="690"/>
      <c r="AG434" s="690"/>
      <c r="AH434" s="713"/>
      <c r="AI434" s="667" t="s">
        <v>440</v>
      </c>
      <c r="AJ434" s="690"/>
      <c r="AK434" s="690"/>
      <c r="AL434" s="690"/>
      <c r="AM434" s="667" t="s">
        <v>440</v>
      </c>
      <c r="AN434" s="690"/>
      <c r="AO434" s="690"/>
      <c r="AP434" s="713"/>
      <c r="AQ434" s="667" t="s">
        <v>440</v>
      </c>
      <c r="AR434" s="690"/>
      <c r="AS434" s="690"/>
      <c r="AT434" s="713"/>
      <c r="AU434" s="690">
        <v>100</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1" t="s">
        <v>55</v>
      </c>
      <c r="Z435" s="131"/>
      <c r="AA435" s="187"/>
      <c r="AB435" s="590" t="s">
        <v>48</v>
      </c>
      <c r="AC435" s="590"/>
      <c r="AD435" s="590"/>
      <c r="AE435" s="667">
        <v>23</v>
      </c>
      <c r="AF435" s="690"/>
      <c r="AG435" s="690"/>
      <c r="AH435" s="713"/>
      <c r="AI435" s="667">
        <v>23</v>
      </c>
      <c r="AJ435" s="690"/>
      <c r="AK435" s="690"/>
      <c r="AL435" s="690"/>
      <c r="AM435" s="667" t="s">
        <v>440</v>
      </c>
      <c r="AN435" s="690"/>
      <c r="AO435" s="690"/>
      <c r="AP435" s="713"/>
      <c r="AQ435" s="667" t="s">
        <v>440</v>
      </c>
      <c r="AR435" s="690"/>
      <c r="AS435" s="690"/>
      <c r="AT435" s="713"/>
      <c r="AU435" s="690" t="s">
        <v>440</v>
      </c>
      <c r="AV435" s="690"/>
      <c r="AW435" s="690"/>
      <c r="AX435" s="826"/>
      <c r="AY435">
        <f>$AY$431</f>
        <v>1</v>
      </c>
    </row>
    <row r="436" spans="1:51" ht="18.75" hidden="1" customHeight="1">
      <c r="A436" s="38"/>
      <c r="B436" s="107"/>
      <c r="C436" s="143"/>
      <c r="D436" s="107"/>
      <c r="E436" s="195" t="s">
        <v>310</v>
      </c>
      <c r="F436" s="243"/>
      <c r="G436" s="311" t="s">
        <v>307</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44</v>
      </c>
      <c r="AC436" s="345"/>
      <c r="AD436" s="413"/>
      <c r="AE436" s="677" t="s">
        <v>54</v>
      </c>
      <c r="AF436" s="696"/>
      <c r="AG436" s="696"/>
      <c r="AH436" s="712"/>
      <c r="AI436" s="725" t="s">
        <v>522</v>
      </c>
      <c r="AJ436" s="725"/>
      <c r="AK436" s="725"/>
      <c r="AL436" s="435"/>
      <c r="AM436" s="725" t="s">
        <v>52</v>
      </c>
      <c r="AN436" s="725"/>
      <c r="AO436" s="725"/>
      <c r="AP436" s="435"/>
      <c r="AQ436" s="435" t="s">
        <v>301</v>
      </c>
      <c r="AR436" s="345"/>
      <c r="AS436" s="345"/>
      <c r="AT436" s="413"/>
      <c r="AU436" s="694" t="s">
        <v>231</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302</v>
      </c>
      <c r="AH437" s="414"/>
      <c r="AI437" s="726"/>
      <c r="AJ437" s="726"/>
      <c r="AK437" s="726"/>
      <c r="AL437" s="436"/>
      <c r="AM437" s="726"/>
      <c r="AN437" s="726"/>
      <c r="AO437" s="726"/>
      <c r="AP437" s="436"/>
      <c r="AQ437" s="752"/>
      <c r="AR437" s="678"/>
      <c r="AS437" s="346" t="s">
        <v>302</v>
      </c>
      <c r="AT437" s="414"/>
      <c r="AU437" s="678"/>
      <c r="AV437" s="678"/>
      <c r="AW437" s="346" t="s">
        <v>280</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51</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1" t="s">
        <v>92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1" t="s">
        <v>55</v>
      </c>
      <c r="Z440" s="131"/>
      <c r="AA440" s="187"/>
      <c r="AB440" s="590" t="s">
        <v>48</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310</v>
      </c>
      <c r="F441" s="243"/>
      <c r="G441" s="311" t="s">
        <v>307</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44</v>
      </c>
      <c r="AC441" s="345"/>
      <c r="AD441" s="413"/>
      <c r="AE441" s="677" t="s">
        <v>54</v>
      </c>
      <c r="AF441" s="696"/>
      <c r="AG441" s="696"/>
      <c r="AH441" s="712"/>
      <c r="AI441" s="725" t="s">
        <v>522</v>
      </c>
      <c r="AJ441" s="725"/>
      <c r="AK441" s="725"/>
      <c r="AL441" s="435"/>
      <c r="AM441" s="725" t="s">
        <v>52</v>
      </c>
      <c r="AN441" s="725"/>
      <c r="AO441" s="725"/>
      <c r="AP441" s="435"/>
      <c r="AQ441" s="435" t="s">
        <v>301</v>
      </c>
      <c r="AR441" s="345"/>
      <c r="AS441" s="345"/>
      <c r="AT441" s="413"/>
      <c r="AU441" s="694" t="s">
        <v>231</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302</v>
      </c>
      <c r="AH442" s="414"/>
      <c r="AI442" s="726"/>
      <c r="AJ442" s="726"/>
      <c r="AK442" s="726"/>
      <c r="AL442" s="436"/>
      <c r="AM442" s="726"/>
      <c r="AN442" s="726"/>
      <c r="AO442" s="726"/>
      <c r="AP442" s="436"/>
      <c r="AQ442" s="752"/>
      <c r="AR442" s="678"/>
      <c r="AS442" s="346" t="s">
        <v>302</v>
      </c>
      <c r="AT442" s="414"/>
      <c r="AU442" s="678"/>
      <c r="AV442" s="678"/>
      <c r="AW442" s="346" t="s">
        <v>280</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51</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1" t="s">
        <v>92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1" t="s">
        <v>55</v>
      </c>
      <c r="Z445" s="131"/>
      <c r="AA445" s="187"/>
      <c r="AB445" s="590" t="s">
        <v>48</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310</v>
      </c>
      <c r="F446" s="243"/>
      <c r="G446" s="311" t="s">
        <v>307</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44</v>
      </c>
      <c r="AC446" s="345"/>
      <c r="AD446" s="413"/>
      <c r="AE446" s="677" t="s">
        <v>54</v>
      </c>
      <c r="AF446" s="696"/>
      <c r="AG446" s="696"/>
      <c r="AH446" s="712"/>
      <c r="AI446" s="725" t="s">
        <v>522</v>
      </c>
      <c r="AJ446" s="725"/>
      <c r="AK446" s="725"/>
      <c r="AL446" s="435"/>
      <c r="AM446" s="725" t="s">
        <v>52</v>
      </c>
      <c r="AN446" s="725"/>
      <c r="AO446" s="725"/>
      <c r="AP446" s="435"/>
      <c r="AQ446" s="435" t="s">
        <v>301</v>
      </c>
      <c r="AR446" s="345"/>
      <c r="AS446" s="345"/>
      <c r="AT446" s="413"/>
      <c r="AU446" s="694" t="s">
        <v>231</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302</v>
      </c>
      <c r="AH447" s="414"/>
      <c r="AI447" s="726"/>
      <c r="AJ447" s="726"/>
      <c r="AK447" s="726"/>
      <c r="AL447" s="436"/>
      <c r="AM447" s="726"/>
      <c r="AN447" s="726"/>
      <c r="AO447" s="726"/>
      <c r="AP447" s="436"/>
      <c r="AQ447" s="752"/>
      <c r="AR447" s="678"/>
      <c r="AS447" s="346" t="s">
        <v>302</v>
      </c>
      <c r="AT447" s="414"/>
      <c r="AU447" s="678"/>
      <c r="AV447" s="678"/>
      <c r="AW447" s="346" t="s">
        <v>280</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51</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1" t="s">
        <v>92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1" t="s">
        <v>55</v>
      </c>
      <c r="Z450" s="131"/>
      <c r="AA450" s="187"/>
      <c r="AB450" s="590" t="s">
        <v>48</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310</v>
      </c>
      <c r="F451" s="243"/>
      <c r="G451" s="311" t="s">
        <v>307</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44</v>
      </c>
      <c r="AC451" s="345"/>
      <c r="AD451" s="413"/>
      <c r="AE451" s="677" t="s">
        <v>54</v>
      </c>
      <c r="AF451" s="696"/>
      <c r="AG451" s="696"/>
      <c r="AH451" s="712"/>
      <c r="AI451" s="725" t="s">
        <v>522</v>
      </c>
      <c r="AJ451" s="725"/>
      <c r="AK451" s="725"/>
      <c r="AL451" s="435"/>
      <c r="AM451" s="725" t="s">
        <v>52</v>
      </c>
      <c r="AN451" s="725"/>
      <c r="AO451" s="725"/>
      <c r="AP451" s="435"/>
      <c r="AQ451" s="435" t="s">
        <v>301</v>
      </c>
      <c r="AR451" s="345"/>
      <c r="AS451" s="345"/>
      <c r="AT451" s="413"/>
      <c r="AU451" s="694" t="s">
        <v>231</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302</v>
      </c>
      <c r="AH452" s="414"/>
      <c r="AI452" s="726"/>
      <c r="AJ452" s="726"/>
      <c r="AK452" s="726"/>
      <c r="AL452" s="436"/>
      <c r="AM452" s="726"/>
      <c r="AN452" s="726"/>
      <c r="AO452" s="726"/>
      <c r="AP452" s="436"/>
      <c r="AQ452" s="752"/>
      <c r="AR452" s="678"/>
      <c r="AS452" s="346" t="s">
        <v>302</v>
      </c>
      <c r="AT452" s="414"/>
      <c r="AU452" s="678"/>
      <c r="AV452" s="678"/>
      <c r="AW452" s="346" t="s">
        <v>280</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51</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1" t="s">
        <v>92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1" t="s">
        <v>55</v>
      </c>
      <c r="Z455" s="131"/>
      <c r="AA455" s="187"/>
      <c r="AB455" s="590" t="s">
        <v>48</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312</v>
      </c>
      <c r="F456" s="243"/>
      <c r="G456" s="311" t="s">
        <v>309</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44</v>
      </c>
      <c r="AC456" s="345"/>
      <c r="AD456" s="413"/>
      <c r="AE456" s="677" t="s">
        <v>54</v>
      </c>
      <c r="AF456" s="696"/>
      <c r="AG456" s="696"/>
      <c r="AH456" s="712"/>
      <c r="AI456" s="725" t="s">
        <v>522</v>
      </c>
      <c r="AJ456" s="725"/>
      <c r="AK456" s="725"/>
      <c r="AL456" s="435"/>
      <c r="AM456" s="725" t="s">
        <v>52</v>
      </c>
      <c r="AN456" s="725"/>
      <c r="AO456" s="725"/>
      <c r="AP456" s="435"/>
      <c r="AQ456" s="435" t="s">
        <v>301</v>
      </c>
      <c r="AR456" s="345"/>
      <c r="AS456" s="345"/>
      <c r="AT456" s="413"/>
      <c r="AU456" s="694" t="s">
        <v>231</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302</v>
      </c>
      <c r="AH457" s="414"/>
      <c r="AI457" s="726"/>
      <c r="AJ457" s="726"/>
      <c r="AK457" s="726"/>
      <c r="AL457" s="436"/>
      <c r="AM457" s="726"/>
      <c r="AN457" s="726"/>
      <c r="AO457" s="726"/>
      <c r="AP457" s="436"/>
      <c r="AQ457" s="752"/>
      <c r="AR457" s="678"/>
      <c r="AS457" s="346" t="s">
        <v>302</v>
      </c>
      <c r="AT457" s="414"/>
      <c r="AU457" s="678"/>
      <c r="AV457" s="678"/>
      <c r="AW457" s="346" t="s">
        <v>280</v>
      </c>
      <c r="AX457" s="808"/>
      <c r="AY457">
        <f>$AY$456</f>
        <v>1</v>
      </c>
    </row>
    <row r="458" spans="1:51" ht="23.25" customHeight="1">
      <c r="A458" s="38"/>
      <c r="B458" s="107"/>
      <c r="C458" s="143"/>
      <c r="D458" s="107"/>
      <c r="E458" s="195"/>
      <c r="F458" s="243"/>
      <c r="G458" s="296" t="s">
        <v>440</v>
      </c>
      <c r="H458" s="238"/>
      <c r="I458" s="238"/>
      <c r="J458" s="238"/>
      <c r="K458" s="238"/>
      <c r="L458" s="238"/>
      <c r="M458" s="238"/>
      <c r="N458" s="238"/>
      <c r="O458" s="238"/>
      <c r="P458" s="238"/>
      <c r="Q458" s="238"/>
      <c r="R458" s="238"/>
      <c r="S458" s="238"/>
      <c r="T458" s="238"/>
      <c r="U458" s="238"/>
      <c r="V458" s="238"/>
      <c r="W458" s="238"/>
      <c r="X458" s="417"/>
      <c r="Y458" s="512" t="s">
        <v>51</v>
      </c>
      <c r="Z458" s="509"/>
      <c r="AA458" s="557"/>
      <c r="AB458" s="588" t="s">
        <v>440</v>
      </c>
      <c r="AC458" s="588"/>
      <c r="AD458" s="588"/>
      <c r="AE458" s="667" t="s">
        <v>440</v>
      </c>
      <c r="AF458" s="690"/>
      <c r="AG458" s="690"/>
      <c r="AH458" s="713"/>
      <c r="AI458" s="667" t="s">
        <v>440</v>
      </c>
      <c r="AJ458" s="690"/>
      <c r="AK458" s="690"/>
      <c r="AL458" s="713"/>
      <c r="AM458" s="667" t="s">
        <v>440</v>
      </c>
      <c r="AN458" s="690"/>
      <c r="AO458" s="690"/>
      <c r="AP458" s="713"/>
      <c r="AQ458" s="667" t="s">
        <v>440</v>
      </c>
      <c r="AR458" s="690"/>
      <c r="AS458" s="690"/>
      <c r="AT458" s="713"/>
      <c r="AU458" s="667" t="s">
        <v>440</v>
      </c>
      <c r="AV458" s="690"/>
      <c r="AW458" s="690"/>
      <c r="AX458" s="713"/>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1" t="s">
        <v>92</v>
      </c>
      <c r="Z459" s="131"/>
      <c r="AA459" s="187"/>
      <c r="AB459" s="589" t="s">
        <v>440</v>
      </c>
      <c r="AC459" s="589"/>
      <c r="AD459" s="589"/>
      <c r="AE459" s="667" t="s">
        <v>440</v>
      </c>
      <c r="AF459" s="690"/>
      <c r="AG459" s="690"/>
      <c r="AH459" s="713"/>
      <c r="AI459" s="667" t="s">
        <v>440</v>
      </c>
      <c r="AJ459" s="690"/>
      <c r="AK459" s="690"/>
      <c r="AL459" s="713"/>
      <c r="AM459" s="667" t="s">
        <v>440</v>
      </c>
      <c r="AN459" s="690"/>
      <c r="AO459" s="690"/>
      <c r="AP459" s="713"/>
      <c r="AQ459" s="667" t="s">
        <v>440</v>
      </c>
      <c r="AR459" s="690"/>
      <c r="AS459" s="690"/>
      <c r="AT459" s="713"/>
      <c r="AU459" s="667" t="s">
        <v>440</v>
      </c>
      <c r="AV459" s="690"/>
      <c r="AW459" s="690"/>
      <c r="AX459" s="713"/>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1" t="s">
        <v>55</v>
      </c>
      <c r="Z460" s="131"/>
      <c r="AA460" s="187"/>
      <c r="AB460" s="590" t="s">
        <v>48</v>
      </c>
      <c r="AC460" s="590"/>
      <c r="AD460" s="590"/>
      <c r="AE460" s="667" t="s">
        <v>440</v>
      </c>
      <c r="AF460" s="690"/>
      <c r="AG460" s="690"/>
      <c r="AH460" s="713"/>
      <c r="AI460" s="667" t="s">
        <v>440</v>
      </c>
      <c r="AJ460" s="690"/>
      <c r="AK460" s="690"/>
      <c r="AL460" s="713"/>
      <c r="AM460" s="667" t="s">
        <v>440</v>
      </c>
      <c r="AN460" s="690"/>
      <c r="AO460" s="690"/>
      <c r="AP460" s="713"/>
      <c r="AQ460" s="667" t="s">
        <v>440</v>
      </c>
      <c r="AR460" s="690"/>
      <c r="AS460" s="690"/>
      <c r="AT460" s="713"/>
      <c r="AU460" s="667" t="s">
        <v>440</v>
      </c>
      <c r="AV460" s="690"/>
      <c r="AW460" s="690"/>
      <c r="AX460" s="713"/>
      <c r="AY460">
        <f>$AY$456</f>
        <v>1</v>
      </c>
    </row>
    <row r="461" spans="1:51" ht="18.75" hidden="1" customHeight="1">
      <c r="A461" s="38"/>
      <c r="B461" s="107"/>
      <c r="C461" s="143"/>
      <c r="D461" s="107"/>
      <c r="E461" s="195" t="s">
        <v>312</v>
      </c>
      <c r="F461" s="243"/>
      <c r="G461" s="311" t="s">
        <v>309</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44</v>
      </c>
      <c r="AC461" s="345"/>
      <c r="AD461" s="413"/>
      <c r="AE461" s="677" t="s">
        <v>54</v>
      </c>
      <c r="AF461" s="696"/>
      <c r="AG461" s="696"/>
      <c r="AH461" s="712"/>
      <c r="AI461" s="725" t="s">
        <v>522</v>
      </c>
      <c r="AJ461" s="725"/>
      <c r="AK461" s="725"/>
      <c r="AL461" s="435"/>
      <c r="AM461" s="725" t="s">
        <v>52</v>
      </c>
      <c r="AN461" s="725"/>
      <c r="AO461" s="725"/>
      <c r="AP461" s="435"/>
      <c r="AQ461" s="435" t="s">
        <v>301</v>
      </c>
      <c r="AR461" s="345"/>
      <c r="AS461" s="345"/>
      <c r="AT461" s="413"/>
      <c r="AU461" s="694" t="s">
        <v>231</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302</v>
      </c>
      <c r="AH462" s="414"/>
      <c r="AI462" s="726"/>
      <c r="AJ462" s="726"/>
      <c r="AK462" s="726"/>
      <c r="AL462" s="436"/>
      <c r="AM462" s="726"/>
      <c r="AN462" s="726"/>
      <c r="AO462" s="726"/>
      <c r="AP462" s="436"/>
      <c r="AQ462" s="752"/>
      <c r="AR462" s="678"/>
      <c r="AS462" s="346" t="s">
        <v>302</v>
      </c>
      <c r="AT462" s="414"/>
      <c r="AU462" s="678"/>
      <c r="AV462" s="678"/>
      <c r="AW462" s="346" t="s">
        <v>280</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51</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1" t="s">
        <v>92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1" t="s">
        <v>55</v>
      </c>
      <c r="Z465" s="131"/>
      <c r="AA465" s="187"/>
      <c r="AB465" s="590" t="s">
        <v>48</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312</v>
      </c>
      <c r="F466" s="243"/>
      <c r="G466" s="311" t="s">
        <v>309</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44</v>
      </c>
      <c r="AC466" s="345"/>
      <c r="AD466" s="413"/>
      <c r="AE466" s="677" t="s">
        <v>54</v>
      </c>
      <c r="AF466" s="696"/>
      <c r="AG466" s="696"/>
      <c r="AH466" s="712"/>
      <c r="AI466" s="725" t="s">
        <v>522</v>
      </c>
      <c r="AJ466" s="725"/>
      <c r="AK466" s="725"/>
      <c r="AL466" s="435"/>
      <c r="AM466" s="725" t="s">
        <v>52</v>
      </c>
      <c r="AN466" s="725"/>
      <c r="AO466" s="725"/>
      <c r="AP466" s="435"/>
      <c r="AQ466" s="435" t="s">
        <v>301</v>
      </c>
      <c r="AR466" s="345"/>
      <c r="AS466" s="345"/>
      <c r="AT466" s="413"/>
      <c r="AU466" s="694" t="s">
        <v>231</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302</v>
      </c>
      <c r="AH467" s="414"/>
      <c r="AI467" s="726"/>
      <c r="AJ467" s="726"/>
      <c r="AK467" s="726"/>
      <c r="AL467" s="436"/>
      <c r="AM467" s="726"/>
      <c r="AN467" s="726"/>
      <c r="AO467" s="726"/>
      <c r="AP467" s="436"/>
      <c r="AQ467" s="752"/>
      <c r="AR467" s="678"/>
      <c r="AS467" s="346" t="s">
        <v>302</v>
      </c>
      <c r="AT467" s="414"/>
      <c r="AU467" s="678"/>
      <c r="AV467" s="678"/>
      <c r="AW467" s="346" t="s">
        <v>280</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51</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1" t="s">
        <v>92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1" t="s">
        <v>55</v>
      </c>
      <c r="Z470" s="131"/>
      <c r="AA470" s="187"/>
      <c r="AB470" s="590" t="s">
        <v>48</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312</v>
      </c>
      <c r="F471" s="243"/>
      <c r="G471" s="311" t="s">
        <v>309</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44</v>
      </c>
      <c r="AC471" s="345"/>
      <c r="AD471" s="413"/>
      <c r="AE471" s="677" t="s">
        <v>54</v>
      </c>
      <c r="AF471" s="696"/>
      <c r="AG471" s="696"/>
      <c r="AH471" s="712"/>
      <c r="AI471" s="725" t="s">
        <v>522</v>
      </c>
      <c r="AJ471" s="725"/>
      <c r="AK471" s="725"/>
      <c r="AL471" s="435"/>
      <c r="AM471" s="725" t="s">
        <v>52</v>
      </c>
      <c r="AN471" s="725"/>
      <c r="AO471" s="725"/>
      <c r="AP471" s="435"/>
      <c r="AQ471" s="435" t="s">
        <v>301</v>
      </c>
      <c r="AR471" s="345"/>
      <c r="AS471" s="345"/>
      <c r="AT471" s="413"/>
      <c r="AU471" s="694" t="s">
        <v>231</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302</v>
      </c>
      <c r="AH472" s="414"/>
      <c r="AI472" s="726"/>
      <c r="AJ472" s="726"/>
      <c r="AK472" s="726"/>
      <c r="AL472" s="436"/>
      <c r="AM472" s="726"/>
      <c r="AN472" s="726"/>
      <c r="AO472" s="726"/>
      <c r="AP472" s="436"/>
      <c r="AQ472" s="752"/>
      <c r="AR472" s="678"/>
      <c r="AS472" s="346" t="s">
        <v>302</v>
      </c>
      <c r="AT472" s="414"/>
      <c r="AU472" s="678"/>
      <c r="AV472" s="678"/>
      <c r="AW472" s="346" t="s">
        <v>280</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51</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1" t="s">
        <v>92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1" t="s">
        <v>55</v>
      </c>
      <c r="Z475" s="131"/>
      <c r="AA475" s="187"/>
      <c r="AB475" s="590" t="s">
        <v>48</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312</v>
      </c>
      <c r="F476" s="243"/>
      <c r="G476" s="311" t="s">
        <v>309</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44</v>
      </c>
      <c r="AC476" s="345"/>
      <c r="AD476" s="413"/>
      <c r="AE476" s="677" t="s">
        <v>54</v>
      </c>
      <c r="AF476" s="696"/>
      <c r="AG476" s="696"/>
      <c r="AH476" s="712"/>
      <c r="AI476" s="725" t="s">
        <v>522</v>
      </c>
      <c r="AJ476" s="725"/>
      <c r="AK476" s="725"/>
      <c r="AL476" s="435"/>
      <c r="AM476" s="725" t="s">
        <v>52</v>
      </c>
      <c r="AN476" s="725"/>
      <c r="AO476" s="725"/>
      <c r="AP476" s="435"/>
      <c r="AQ476" s="435" t="s">
        <v>301</v>
      </c>
      <c r="AR476" s="345"/>
      <c r="AS476" s="345"/>
      <c r="AT476" s="413"/>
      <c r="AU476" s="694" t="s">
        <v>231</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302</v>
      </c>
      <c r="AH477" s="414"/>
      <c r="AI477" s="726"/>
      <c r="AJ477" s="726"/>
      <c r="AK477" s="726"/>
      <c r="AL477" s="436"/>
      <c r="AM477" s="726"/>
      <c r="AN477" s="726"/>
      <c r="AO477" s="726"/>
      <c r="AP477" s="436"/>
      <c r="AQ477" s="752"/>
      <c r="AR477" s="678"/>
      <c r="AS477" s="346" t="s">
        <v>302</v>
      </c>
      <c r="AT477" s="414"/>
      <c r="AU477" s="678"/>
      <c r="AV477" s="678"/>
      <c r="AW477" s="346" t="s">
        <v>280</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51</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1" t="s">
        <v>92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1" t="s">
        <v>55</v>
      </c>
      <c r="Z480" s="131"/>
      <c r="AA480" s="187"/>
      <c r="AB480" s="590" t="s">
        <v>48</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473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438</v>
      </c>
      <c r="F484" s="233"/>
      <c r="G484" s="310" t="s">
        <v>327</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310</v>
      </c>
      <c r="F485" s="243"/>
      <c r="G485" s="311" t="s">
        <v>307</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44</v>
      </c>
      <c r="AC485" s="345"/>
      <c r="AD485" s="413"/>
      <c r="AE485" s="677" t="s">
        <v>54</v>
      </c>
      <c r="AF485" s="696"/>
      <c r="AG485" s="696"/>
      <c r="AH485" s="712"/>
      <c r="AI485" s="725" t="s">
        <v>522</v>
      </c>
      <c r="AJ485" s="725"/>
      <c r="AK485" s="725"/>
      <c r="AL485" s="435"/>
      <c r="AM485" s="725" t="s">
        <v>52</v>
      </c>
      <c r="AN485" s="725"/>
      <c r="AO485" s="725"/>
      <c r="AP485" s="435"/>
      <c r="AQ485" s="435" t="s">
        <v>301</v>
      </c>
      <c r="AR485" s="345"/>
      <c r="AS485" s="345"/>
      <c r="AT485" s="413"/>
      <c r="AU485" s="694" t="s">
        <v>231</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302</v>
      </c>
      <c r="AH486" s="414"/>
      <c r="AI486" s="726"/>
      <c r="AJ486" s="726"/>
      <c r="AK486" s="726"/>
      <c r="AL486" s="436"/>
      <c r="AM486" s="726"/>
      <c r="AN486" s="726"/>
      <c r="AO486" s="726"/>
      <c r="AP486" s="436"/>
      <c r="AQ486" s="752"/>
      <c r="AR486" s="678"/>
      <c r="AS486" s="346" t="s">
        <v>302</v>
      </c>
      <c r="AT486" s="414"/>
      <c r="AU486" s="678"/>
      <c r="AV486" s="678"/>
      <c r="AW486" s="346" t="s">
        <v>280</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51</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1" t="s">
        <v>92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1" t="s">
        <v>55</v>
      </c>
      <c r="Z489" s="131"/>
      <c r="AA489" s="187"/>
      <c r="AB489" s="590" t="s">
        <v>48</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310</v>
      </c>
      <c r="F490" s="243"/>
      <c r="G490" s="311" t="s">
        <v>307</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44</v>
      </c>
      <c r="AC490" s="345"/>
      <c r="AD490" s="413"/>
      <c r="AE490" s="677" t="s">
        <v>54</v>
      </c>
      <c r="AF490" s="696"/>
      <c r="AG490" s="696"/>
      <c r="AH490" s="712"/>
      <c r="AI490" s="725" t="s">
        <v>522</v>
      </c>
      <c r="AJ490" s="725"/>
      <c r="AK490" s="725"/>
      <c r="AL490" s="435"/>
      <c r="AM490" s="725" t="s">
        <v>52</v>
      </c>
      <c r="AN490" s="725"/>
      <c r="AO490" s="725"/>
      <c r="AP490" s="435"/>
      <c r="AQ490" s="435" t="s">
        <v>301</v>
      </c>
      <c r="AR490" s="345"/>
      <c r="AS490" s="345"/>
      <c r="AT490" s="413"/>
      <c r="AU490" s="694" t="s">
        <v>231</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302</v>
      </c>
      <c r="AH491" s="414"/>
      <c r="AI491" s="726"/>
      <c r="AJ491" s="726"/>
      <c r="AK491" s="726"/>
      <c r="AL491" s="436"/>
      <c r="AM491" s="726"/>
      <c r="AN491" s="726"/>
      <c r="AO491" s="726"/>
      <c r="AP491" s="436"/>
      <c r="AQ491" s="752"/>
      <c r="AR491" s="678"/>
      <c r="AS491" s="346" t="s">
        <v>302</v>
      </c>
      <c r="AT491" s="414"/>
      <c r="AU491" s="678"/>
      <c r="AV491" s="678"/>
      <c r="AW491" s="346" t="s">
        <v>280</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51</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1" t="s">
        <v>92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1" t="s">
        <v>55</v>
      </c>
      <c r="Z494" s="131"/>
      <c r="AA494" s="187"/>
      <c r="AB494" s="590" t="s">
        <v>48</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310</v>
      </c>
      <c r="F495" s="243"/>
      <c r="G495" s="311" t="s">
        <v>307</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44</v>
      </c>
      <c r="AC495" s="345"/>
      <c r="AD495" s="413"/>
      <c r="AE495" s="677" t="s">
        <v>54</v>
      </c>
      <c r="AF495" s="696"/>
      <c r="AG495" s="696"/>
      <c r="AH495" s="712"/>
      <c r="AI495" s="725" t="s">
        <v>522</v>
      </c>
      <c r="AJ495" s="725"/>
      <c r="AK495" s="725"/>
      <c r="AL495" s="435"/>
      <c r="AM495" s="725" t="s">
        <v>52</v>
      </c>
      <c r="AN495" s="725"/>
      <c r="AO495" s="725"/>
      <c r="AP495" s="435"/>
      <c r="AQ495" s="435" t="s">
        <v>301</v>
      </c>
      <c r="AR495" s="345"/>
      <c r="AS495" s="345"/>
      <c r="AT495" s="413"/>
      <c r="AU495" s="694" t="s">
        <v>231</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302</v>
      </c>
      <c r="AH496" s="414"/>
      <c r="AI496" s="726"/>
      <c r="AJ496" s="726"/>
      <c r="AK496" s="726"/>
      <c r="AL496" s="436"/>
      <c r="AM496" s="726"/>
      <c r="AN496" s="726"/>
      <c r="AO496" s="726"/>
      <c r="AP496" s="436"/>
      <c r="AQ496" s="752"/>
      <c r="AR496" s="678"/>
      <c r="AS496" s="346" t="s">
        <v>302</v>
      </c>
      <c r="AT496" s="414"/>
      <c r="AU496" s="678"/>
      <c r="AV496" s="678"/>
      <c r="AW496" s="346" t="s">
        <v>280</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51</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1" t="s">
        <v>92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1" t="s">
        <v>55</v>
      </c>
      <c r="Z499" s="131"/>
      <c r="AA499" s="187"/>
      <c r="AB499" s="590" t="s">
        <v>48</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310</v>
      </c>
      <c r="F500" s="243"/>
      <c r="G500" s="311" t="s">
        <v>307</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44</v>
      </c>
      <c r="AC500" s="345"/>
      <c r="AD500" s="413"/>
      <c r="AE500" s="677" t="s">
        <v>54</v>
      </c>
      <c r="AF500" s="696"/>
      <c r="AG500" s="696"/>
      <c r="AH500" s="712"/>
      <c r="AI500" s="725" t="s">
        <v>522</v>
      </c>
      <c r="AJ500" s="725"/>
      <c r="AK500" s="725"/>
      <c r="AL500" s="435"/>
      <c r="AM500" s="725" t="s">
        <v>52</v>
      </c>
      <c r="AN500" s="725"/>
      <c r="AO500" s="725"/>
      <c r="AP500" s="435"/>
      <c r="AQ500" s="435" t="s">
        <v>301</v>
      </c>
      <c r="AR500" s="345"/>
      <c r="AS500" s="345"/>
      <c r="AT500" s="413"/>
      <c r="AU500" s="694" t="s">
        <v>231</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302</v>
      </c>
      <c r="AH501" s="414"/>
      <c r="AI501" s="726"/>
      <c r="AJ501" s="726"/>
      <c r="AK501" s="726"/>
      <c r="AL501" s="436"/>
      <c r="AM501" s="726"/>
      <c r="AN501" s="726"/>
      <c r="AO501" s="726"/>
      <c r="AP501" s="436"/>
      <c r="AQ501" s="752"/>
      <c r="AR501" s="678"/>
      <c r="AS501" s="346" t="s">
        <v>302</v>
      </c>
      <c r="AT501" s="414"/>
      <c r="AU501" s="678"/>
      <c r="AV501" s="678"/>
      <c r="AW501" s="346" t="s">
        <v>280</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51</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1" t="s">
        <v>92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1" t="s">
        <v>55</v>
      </c>
      <c r="Z504" s="131"/>
      <c r="AA504" s="187"/>
      <c r="AB504" s="590" t="s">
        <v>48</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310</v>
      </c>
      <c r="F505" s="243"/>
      <c r="G505" s="311" t="s">
        <v>307</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44</v>
      </c>
      <c r="AC505" s="345"/>
      <c r="AD505" s="413"/>
      <c r="AE505" s="677" t="s">
        <v>54</v>
      </c>
      <c r="AF505" s="696"/>
      <c r="AG505" s="696"/>
      <c r="AH505" s="712"/>
      <c r="AI505" s="725" t="s">
        <v>522</v>
      </c>
      <c r="AJ505" s="725"/>
      <c r="AK505" s="725"/>
      <c r="AL505" s="435"/>
      <c r="AM505" s="725" t="s">
        <v>52</v>
      </c>
      <c r="AN505" s="725"/>
      <c r="AO505" s="725"/>
      <c r="AP505" s="435"/>
      <c r="AQ505" s="435" t="s">
        <v>301</v>
      </c>
      <c r="AR505" s="345"/>
      <c r="AS505" s="345"/>
      <c r="AT505" s="413"/>
      <c r="AU505" s="694" t="s">
        <v>231</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302</v>
      </c>
      <c r="AH506" s="414"/>
      <c r="AI506" s="726"/>
      <c r="AJ506" s="726"/>
      <c r="AK506" s="726"/>
      <c r="AL506" s="436"/>
      <c r="AM506" s="726"/>
      <c r="AN506" s="726"/>
      <c r="AO506" s="726"/>
      <c r="AP506" s="436"/>
      <c r="AQ506" s="752"/>
      <c r="AR506" s="678"/>
      <c r="AS506" s="346" t="s">
        <v>302</v>
      </c>
      <c r="AT506" s="414"/>
      <c r="AU506" s="678"/>
      <c r="AV506" s="678"/>
      <c r="AW506" s="346" t="s">
        <v>280</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51</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1" t="s">
        <v>92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1" t="s">
        <v>55</v>
      </c>
      <c r="Z509" s="131"/>
      <c r="AA509" s="187"/>
      <c r="AB509" s="590" t="s">
        <v>48</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312</v>
      </c>
      <c r="F510" s="243"/>
      <c r="G510" s="311" t="s">
        <v>309</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44</v>
      </c>
      <c r="AC510" s="345"/>
      <c r="AD510" s="413"/>
      <c r="AE510" s="677" t="s">
        <v>54</v>
      </c>
      <c r="AF510" s="696"/>
      <c r="AG510" s="696"/>
      <c r="AH510" s="712"/>
      <c r="AI510" s="725" t="s">
        <v>522</v>
      </c>
      <c r="AJ510" s="725"/>
      <c r="AK510" s="725"/>
      <c r="AL510" s="435"/>
      <c r="AM510" s="725" t="s">
        <v>52</v>
      </c>
      <c r="AN510" s="725"/>
      <c r="AO510" s="725"/>
      <c r="AP510" s="435"/>
      <c r="AQ510" s="435" t="s">
        <v>301</v>
      </c>
      <c r="AR510" s="345"/>
      <c r="AS510" s="345"/>
      <c r="AT510" s="413"/>
      <c r="AU510" s="694" t="s">
        <v>231</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302</v>
      </c>
      <c r="AH511" s="414"/>
      <c r="AI511" s="726"/>
      <c r="AJ511" s="726"/>
      <c r="AK511" s="726"/>
      <c r="AL511" s="436"/>
      <c r="AM511" s="726"/>
      <c r="AN511" s="726"/>
      <c r="AO511" s="726"/>
      <c r="AP511" s="436"/>
      <c r="AQ511" s="752"/>
      <c r="AR511" s="678"/>
      <c r="AS511" s="346" t="s">
        <v>302</v>
      </c>
      <c r="AT511" s="414"/>
      <c r="AU511" s="678"/>
      <c r="AV511" s="678"/>
      <c r="AW511" s="346" t="s">
        <v>280</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51</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1" t="s">
        <v>92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1" t="s">
        <v>55</v>
      </c>
      <c r="Z514" s="131"/>
      <c r="AA514" s="187"/>
      <c r="AB514" s="590" t="s">
        <v>48</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312</v>
      </c>
      <c r="F515" s="243"/>
      <c r="G515" s="311" t="s">
        <v>309</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44</v>
      </c>
      <c r="AC515" s="345"/>
      <c r="AD515" s="413"/>
      <c r="AE515" s="677" t="s">
        <v>54</v>
      </c>
      <c r="AF515" s="696"/>
      <c r="AG515" s="696"/>
      <c r="AH515" s="712"/>
      <c r="AI515" s="725" t="s">
        <v>522</v>
      </c>
      <c r="AJ515" s="725"/>
      <c r="AK515" s="725"/>
      <c r="AL515" s="435"/>
      <c r="AM515" s="725" t="s">
        <v>52</v>
      </c>
      <c r="AN515" s="725"/>
      <c r="AO515" s="725"/>
      <c r="AP515" s="435"/>
      <c r="AQ515" s="435" t="s">
        <v>301</v>
      </c>
      <c r="AR515" s="345"/>
      <c r="AS515" s="345"/>
      <c r="AT515" s="413"/>
      <c r="AU515" s="694" t="s">
        <v>231</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302</v>
      </c>
      <c r="AH516" s="414"/>
      <c r="AI516" s="726"/>
      <c r="AJ516" s="726"/>
      <c r="AK516" s="726"/>
      <c r="AL516" s="436"/>
      <c r="AM516" s="726"/>
      <c r="AN516" s="726"/>
      <c r="AO516" s="726"/>
      <c r="AP516" s="436"/>
      <c r="AQ516" s="752"/>
      <c r="AR516" s="678"/>
      <c r="AS516" s="346" t="s">
        <v>302</v>
      </c>
      <c r="AT516" s="414"/>
      <c r="AU516" s="678"/>
      <c r="AV516" s="678"/>
      <c r="AW516" s="346" t="s">
        <v>280</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51</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1" t="s">
        <v>92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1" t="s">
        <v>55</v>
      </c>
      <c r="Z519" s="131"/>
      <c r="AA519" s="187"/>
      <c r="AB519" s="590" t="s">
        <v>48</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312</v>
      </c>
      <c r="F520" s="243"/>
      <c r="G520" s="311" t="s">
        <v>309</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44</v>
      </c>
      <c r="AC520" s="345"/>
      <c r="AD520" s="413"/>
      <c r="AE520" s="677" t="s">
        <v>54</v>
      </c>
      <c r="AF520" s="696"/>
      <c r="AG520" s="696"/>
      <c r="AH520" s="712"/>
      <c r="AI520" s="725" t="s">
        <v>522</v>
      </c>
      <c r="AJ520" s="725"/>
      <c r="AK520" s="725"/>
      <c r="AL520" s="435"/>
      <c r="AM520" s="725" t="s">
        <v>52</v>
      </c>
      <c r="AN520" s="725"/>
      <c r="AO520" s="725"/>
      <c r="AP520" s="435"/>
      <c r="AQ520" s="435" t="s">
        <v>301</v>
      </c>
      <c r="AR520" s="345"/>
      <c r="AS520" s="345"/>
      <c r="AT520" s="413"/>
      <c r="AU520" s="694" t="s">
        <v>231</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302</v>
      </c>
      <c r="AH521" s="414"/>
      <c r="AI521" s="726"/>
      <c r="AJ521" s="726"/>
      <c r="AK521" s="726"/>
      <c r="AL521" s="436"/>
      <c r="AM521" s="726"/>
      <c r="AN521" s="726"/>
      <c r="AO521" s="726"/>
      <c r="AP521" s="436"/>
      <c r="AQ521" s="752"/>
      <c r="AR521" s="678"/>
      <c r="AS521" s="346" t="s">
        <v>302</v>
      </c>
      <c r="AT521" s="414"/>
      <c r="AU521" s="678"/>
      <c r="AV521" s="678"/>
      <c r="AW521" s="346" t="s">
        <v>280</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51</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1" t="s">
        <v>92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1" t="s">
        <v>55</v>
      </c>
      <c r="Z524" s="131"/>
      <c r="AA524" s="187"/>
      <c r="AB524" s="590" t="s">
        <v>48</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312</v>
      </c>
      <c r="F525" s="243"/>
      <c r="G525" s="311" t="s">
        <v>309</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44</v>
      </c>
      <c r="AC525" s="345"/>
      <c r="AD525" s="413"/>
      <c r="AE525" s="677" t="s">
        <v>54</v>
      </c>
      <c r="AF525" s="696"/>
      <c r="AG525" s="696"/>
      <c r="AH525" s="712"/>
      <c r="AI525" s="725" t="s">
        <v>522</v>
      </c>
      <c r="AJ525" s="725"/>
      <c r="AK525" s="725"/>
      <c r="AL525" s="435"/>
      <c r="AM525" s="725" t="s">
        <v>52</v>
      </c>
      <c r="AN525" s="725"/>
      <c r="AO525" s="725"/>
      <c r="AP525" s="435"/>
      <c r="AQ525" s="435" t="s">
        <v>301</v>
      </c>
      <c r="AR525" s="345"/>
      <c r="AS525" s="345"/>
      <c r="AT525" s="413"/>
      <c r="AU525" s="694" t="s">
        <v>231</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302</v>
      </c>
      <c r="AH526" s="414"/>
      <c r="AI526" s="726"/>
      <c r="AJ526" s="726"/>
      <c r="AK526" s="726"/>
      <c r="AL526" s="436"/>
      <c r="AM526" s="726"/>
      <c r="AN526" s="726"/>
      <c r="AO526" s="726"/>
      <c r="AP526" s="436"/>
      <c r="AQ526" s="752"/>
      <c r="AR526" s="678"/>
      <c r="AS526" s="346" t="s">
        <v>302</v>
      </c>
      <c r="AT526" s="414"/>
      <c r="AU526" s="678"/>
      <c r="AV526" s="678"/>
      <c r="AW526" s="346" t="s">
        <v>280</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51</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1" t="s">
        <v>92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1" t="s">
        <v>55</v>
      </c>
      <c r="Z529" s="131"/>
      <c r="AA529" s="187"/>
      <c r="AB529" s="590" t="s">
        <v>48</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312</v>
      </c>
      <c r="F530" s="243"/>
      <c r="G530" s="311" t="s">
        <v>309</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44</v>
      </c>
      <c r="AC530" s="345"/>
      <c r="AD530" s="413"/>
      <c r="AE530" s="677" t="s">
        <v>54</v>
      </c>
      <c r="AF530" s="696"/>
      <c r="AG530" s="696"/>
      <c r="AH530" s="712"/>
      <c r="AI530" s="725" t="s">
        <v>522</v>
      </c>
      <c r="AJ530" s="725"/>
      <c r="AK530" s="725"/>
      <c r="AL530" s="435"/>
      <c r="AM530" s="725" t="s">
        <v>52</v>
      </c>
      <c r="AN530" s="725"/>
      <c r="AO530" s="725"/>
      <c r="AP530" s="435"/>
      <c r="AQ530" s="435" t="s">
        <v>301</v>
      </c>
      <c r="AR530" s="345"/>
      <c r="AS530" s="345"/>
      <c r="AT530" s="413"/>
      <c r="AU530" s="694" t="s">
        <v>231</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302</v>
      </c>
      <c r="AH531" s="414"/>
      <c r="AI531" s="726"/>
      <c r="AJ531" s="726"/>
      <c r="AK531" s="726"/>
      <c r="AL531" s="436"/>
      <c r="AM531" s="726"/>
      <c r="AN531" s="726"/>
      <c r="AO531" s="726"/>
      <c r="AP531" s="436"/>
      <c r="AQ531" s="752"/>
      <c r="AR531" s="678"/>
      <c r="AS531" s="346" t="s">
        <v>302</v>
      </c>
      <c r="AT531" s="414"/>
      <c r="AU531" s="678"/>
      <c r="AV531" s="678"/>
      <c r="AW531" s="346" t="s">
        <v>280</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51</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1" t="s">
        <v>92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1" t="s">
        <v>55</v>
      </c>
      <c r="Z534" s="131"/>
      <c r="AA534" s="187"/>
      <c r="AB534" s="590" t="s">
        <v>48</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139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438</v>
      </c>
      <c r="F538" s="233"/>
      <c r="G538" s="310" t="s">
        <v>327</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310</v>
      </c>
      <c r="F539" s="243"/>
      <c r="G539" s="311" t="s">
        <v>307</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44</v>
      </c>
      <c r="AC539" s="345"/>
      <c r="AD539" s="413"/>
      <c r="AE539" s="677" t="s">
        <v>54</v>
      </c>
      <c r="AF539" s="696"/>
      <c r="AG539" s="696"/>
      <c r="AH539" s="712"/>
      <c r="AI539" s="725" t="s">
        <v>522</v>
      </c>
      <c r="AJ539" s="725"/>
      <c r="AK539" s="725"/>
      <c r="AL539" s="435"/>
      <c r="AM539" s="725" t="s">
        <v>52</v>
      </c>
      <c r="AN539" s="725"/>
      <c r="AO539" s="725"/>
      <c r="AP539" s="435"/>
      <c r="AQ539" s="435" t="s">
        <v>301</v>
      </c>
      <c r="AR539" s="345"/>
      <c r="AS539" s="345"/>
      <c r="AT539" s="413"/>
      <c r="AU539" s="694" t="s">
        <v>231</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302</v>
      </c>
      <c r="AH540" s="414"/>
      <c r="AI540" s="726"/>
      <c r="AJ540" s="726"/>
      <c r="AK540" s="726"/>
      <c r="AL540" s="436"/>
      <c r="AM540" s="726"/>
      <c r="AN540" s="726"/>
      <c r="AO540" s="726"/>
      <c r="AP540" s="436"/>
      <c r="AQ540" s="752"/>
      <c r="AR540" s="678"/>
      <c r="AS540" s="346" t="s">
        <v>302</v>
      </c>
      <c r="AT540" s="414"/>
      <c r="AU540" s="678"/>
      <c r="AV540" s="678"/>
      <c r="AW540" s="346" t="s">
        <v>280</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51</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1" t="s">
        <v>92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1" t="s">
        <v>55</v>
      </c>
      <c r="Z543" s="131"/>
      <c r="AA543" s="187"/>
      <c r="AB543" s="590" t="s">
        <v>48</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310</v>
      </c>
      <c r="F544" s="243"/>
      <c r="G544" s="311" t="s">
        <v>307</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44</v>
      </c>
      <c r="AC544" s="345"/>
      <c r="AD544" s="413"/>
      <c r="AE544" s="677" t="s">
        <v>54</v>
      </c>
      <c r="AF544" s="696"/>
      <c r="AG544" s="696"/>
      <c r="AH544" s="712"/>
      <c r="AI544" s="725" t="s">
        <v>522</v>
      </c>
      <c r="AJ544" s="725"/>
      <c r="AK544" s="725"/>
      <c r="AL544" s="435"/>
      <c r="AM544" s="725" t="s">
        <v>52</v>
      </c>
      <c r="AN544" s="725"/>
      <c r="AO544" s="725"/>
      <c r="AP544" s="435"/>
      <c r="AQ544" s="435" t="s">
        <v>301</v>
      </c>
      <c r="AR544" s="345"/>
      <c r="AS544" s="345"/>
      <c r="AT544" s="413"/>
      <c r="AU544" s="694" t="s">
        <v>231</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302</v>
      </c>
      <c r="AH545" s="414"/>
      <c r="AI545" s="726"/>
      <c r="AJ545" s="726"/>
      <c r="AK545" s="726"/>
      <c r="AL545" s="436"/>
      <c r="AM545" s="726"/>
      <c r="AN545" s="726"/>
      <c r="AO545" s="726"/>
      <c r="AP545" s="436"/>
      <c r="AQ545" s="752"/>
      <c r="AR545" s="678"/>
      <c r="AS545" s="346" t="s">
        <v>302</v>
      </c>
      <c r="AT545" s="414"/>
      <c r="AU545" s="678"/>
      <c r="AV545" s="678"/>
      <c r="AW545" s="346" t="s">
        <v>280</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51</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1" t="s">
        <v>92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1" t="s">
        <v>55</v>
      </c>
      <c r="Z548" s="131"/>
      <c r="AA548" s="187"/>
      <c r="AB548" s="590" t="s">
        <v>48</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310</v>
      </c>
      <c r="F549" s="243"/>
      <c r="G549" s="311" t="s">
        <v>307</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44</v>
      </c>
      <c r="AC549" s="345"/>
      <c r="AD549" s="413"/>
      <c r="AE549" s="677" t="s">
        <v>54</v>
      </c>
      <c r="AF549" s="696"/>
      <c r="AG549" s="696"/>
      <c r="AH549" s="712"/>
      <c r="AI549" s="725" t="s">
        <v>522</v>
      </c>
      <c r="AJ549" s="725"/>
      <c r="AK549" s="725"/>
      <c r="AL549" s="435"/>
      <c r="AM549" s="725" t="s">
        <v>52</v>
      </c>
      <c r="AN549" s="725"/>
      <c r="AO549" s="725"/>
      <c r="AP549" s="435"/>
      <c r="AQ549" s="435" t="s">
        <v>301</v>
      </c>
      <c r="AR549" s="345"/>
      <c r="AS549" s="345"/>
      <c r="AT549" s="413"/>
      <c r="AU549" s="694" t="s">
        <v>231</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302</v>
      </c>
      <c r="AH550" s="414"/>
      <c r="AI550" s="726"/>
      <c r="AJ550" s="726"/>
      <c r="AK550" s="726"/>
      <c r="AL550" s="436"/>
      <c r="AM550" s="726"/>
      <c r="AN550" s="726"/>
      <c r="AO550" s="726"/>
      <c r="AP550" s="436"/>
      <c r="AQ550" s="752"/>
      <c r="AR550" s="678"/>
      <c r="AS550" s="346" t="s">
        <v>302</v>
      </c>
      <c r="AT550" s="414"/>
      <c r="AU550" s="678"/>
      <c r="AV550" s="678"/>
      <c r="AW550" s="346" t="s">
        <v>280</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51</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1" t="s">
        <v>92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1" t="s">
        <v>55</v>
      </c>
      <c r="Z553" s="131"/>
      <c r="AA553" s="187"/>
      <c r="AB553" s="590" t="s">
        <v>48</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310</v>
      </c>
      <c r="F554" s="243"/>
      <c r="G554" s="311" t="s">
        <v>307</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44</v>
      </c>
      <c r="AC554" s="345"/>
      <c r="AD554" s="413"/>
      <c r="AE554" s="677" t="s">
        <v>54</v>
      </c>
      <c r="AF554" s="696"/>
      <c r="AG554" s="696"/>
      <c r="AH554" s="712"/>
      <c r="AI554" s="725" t="s">
        <v>522</v>
      </c>
      <c r="AJ554" s="725"/>
      <c r="AK554" s="725"/>
      <c r="AL554" s="435"/>
      <c r="AM554" s="725" t="s">
        <v>52</v>
      </c>
      <c r="AN554" s="725"/>
      <c r="AO554" s="725"/>
      <c r="AP554" s="435"/>
      <c r="AQ554" s="435" t="s">
        <v>301</v>
      </c>
      <c r="AR554" s="345"/>
      <c r="AS554" s="345"/>
      <c r="AT554" s="413"/>
      <c r="AU554" s="694" t="s">
        <v>231</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302</v>
      </c>
      <c r="AH555" s="414"/>
      <c r="AI555" s="726"/>
      <c r="AJ555" s="726"/>
      <c r="AK555" s="726"/>
      <c r="AL555" s="436"/>
      <c r="AM555" s="726"/>
      <c r="AN555" s="726"/>
      <c r="AO555" s="726"/>
      <c r="AP555" s="436"/>
      <c r="AQ555" s="752"/>
      <c r="AR555" s="678"/>
      <c r="AS555" s="346" t="s">
        <v>302</v>
      </c>
      <c r="AT555" s="414"/>
      <c r="AU555" s="678"/>
      <c r="AV555" s="678"/>
      <c r="AW555" s="346" t="s">
        <v>280</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51</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1" t="s">
        <v>92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1" t="s">
        <v>55</v>
      </c>
      <c r="Z558" s="131"/>
      <c r="AA558" s="187"/>
      <c r="AB558" s="590" t="s">
        <v>48</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310</v>
      </c>
      <c r="F559" s="243"/>
      <c r="G559" s="311" t="s">
        <v>307</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44</v>
      </c>
      <c r="AC559" s="345"/>
      <c r="AD559" s="413"/>
      <c r="AE559" s="677" t="s">
        <v>54</v>
      </c>
      <c r="AF559" s="696"/>
      <c r="AG559" s="696"/>
      <c r="AH559" s="712"/>
      <c r="AI559" s="725" t="s">
        <v>522</v>
      </c>
      <c r="AJ559" s="725"/>
      <c r="AK559" s="725"/>
      <c r="AL559" s="435"/>
      <c r="AM559" s="725" t="s">
        <v>52</v>
      </c>
      <c r="AN559" s="725"/>
      <c r="AO559" s="725"/>
      <c r="AP559" s="435"/>
      <c r="AQ559" s="435" t="s">
        <v>301</v>
      </c>
      <c r="AR559" s="345"/>
      <c r="AS559" s="345"/>
      <c r="AT559" s="413"/>
      <c r="AU559" s="694" t="s">
        <v>231</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302</v>
      </c>
      <c r="AH560" s="414"/>
      <c r="AI560" s="726"/>
      <c r="AJ560" s="726"/>
      <c r="AK560" s="726"/>
      <c r="AL560" s="436"/>
      <c r="AM560" s="726"/>
      <c r="AN560" s="726"/>
      <c r="AO560" s="726"/>
      <c r="AP560" s="436"/>
      <c r="AQ560" s="752"/>
      <c r="AR560" s="678"/>
      <c r="AS560" s="346" t="s">
        <v>302</v>
      </c>
      <c r="AT560" s="414"/>
      <c r="AU560" s="678"/>
      <c r="AV560" s="678"/>
      <c r="AW560" s="346" t="s">
        <v>280</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51</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1" t="s">
        <v>92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1" t="s">
        <v>55</v>
      </c>
      <c r="Z563" s="131"/>
      <c r="AA563" s="187"/>
      <c r="AB563" s="590" t="s">
        <v>48</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312</v>
      </c>
      <c r="F564" s="243"/>
      <c r="G564" s="311" t="s">
        <v>309</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44</v>
      </c>
      <c r="AC564" s="345"/>
      <c r="AD564" s="413"/>
      <c r="AE564" s="677" t="s">
        <v>54</v>
      </c>
      <c r="AF564" s="696"/>
      <c r="AG564" s="696"/>
      <c r="AH564" s="712"/>
      <c r="AI564" s="725" t="s">
        <v>522</v>
      </c>
      <c r="AJ564" s="725"/>
      <c r="AK564" s="725"/>
      <c r="AL564" s="435"/>
      <c r="AM564" s="725" t="s">
        <v>52</v>
      </c>
      <c r="AN564" s="725"/>
      <c r="AO564" s="725"/>
      <c r="AP564" s="435"/>
      <c r="AQ564" s="435" t="s">
        <v>301</v>
      </c>
      <c r="AR564" s="345"/>
      <c r="AS564" s="345"/>
      <c r="AT564" s="413"/>
      <c r="AU564" s="694" t="s">
        <v>231</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302</v>
      </c>
      <c r="AH565" s="414"/>
      <c r="AI565" s="726"/>
      <c r="AJ565" s="726"/>
      <c r="AK565" s="726"/>
      <c r="AL565" s="436"/>
      <c r="AM565" s="726"/>
      <c r="AN565" s="726"/>
      <c r="AO565" s="726"/>
      <c r="AP565" s="436"/>
      <c r="AQ565" s="752"/>
      <c r="AR565" s="678"/>
      <c r="AS565" s="346" t="s">
        <v>302</v>
      </c>
      <c r="AT565" s="414"/>
      <c r="AU565" s="678"/>
      <c r="AV565" s="678"/>
      <c r="AW565" s="346" t="s">
        <v>280</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51</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1" t="s">
        <v>92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1" t="s">
        <v>55</v>
      </c>
      <c r="Z568" s="131"/>
      <c r="AA568" s="187"/>
      <c r="AB568" s="590" t="s">
        <v>48</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312</v>
      </c>
      <c r="F569" s="243"/>
      <c r="G569" s="311" t="s">
        <v>309</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44</v>
      </c>
      <c r="AC569" s="345"/>
      <c r="AD569" s="413"/>
      <c r="AE569" s="677" t="s">
        <v>54</v>
      </c>
      <c r="AF569" s="696"/>
      <c r="AG569" s="696"/>
      <c r="AH569" s="712"/>
      <c r="AI569" s="725" t="s">
        <v>522</v>
      </c>
      <c r="AJ569" s="725"/>
      <c r="AK569" s="725"/>
      <c r="AL569" s="435"/>
      <c r="AM569" s="725" t="s">
        <v>52</v>
      </c>
      <c r="AN569" s="725"/>
      <c r="AO569" s="725"/>
      <c r="AP569" s="435"/>
      <c r="AQ569" s="435" t="s">
        <v>301</v>
      </c>
      <c r="AR569" s="345"/>
      <c r="AS569" s="345"/>
      <c r="AT569" s="413"/>
      <c r="AU569" s="694" t="s">
        <v>231</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302</v>
      </c>
      <c r="AH570" s="414"/>
      <c r="AI570" s="726"/>
      <c r="AJ570" s="726"/>
      <c r="AK570" s="726"/>
      <c r="AL570" s="436"/>
      <c r="AM570" s="726"/>
      <c r="AN570" s="726"/>
      <c r="AO570" s="726"/>
      <c r="AP570" s="436"/>
      <c r="AQ570" s="752"/>
      <c r="AR570" s="678"/>
      <c r="AS570" s="346" t="s">
        <v>302</v>
      </c>
      <c r="AT570" s="414"/>
      <c r="AU570" s="678"/>
      <c r="AV570" s="678"/>
      <c r="AW570" s="346" t="s">
        <v>280</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51</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1" t="s">
        <v>92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1" t="s">
        <v>55</v>
      </c>
      <c r="Z573" s="131"/>
      <c r="AA573" s="187"/>
      <c r="AB573" s="590" t="s">
        <v>48</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312</v>
      </c>
      <c r="F574" s="243"/>
      <c r="G574" s="311" t="s">
        <v>309</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44</v>
      </c>
      <c r="AC574" s="345"/>
      <c r="AD574" s="413"/>
      <c r="AE574" s="677" t="s">
        <v>54</v>
      </c>
      <c r="AF574" s="696"/>
      <c r="AG574" s="696"/>
      <c r="AH574" s="712"/>
      <c r="AI574" s="725" t="s">
        <v>522</v>
      </c>
      <c r="AJ574" s="725"/>
      <c r="AK574" s="725"/>
      <c r="AL574" s="435"/>
      <c r="AM574" s="725" t="s">
        <v>52</v>
      </c>
      <c r="AN574" s="725"/>
      <c r="AO574" s="725"/>
      <c r="AP574" s="435"/>
      <c r="AQ574" s="435" t="s">
        <v>301</v>
      </c>
      <c r="AR574" s="345"/>
      <c r="AS574" s="345"/>
      <c r="AT574" s="413"/>
      <c r="AU574" s="694" t="s">
        <v>231</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302</v>
      </c>
      <c r="AH575" s="414"/>
      <c r="AI575" s="726"/>
      <c r="AJ575" s="726"/>
      <c r="AK575" s="726"/>
      <c r="AL575" s="436"/>
      <c r="AM575" s="726"/>
      <c r="AN575" s="726"/>
      <c r="AO575" s="726"/>
      <c r="AP575" s="436"/>
      <c r="AQ575" s="752"/>
      <c r="AR575" s="678"/>
      <c r="AS575" s="346" t="s">
        <v>302</v>
      </c>
      <c r="AT575" s="414"/>
      <c r="AU575" s="678"/>
      <c r="AV575" s="678"/>
      <c r="AW575" s="346" t="s">
        <v>280</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51</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1" t="s">
        <v>92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1" t="s">
        <v>55</v>
      </c>
      <c r="Z578" s="131"/>
      <c r="AA578" s="187"/>
      <c r="AB578" s="590" t="s">
        <v>48</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312</v>
      </c>
      <c r="F579" s="243"/>
      <c r="G579" s="311" t="s">
        <v>309</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44</v>
      </c>
      <c r="AC579" s="345"/>
      <c r="AD579" s="413"/>
      <c r="AE579" s="677" t="s">
        <v>54</v>
      </c>
      <c r="AF579" s="696"/>
      <c r="AG579" s="696"/>
      <c r="AH579" s="712"/>
      <c r="AI579" s="725" t="s">
        <v>522</v>
      </c>
      <c r="AJ579" s="725"/>
      <c r="AK579" s="725"/>
      <c r="AL579" s="435"/>
      <c r="AM579" s="725" t="s">
        <v>52</v>
      </c>
      <c r="AN579" s="725"/>
      <c r="AO579" s="725"/>
      <c r="AP579" s="435"/>
      <c r="AQ579" s="435" t="s">
        <v>301</v>
      </c>
      <c r="AR579" s="345"/>
      <c r="AS579" s="345"/>
      <c r="AT579" s="413"/>
      <c r="AU579" s="694" t="s">
        <v>231</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302</v>
      </c>
      <c r="AH580" s="414"/>
      <c r="AI580" s="726"/>
      <c r="AJ580" s="726"/>
      <c r="AK580" s="726"/>
      <c r="AL580" s="436"/>
      <c r="AM580" s="726"/>
      <c r="AN580" s="726"/>
      <c r="AO580" s="726"/>
      <c r="AP580" s="436"/>
      <c r="AQ580" s="752"/>
      <c r="AR580" s="678"/>
      <c r="AS580" s="346" t="s">
        <v>302</v>
      </c>
      <c r="AT580" s="414"/>
      <c r="AU580" s="678"/>
      <c r="AV580" s="678"/>
      <c r="AW580" s="346" t="s">
        <v>280</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51</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1" t="s">
        <v>92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1" t="s">
        <v>55</v>
      </c>
      <c r="Z583" s="131"/>
      <c r="AA583" s="187"/>
      <c r="AB583" s="590" t="s">
        <v>48</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312</v>
      </c>
      <c r="F584" s="243"/>
      <c r="G584" s="311" t="s">
        <v>309</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44</v>
      </c>
      <c r="AC584" s="345"/>
      <c r="AD584" s="413"/>
      <c r="AE584" s="677" t="s">
        <v>54</v>
      </c>
      <c r="AF584" s="696"/>
      <c r="AG584" s="696"/>
      <c r="AH584" s="712"/>
      <c r="AI584" s="725" t="s">
        <v>522</v>
      </c>
      <c r="AJ584" s="725"/>
      <c r="AK584" s="725"/>
      <c r="AL584" s="435"/>
      <c r="AM584" s="725" t="s">
        <v>52</v>
      </c>
      <c r="AN584" s="725"/>
      <c r="AO584" s="725"/>
      <c r="AP584" s="435"/>
      <c r="AQ584" s="435" t="s">
        <v>301</v>
      </c>
      <c r="AR584" s="345"/>
      <c r="AS584" s="345"/>
      <c r="AT584" s="413"/>
      <c r="AU584" s="694" t="s">
        <v>231</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302</v>
      </c>
      <c r="AH585" s="414"/>
      <c r="AI585" s="726"/>
      <c r="AJ585" s="726"/>
      <c r="AK585" s="726"/>
      <c r="AL585" s="436"/>
      <c r="AM585" s="726"/>
      <c r="AN585" s="726"/>
      <c r="AO585" s="726"/>
      <c r="AP585" s="436"/>
      <c r="AQ585" s="752"/>
      <c r="AR585" s="678"/>
      <c r="AS585" s="346" t="s">
        <v>302</v>
      </c>
      <c r="AT585" s="414"/>
      <c r="AU585" s="678"/>
      <c r="AV585" s="678"/>
      <c r="AW585" s="346" t="s">
        <v>280</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51</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1" t="s">
        <v>92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1" t="s">
        <v>55</v>
      </c>
      <c r="Z588" s="131"/>
      <c r="AA588" s="187"/>
      <c r="AB588" s="590" t="s">
        <v>48</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139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438</v>
      </c>
      <c r="F592" s="233"/>
      <c r="G592" s="310" t="s">
        <v>327</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310</v>
      </c>
      <c r="F593" s="243"/>
      <c r="G593" s="311" t="s">
        <v>307</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44</v>
      </c>
      <c r="AC593" s="345"/>
      <c r="AD593" s="413"/>
      <c r="AE593" s="677" t="s">
        <v>54</v>
      </c>
      <c r="AF593" s="696"/>
      <c r="AG593" s="696"/>
      <c r="AH593" s="712"/>
      <c r="AI593" s="725" t="s">
        <v>522</v>
      </c>
      <c r="AJ593" s="725"/>
      <c r="AK593" s="725"/>
      <c r="AL593" s="435"/>
      <c r="AM593" s="725" t="s">
        <v>52</v>
      </c>
      <c r="AN593" s="725"/>
      <c r="AO593" s="725"/>
      <c r="AP593" s="435"/>
      <c r="AQ593" s="435" t="s">
        <v>301</v>
      </c>
      <c r="AR593" s="345"/>
      <c r="AS593" s="345"/>
      <c r="AT593" s="413"/>
      <c r="AU593" s="694" t="s">
        <v>231</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302</v>
      </c>
      <c r="AH594" s="414"/>
      <c r="AI594" s="726"/>
      <c r="AJ594" s="726"/>
      <c r="AK594" s="726"/>
      <c r="AL594" s="436"/>
      <c r="AM594" s="726"/>
      <c r="AN594" s="726"/>
      <c r="AO594" s="726"/>
      <c r="AP594" s="436"/>
      <c r="AQ594" s="752"/>
      <c r="AR594" s="678"/>
      <c r="AS594" s="346" t="s">
        <v>302</v>
      </c>
      <c r="AT594" s="414"/>
      <c r="AU594" s="678"/>
      <c r="AV594" s="678"/>
      <c r="AW594" s="346" t="s">
        <v>280</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51</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1" t="s">
        <v>92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1" t="s">
        <v>55</v>
      </c>
      <c r="Z597" s="131"/>
      <c r="AA597" s="187"/>
      <c r="AB597" s="590" t="s">
        <v>48</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310</v>
      </c>
      <c r="F598" s="243"/>
      <c r="G598" s="311" t="s">
        <v>307</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44</v>
      </c>
      <c r="AC598" s="345"/>
      <c r="AD598" s="413"/>
      <c r="AE598" s="677" t="s">
        <v>54</v>
      </c>
      <c r="AF598" s="696"/>
      <c r="AG598" s="696"/>
      <c r="AH598" s="712"/>
      <c r="AI598" s="725" t="s">
        <v>522</v>
      </c>
      <c r="AJ598" s="725"/>
      <c r="AK598" s="725"/>
      <c r="AL598" s="435"/>
      <c r="AM598" s="725" t="s">
        <v>52</v>
      </c>
      <c r="AN598" s="725"/>
      <c r="AO598" s="725"/>
      <c r="AP598" s="435"/>
      <c r="AQ598" s="435" t="s">
        <v>301</v>
      </c>
      <c r="AR598" s="345"/>
      <c r="AS598" s="345"/>
      <c r="AT598" s="413"/>
      <c r="AU598" s="694" t="s">
        <v>231</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302</v>
      </c>
      <c r="AH599" s="414"/>
      <c r="AI599" s="726"/>
      <c r="AJ599" s="726"/>
      <c r="AK599" s="726"/>
      <c r="AL599" s="436"/>
      <c r="AM599" s="726"/>
      <c r="AN599" s="726"/>
      <c r="AO599" s="726"/>
      <c r="AP599" s="436"/>
      <c r="AQ599" s="752"/>
      <c r="AR599" s="678"/>
      <c r="AS599" s="346" t="s">
        <v>302</v>
      </c>
      <c r="AT599" s="414"/>
      <c r="AU599" s="678"/>
      <c r="AV599" s="678"/>
      <c r="AW599" s="346" t="s">
        <v>280</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51</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1" t="s">
        <v>92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1" t="s">
        <v>55</v>
      </c>
      <c r="Z602" s="131"/>
      <c r="AA602" s="187"/>
      <c r="AB602" s="590" t="s">
        <v>48</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310</v>
      </c>
      <c r="F603" s="243"/>
      <c r="G603" s="311" t="s">
        <v>307</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44</v>
      </c>
      <c r="AC603" s="345"/>
      <c r="AD603" s="413"/>
      <c r="AE603" s="677" t="s">
        <v>54</v>
      </c>
      <c r="AF603" s="696"/>
      <c r="AG603" s="696"/>
      <c r="AH603" s="712"/>
      <c r="AI603" s="725" t="s">
        <v>522</v>
      </c>
      <c r="AJ603" s="725"/>
      <c r="AK603" s="725"/>
      <c r="AL603" s="435"/>
      <c r="AM603" s="725" t="s">
        <v>52</v>
      </c>
      <c r="AN603" s="725"/>
      <c r="AO603" s="725"/>
      <c r="AP603" s="435"/>
      <c r="AQ603" s="435" t="s">
        <v>301</v>
      </c>
      <c r="AR603" s="345"/>
      <c r="AS603" s="345"/>
      <c r="AT603" s="413"/>
      <c r="AU603" s="694" t="s">
        <v>231</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302</v>
      </c>
      <c r="AH604" s="414"/>
      <c r="AI604" s="726"/>
      <c r="AJ604" s="726"/>
      <c r="AK604" s="726"/>
      <c r="AL604" s="436"/>
      <c r="AM604" s="726"/>
      <c r="AN604" s="726"/>
      <c r="AO604" s="726"/>
      <c r="AP604" s="436"/>
      <c r="AQ604" s="752"/>
      <c r="AR604" s="678"/>
      <c r="AS604" s="346" t="s">
        <v>302</v>
      </c>
      <c r="AT604" s="414"/>
      <c r="AU604" s="678"/>
      <c r="AV604" s="678"/>
      <c r="AW604" s="346" t="s">
        <v>280</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51</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1" t="s">
        <v>92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1" t="s">
        <v>55</v>
      </c>
      <c r="Z607" s="131"/>
      <c r="AA607" s="187"/>
      <c r="AB607" s="590" t="s">
        <v>48</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310</v>
      </c>
      <c r="F608" s="243"/>
      <c r="G608" s="311" t="s">
        <v>307</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44</v>
      </c>
      <c r="AC608" s="345"/>
      <c r="AD608" s="413"/>
      <c r="AE608" s="677" t="s">
        <v>54</v>
      </c>
      <c r="AF608" s="696"/>
      <c r="AG608" s="696"/>
      <c r="AH608" s="712"/>
      <c r="AI608" s="725" t="s">
        <v>522</v>
      </c>
      <c r="AJ608" s="725"/>
      <c r="AK608" s="725"/>
      <c r="AL608" s="435"/>
      <c r="AM608" s="725" t="s">
        <v>52</v>
      </c>
      <c r="AN608" s="725"/>
      <c r="AO608" s="725"/>
      <c r="AP608" s="435"/>
      <c r="AQ608" s="435" t="s">
        <v>301</v>
      </c>
      <c r="AR608" s="345"/>
      <c r="AS608" s="345"/>
      <c r="AT608" s="413"/>
      <c r="AU608" s="694" t="s">
        <v>231</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302</v>
      </c>
      <c r="AH609" s="414"/>
      <c r="AI609" s="726"/>
      <c r="AJ609" s="726"/>
      <c r="AK609" s="726"/>
      <c r="AL609" s="436"/>
      <c r="AM609" s="726"/>
      <c r="AN609" s="726"/>
      <c r="AO609" s="726"/>
      <c r="AP609" s="436"/>
      <c r="AQ609" s="752"/>
      <c r="AR609" s="678"/>
      <c r="AS609" s="346" t="s">
        <v>302</v>
      </c>
      <c r="AT609" s="414"/>
      <c r="AU609" s="678"/>
      <c r="AV609" s="678"/>
      <c r="AW609" s="346" t="s">
        <v>280</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51</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1" t="s">
        <v>92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1" t="s">
        <v>55</v>
      </c>
      <c r="Z612" s="131"/>
      <c r="AA612" s="187"/>
      <c r="AB612" s="590" t="s">
        <v>48</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310</v>
      </c>
      <c r="F613" s="243"/>
      <c r="G613" s="311" t="s">
        <v>307</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44</v>
      </c>
      <c r="AC613" s="345"/>
      <c r="AD613" s="413"/>
      <c r="AE613" s="677" t="s">
        <v>54</v>
      </c>
      <c r="AF613" s="696"/>
      <c r="AG613" s="696"/>
      <c r="AH613" s="712"/>
      <c r="AI613" s="725" t="s">
        <v>522</v>
      </c>
      <c r="AJ613" s="725"/>
      <c r="AK613" s="725"/>
      <c r="AL613" s="435"/>
      <c r="AM613" s="725" t="s">
        <v>52</v>
      </c>
      <c r="AN613" s="725"/>
      <c r="AO613" s="725"/>
      <c r="AP613" s="435"/>
      <c r="AQ613" s="435" t="s">
        <v>301</v>
      </c>
      <c r="AR613" s="345"/>
      <c r="AS613" s="345"/>
      <c r="AT613" s="413"/>
      <c r="AU613" s="694" t="s">
        <v>231</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302</v>
      </c>
      <c r="AH614" s="414"/>
      <c r="AI614" s="726"/>
      <c r="AJ614" s="726"/>
      <c r="AK614" s="726"/>
      <c r="AL614" s="436"/>
      <c r="AM614" s="726"/>
      <c r="AN614" s="726"/>
      <c r="AO614" s="726"/>
      <c r="AP614" s="436"/>
      <c r="AQ614" s="752"/>
      <c r="AR614" s="678"/>
      <c r="AS614" s="346" t="s">
        <v>302</v>
      </c>
      <c r="AT614" s="414"/>
      <c r="AU614" s="678"/>
      <c r="AV614" s="678"/>
      <c r="AW614" s="346" t="s">
        <v>280</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51</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1" t="s">
        <v>92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1" t="s">
        <v>55</v>
      </c>
      <c r="Z617" s="131"/>
      <c r="AA617" s="187"/>
      <c r="AB617" s="590" t="s">
        <v>48</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312</v>
      </c>
      <c r="F618" s="243"/>
      <c r="G618" s="311" t="s">
        <v>309</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44</v>
      </c>
      <c r="AC618" s="345"/>
      <c r="AD618" s="413"/>
      <c r="AE618" s="677" t="s">
        <v>54</v>
      </c>
      <c r="AF618" s="696"/>
      <c r="AG618" s="696"/>
      <c r="AH618" s="712"/>
      <c r="AI618" s="725" t="s">
        <v>522</v>
      </c>
      <c r="AJ618" s="725"/>
      <c r="AK618" s="725"/>
      <c r="AL618" s="435"/>
      <c r="AM618" s="725" t="s">
        <v>52</v>
      </c>
      <c r="AN618" s="725"/>
      <c r="AO618" s="725"/>
      <c r="AP618" s="435"/>
      <c r="AQ618" s="435" t="s">
        <v>301</v>
      </c>
      <c r="AR618" s="345"/>
      <c r="AS618" s="345"/>
      <c r="AT618" s="413"/>
      <c r="AU618" s="694" t="s">
        <v>231</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302</v>
      </c>
      <c r="AH619" s="414"/>
      <c r="AI619" s="726"/>
      <c r="AJ619" s="726"/>
      <c r="AK619" s="726"/>
      <c r="AL619" s="436"/>
      <c r="AM619" s="726"/>
      <c r="AN619" s="726"/>
      <c r="AO619" s="726"/>
      <c r="AP619" s="436"/>
      <c r="AQ619" s="752"/>
      <c r="AR619" s="678"/>
      <c r="AS619" s="346" t="s">
        <v>302</v>
      </c>
      <c r="AT619" s="414"/>
      <c r="AU619" s="678"/>
      <c r="AV619" s="678"/>
      <c r="AW619" s="346" t="s">
        <v>280</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51</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1" t="s">
        <v>92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1" t="s">
        <v>55</v>
      </c>
      <c r="Z622" s="131"/>
      <c r="AA622" s="187"/>
      <c r="AB622" s="590" t="s">
        <v>48</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312</v>
      </c>
      <c r="F623" s="243"/>
      <c r="G623" s="311" t="s">
        <v>309</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44</v>
      </c>
      <c r="AC623" s="345"/>
      <c r="AD623" s="413"/>
      <c r="AE623" s="677" t="s">
        <v>54</v>
      </c>
      <c r="AF623" s="696"/>
      <c r="AG623" s="696"/>
      <c r="AH623" s="712"/>
      <c r="AI623" s="725" t="s">
        <v>522</v>
      </c>
      <c r="AJ623" s="725"/>
      <c r="AK623" s="725"/>
      <c r="AL623" s="435"/>
      <c r="AM623" s="725" t="s">
        <v>52</v>
      </c>
      <c r="AN623" s="725"/>
      <c r="AO623" s="725"/>
      <c r="AP623" s="435"/>
      <c r="AQ623" s="435" t="s">
        <v>301</v>
      </c>
      <c r="AR623" s="345"/>
      <c r="AS623" s="345"/>
      <c r="AT623" s="413"/>
      <c r="AU623" s="694" t="s">
        <v>231</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302</v>
      </c>
      <c r="AH624" s="414"/>
      <c r="AI624" s="726"/>
      <c r="AJ624" s="726"/>
      <c r="AK624" s="726"/>
      <c r="AL624" s="436"/>
      <c r="AM624" s="726"/>
      <c r="AN624" s="726"/>
      <c r="AO624" s="726"/>
      <c r="AP624" s="436"/>
      <c r="AQ624" s="752"/>
      <c r="AR624" s="678"/>
      <c r="AS624" s="346" t="s">
        <v>302</v>
      </c>
      <c r="AT624" s="414"/>
      <c r="AU624" s="678"/>
      <c r="AV624" s="678"/>
      <c r="AW624" s="346" t="s">
        <v>280</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51</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1" t="s">
        <v>92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1" t="s">
        <v>55</v>
      </c>
      <c r="Z627" s="131"/>
      <c r="AA627" s="187"/>
      <c r="AB627" s="590" t="s">
        <v>48</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312</v>
      </c>
      <c r="F628" s="243"/>
      <c r="G628" s="311" t="s">
        <v>309</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44</v>
      </c>
      <c r="AC628" s="345"/>
      <c r="AD628" s="413"/>
      <c r="AE628" s="677" t="s">
        <v>54</v>
      </c>
      <c r="AF628" s="696"/>
      <c r="AG628" s="696"/>
      <c r="AH628" s="712"/>
      <c r="AI628" s="725" t="s">
        <v>522</v>
      </c>
      <c r="AJ628" s="725"/>
      <c r="AK628" s="725"/>
      <c r="AL628" s="435"/>
      <c r="AM628" s="725" t="s">
        <v>52</v>
      </c>
      <c r="AN628" s="725"/>
      <c r="AO628" s="725"/>
      <c r="AP628" s="435"/>
      <c r="AQ628" s="435" t="s">
        <v>301</v>
      </c>
      <c r="AR628" s="345"/>
      <c r="AS628" s="345"/>
      <c r="AT628" s="413"/>
      <c r="AU628" s="694" t="s">
        <v>231</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302</v>
      </c>
      <c r="AH629" s="414"/>
      <c r="AI629" s="726"/>
      <c r="AJ629" s="726"/>
      <c r="AK629" s="726"/>
      <c r="AL629" s="436"/>
      <c r="AM629" s="726"/>
      <c r="AN629" s="726"/>
      <c r="AO629" s="726"/>
      <c r="AP629" s="436"/>
      <c r="AQ629" s="752"/>
      <c r="AR629" s="678"/>
      <c r="AS629" s="346" t="s">
        <v>302</v>
      </c>
      <c r="AT629" s="414"/>
      <c r="AU629" s="678"/>
      <c r="AV629" s="678"/>
      <c r="AW629" s="346" t="s">
        <v>280</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51</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1" t="s">
        <v>92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1" t="s">
        <v>55</v>
      </c>
      <c r="Z632" s="131"/>
      <c r="AA632" s="187"/>
      <c r="AB632" s="590" t="s">
        <v>48</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312</v>
      </c>
      <c r="F633" s="243"/>
      <c r="G633" s="311" t="s">
        <v>309</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44</v>
      </c>
      <c r="AC633" s="345"/>
      <c r="AD633" s="413"/>
      <c r="AE633" s="677" t="s">
        <v>54</v>
      </c>
      <c r="AF633" s="696"/>
      <c r="AG633" s="696"/>
      <c r="AH633" s="712"/>
      <c r="AI633" s="725" t="s">
        <v>522</v>
      </c>
      <c r="AJ633" s="725"/>
      <c r="AK633" s="725"/>
      <c r="AL633" s="435"/>
      <c r="AM633" s="725" t="s">
        <v>52</v>
      </c>
      <c r="AN633" s="725"/>
      <c r="AO633" s="725"/>
      <c r="AP633" s="435"/>
      <c r="AQ633" s="435" t="s">
        <v>301</v>
      </c>
      <c r="AR633" s="345"/>
      <c r="AS633" s="345"/>
      <c r="AT633" s="413"/>
      <c r="AU633" s="694" t="s">
        <v>231</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302</v>
      </c>
      <c r="AH634" s="414"/>
      <c r="AI634" s="726"/>
      <c r="AJ634" s="726"/>
      <c r="AK634" s="726"/>
      <c r="AL634" s="436"/>
      <c r="AM634" s="726"/>
      <c r="AN634" s="726"/>
      <c r="AO634" s="726"/>
      <c r="AP634" s="436"/>
      <c r="AQ634" s="752"/>
      <c r="AR634" s="678"/>
      <c r="AS634" s="346" t="s">
        <v>302</v>
      </c>
      <c r="AT634" s="414"/>
      <c r="AU634" s="678"/>
      <c r="AV634" s="678"/>
      <c r="AW634" s="346" t="s">
        <v>280</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51</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1" t="s">
        <v>92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1" t="s">
        <v>55</v>
      </c>
      <c r="Z637" s="131"/>
      <c r="AA637" s="187"/>
      <c r="AB637" s="590" t="s">
        <v>48</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312</v>
      </c>
      <c r="F638" s="243"/>
      <c r="G638" s="311" t="s">
        <v>309</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44</v>
      </c>
      <c r="AC638" s="345"/>
      <c r="AD638" s="413"/>
      <c r="AE638" s="677" t="s">
        <v>54</v>
      </c>
      <c r="AF638" s="696"/>
      <c r="AG638" s="696"/>
      <c r="AH638" s="712"/>
      <c r="AI638" s="725" t="s">
        <v>522</v>
      </c>
      <c r="AJ638" s="725"/>
      <c r="AK638" s="725"/>
      <c r="AL638" s="435"/>
      <c r="AM638" s="725" t="s">
        <v>52</v>
      </c>
      <c r="AN638" s="725"/>
      <c r="AO638" s="725"/>
      <c r="AP638" s="435"/>
      <c r="AQ638" s="435" t="s">
        <v>301</v>
      </c>
      <c r="AR638" s="345"/>
      <c r="AS638" s="345"/>
      <c r="AT638" s="413"/>
      <c r="AU638" s="694" t="s">
        <v>231</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302</v>
      </c>
      <c r="AH639" s="414"/>
      <c r="AI639" s="726"/>
      <c r="AJ639" s="726"/>
      <c r="AK639" s="726"/>
      <c r="AL639" s="436"/>
      <c r="AM639" s="726"/>
      <c r="AN639" s="726"/>
      <c r="AO639" s="726"/>
      <c r="AP639" s="436"/>
      <c r="AQ639" s="752"/>
      <c r="AR639" s="678"/>
      <c r="AS639" s="346" t="s">
        <v>302</v>
      </c>
      <c r="AT639" s="414"/>
      <c r="AU639" s="678"/>
      <c r="AV639" s="678"/>
      <c r="AW639" s="346" t="s">
        <v>280</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51</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1" t="s">
        <v>92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1" t="s">
        <v>55</v>
      </c>
      <c r="Z642" s="131"/>
      <c r="AA642" s="187"/>
      <c r="AB642" s="590" t="s">
        <v>48</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139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438</v>
      </c>
      <c r="F646" s="233"/>
      <c r="G646" s="310" t="s">
        <v>327</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310</v>
      </c>
      <c r="F647" s="243"/>
      <c r="G647" s="311" t="s">
        <v>307</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44</v>
      </c>
      <c r="AC647" s="345"/>
      <c r="AD647" s="413"/>
      <c r="AE647" s="677" t="s">
        <v>54</v>
      </c>
      <c r="AF647" s="696"/>
      <c r="AG647" s="696"/>
      <c r="AH647" s="712"/>
      <c r="AI647" s="725" t="s">
        <v>522</v>
      </c>
      <c r="AJ647" s="725"/>
      <c r="AK647" s="725"/>
      <c r="AL647" s="435"/>
      <c r="AM647" s="725" t="s">
        <v>52</v>
      </c>
      <c r="AN647" s="725"/>
      <c r="AO647" s="725"/>
      <c r="AP647" s="435"/>
      <c r="AQ647" s="435" t="s">
        <v>301</v>
      </c>
      <c r="AR647" s="345"/>
      <c r="AS647" s="345"/>
      <c r="AT647" s="413"/>
      <c r="AU647" s="694" t="s">
        <v>231</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302</v>
      </c>
      <c r="AH648" s="414"/>
      <c r="AI648" s="726"/>
      <c r="AJ648" s="726"/>
      <c r="AK648" s="726"/>
      <c r="AL648" s="436"/>
      <c r="AM648" s="726"/>
      <c r="AN648" s="726"/>
      <c r="AO648" s="726"/>
      <c r="AP648" s="436"/>
      <c r="AQ648" s="752"/>
      <c r="AR648" s="678"/>
      <c r="AS648" s="346" t="s">
        <v>302</v>
      </c>
      <c r="AT648" s="414"/>
      <c r="AU648" s="678"/>
      <c r="AV648" s="678"/>
      <c r="AW648" s="346" t="s">
        <v>280</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51</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1" t="s">
        <v>92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1" t="s">
        <v>55</v>
      </c>
      <c r="Z651" s="131"/>
      <c r="AA651" s="187"/>
      <c r="AB651" s="590" t="s">
        <v>48</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310</v>
      </c>
      <c r="F652" s="243"/>
      <c r="G652" s="311" t="s">
        <v>307</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44</v>
      </c>
      <c r="AC652" s="345"/>
      <c r="AD652" s="413"/>
      <c r="AE652" s="677" t="s">
        <v>54</v>
      </c>
      <c r="AF652" s="696"/>
      <c r="AG652" s="696"/>
      <c r="AH652" s="712"/>
      <c r="AI652" s="725" t="s">
        <v>522</v>
      </c>
      <c r="AJ652" s="725"/>
      <c r="AK652" s="725"/>
      <c r="AL652" s="435"/>
      <c r="AM652" s="725" t="s">
        <v>52</v>
      </c>
      <c r="AN652" s="725"/>
      <c r="AO652" s="725"/>
      <c r="AP652" s="435"/>
      <c r="AQ652" s="435" t="s">
        <v>301</v>
      </c>
      <c r="AR652" s="345"/>
      <c r="AS652" s="345"/>
      <c r="AT652" s="413"/>
      <c r="AU652" s="694" t="s">
        <v>231</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302</v>
      </c>
      <c r="AH653" s="414"/>
      <c r="AI653" s="726"/>
      <c r="AJ653" s="726"/>
      <c r="AK653" s="726"/>
      <c r="AL653" s="436"/>
      <c r="AM653" s="726"/>
      <c r="AN653" s="726"/>
      <c r="AO653" s="726"/>
      <c r="AP653" s="436"/>
      <c r="AQ653" s="752"/>
      <c r="AR653" s="678"/>
      <c r="AS653" s="346" t="s">
        <v>302</v>
      </c>
      <c r="AT653" s="414"/>
      <c r="AU653" s="678"/>
      <c r="AV653" s="678"/>
      <c r="AW653" s="346" t="s">
        <v>280</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51</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1" t="s">
        <v>92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1" t="s">
        <v>55</v>
      </c>
      <c r="Z656" s="131"/>
      <c r="AA656" s="187"/>
      <c r="AB656" s="590" t="s">
        <v>48</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310</v>
      </c>
      <c r="F657" s="243"/>
      <c r="G657" s="311" t="s">
        <v>307</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44</v>
      </c>
      <c r="AC657" s="345"/>
      <c r="AD657" s="413"/>
      <c r="AE657" s="677" t="s">
        <v>54</v>
      </c>
      <c r="AF657" s="696"/>
      <c r="AG657" s="696"/>
      <c r="AH657" s="712"/>
      <c r="AI657" s="725" t="s">
        <v>522</v>
      </c>
      <c r="AJ657" s="725"/>
      <c r="AK657" s="725"/>
      <c r="AL657" s="435"/>
      <c r="AM657" s="725" t="s">
        <v>52</v>
      </c>
      <c r="AN657" s="725"/>
      <c r="AO657" s="725"/>
      <c r="AP657" s="435"/>
      <c r="AQ657" s="435" t="s">
        <v>301</v>
      </c>
      <c r="AR657" s="345"/>
      <c r="AS657" s="345"/>
      <c r="AT657" s="413"/>
      <c r="AU657" s="694" t="s">
        <v>231</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302</v>
      </c>
      <c r="AH658" s="414"/>
      <c r="AI658" s="726"/>
      <c r="AJ658" s="726"/>
      <c r="AK658" s="726"/>
      <c r="AL658" s="436"/>
      <c r="AM658" s="726"/>
      <c r="AN658" s="726"/>
      <c r="AO658" s="726"/>
      <c r="AP658" s="436"/>
      <c r="AQ658" s="752"/>
      <c r="AR658" s="678"/>
      <c r="AS658" s="346" t="s">
        <v>302</v>
      </c>
      <c r="AT658" s="414"/>
      <c r="AU658" s="678"/>
      <c r="AV658" s="678"/>
      <c r="AW658" s="346" t="s">
        <v>280</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51</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1" t="s">
        <v>92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1" t="s">
        <v>55</v>
      </c>
      <c r="Z661" s="131"/>
      <c r="AA661" s="187"/>
      <c r="AB661" s="590" t="s">
        <v>48</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310</v>
      </c>
      <c r="F662" s="243"/>
      <c r="G662" s="311" t="s">
        <v>307</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44</v>
      </c>
      <c r="AC662" s="345"/>
      <c r="AD662" s="413"/>
      <c r="AE662" s="677" t="s">
        <v>54</v>
      </c>
      <c r="AF662" s="696"/>
      <c r="AG662" s="696"/>
      <c r="AH662" s="712"/>
      <c r="AI662" s="725" t="s">
        <v>522</v>
      </c>
      <c r="AJ662" s="725"/>
      <c r="AK662" s="725"/>
      <c r="AL662" s="435"/>
      <c r="AM662" s="725" t="s">
        <v>52</v>
      </c>
      <c r="AN662" s="725"/>
      <c r="AO662" s="725"/>
      <c r="AP662" s="435"/>
      <c r="AQ662" s="435" t="s">
        <v>301</v>
      </c>
      <c r="AR662" s="345"/>
      <c r="AS662" s="345"/>
      <c r="AT662" s="413"/>
      <c r="AU662" s="694" t="s">
        <v>231</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302</v>
      </c>
      <c r="AH663" s="414"/>
      <c r="AI663" s="726"/>
      <c r="AJ663" s="726"/>
      <c r="AK663" s="726"/>
      <c r="AL663" s="436"/>
      <c r="AM663" s="726"/>
      <c r="AN663" s="726"/>
      <c r="AO663" s="726"/>
      <c r="AP663" s="436"/>
      <c r="AQ663" s="752"/>
      <c r="AR663" s="678"/>
      <c r="AS663" s="346" t="s">
        <v>302</v>
      </c>
      <c r="AT663" s="414"/>
      <c r="AU663" s="678"/>
      <c r="AV663" s="678"/>
      <c r="AW663" s="346" t="s">
        <v>280</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51</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1" t="s">
        <v>92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1" t="s">
        <v>55</v>
      </c>
      <c r="Z666" s="131"/>
      <c r="AA666" s="187"/>
      <c r="AB666" s="590" t="s">
        <v>48</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310</v>
      </c>
      <c r="F667" s="243"/>
      <c r="G667" s="311" t="s">
        <v>307</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44</v>
      </c>
      <c r="AC667" s="345"/>
      <c r="AD667" s="413"/>
      <c r="AE667" s="677" t="s">
        <v>54</v>
      </c>
      <c r="AF667" s="696"/>
      <c r="AG667" s="696"/>
      <c r="AH667" s="712"/>
      <c r="AI667" s="725" t="s">
        <v>522</v>
      </c>
      <c r="AJ667" s="725"/>
      <c r="AK667" s="725"/>
      <c r="AL667" s="435"/>
      <c r="AM667" s="725" t="s">
        <v>52</v>
      </c>
      <c r="AN667" s="725"/>
      <c r="AO667" s="725"/>
      <c r="AP667" s="435"/>
      <c r="AQ667" s="435" t="s">
        <v>301</v>
      </c>
      <c r="AR667" s="345"/>
      <c r="AS667" s="345"/>
      <c r="AT667" s="413"/>
      <c r="AU667" s="694" t="s">
        <v>231</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302</v>
      </c>
      <c r="AH668" s="414"/>
      <c r="AI668" s="726"/>
      <c r="AJ668" s="726"/>
      <c r="AK668" s="726"/>
      <c r="AL668" s="436"/>
      <c r="AM668" s="726"/>
      <c r="AN668" s="726"/>
      <c r="AO668" s="726"/>
      <c r="AP668" s="436"/>
      <c r="AQ668" s="752"/>
      <c r="AR668" s="678"/>
      <c r="AS668" s="346" t="s">
        <v>302</v>
      </c>
      <c r="AT668" s="414"/>
      <c r="AU668" s="678"/>
      <c r="AV668" s="678"/>
      <c r="AW668" s="346" t="s">
        <v>280</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51</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1" t="s">
        <v>92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1" t="s">
        <v>55</v>
      </c>
      <c r="Z671" s="131"/>
      <c r="AA671" s="187"/>
      <c r="AB671" s="590" t="s">
        <v>48</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312</v>
      </c>
      <c r="F672" s="243"/>
      <c r="G672" s="311" t="s">
        <v>309</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44</v>
      </c>
      <c r="AC672" s="345"/>
      <c r="AD672" s="413"/>
      <c r="AE672" s="677" t="s">
        <v>54</v>
      </c>
      <c r="AF672" s="696"/>
      <c r="AG672" s="696"/>
      <c r="AH672" s="712"/>
      <c r="AI672" s="725" t="s">
        <v>522</v>
      </c>
      <c r="AJ672" s="725"/>
      <c r="AK672" s="725"/>
      <c r="AL672" s="435"/>
      <c r="AM672" s="725" t="s">
        <v>52</v>
      </c>
      <c r="AN672" s="725"/>
      <c r="AO672" s="725"/>
      <c r="AP672" s="435"/>
      <c r="AQ672" s="435" t="s">
        <v>301</v>
      </c>
      <c r="AR672" s="345"/>
      <c r="AS672" s="345"/>
      <c r="AT672" s="413"/>
      <c r="AU672" s="694" t="s">
        <v>231</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302</v>
      </c>
      <c r="AH673" s="414"/>
      <c r="AI673" s="726"/>
      <c r="AJ673" s="726"/>
      <c r="AK673" s="726"/>
      <c r="AL673" s="436"/>
      <c r="AM673" s="726"/>
      <c r="AN673" s="726"/>
      <c r="AO673" s="726"/>
      <c r="AP673" s="436"/>
      <c r="AQ673" s="752"/>
      <c r="AR673" s="678"/>
      <c r="AS673" s="346" t="s">
        <v>302</v>
      </c>
      <c r="AT673" s="414"/>
      <c r="AU673" s="678"/>
      <c r="AV673" s="678"/>
      <c r="AW673" s="346" t="s">
        <v>280</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51</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1" t="s">
        <v>92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1" t="s">
        <v>55</v>
      </c>
      <c r="Z676" s="131"/>
      <c r="AA676" s="187"/>
      <c r="AB676" s="590" t="s">
        <v>48</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312</v>
      </c>
      <c r="F677" s="243"/>
      <c r="G677" s="311" t="s">
        <v>309</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44</v>
      </c>
      <c r="AC677" s="345"/>
      <c r="AD677" s="413"/>
      <c r="AE677" s="677" t="s">
        <v>54</v>
      </c>
      <c r="AF677" s="696"/>
      <c r="AG677" s="696"/>
      <c r="AH677" s="712"/>
      <c r="AI677" s="725" t="s">
        <v>522</v>
      </c>
      <c r="AJ677" s="725"/>
      <c r="AK677" s="725"/>
      <c r="AL677" s="435"/>
      <c r="AM677" s="725" t="s">
        <v>52</v>
      </c>
      <c r="AN677" s="725"/>
      <c r="AO677" s="725"/>
      <c r="AP677" s="435"/>
      <c r="AQ677" s="435" t="s">
        <v>301</v>
      </c>
      <c r="AR677" s="345"/>
      <c r="AS677" s="345"/>
      <c r="AT677" s="413"/>
      <c r="AU677" s="694" t="s">
        <v>231</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302</v>
      </c>
      <c r="AH678" s="414"/>
      <c r="AI678" s="726"/>
      <c r="AJ678" s="726"/>
      <c r="AK678" s="726"/>
      <c r="AL678" s="436"/>
      <c r="AM678" s="726"/>
      <c r="AN678" s="726"/>
      <c r="AO678" s="726"/>
      <c r="AP678" s="436"/>
      <c r="AQ678" s="752"/>
      <c r="AR678" s="678"/>
      <c r="AS678" s="346" t="s">
        <v>302</v>
      </c>
      <c r="AT678" s="414"/>
      <c r="AU678" s="678"/>
      <c r="AV678" s="678"/>
      <c r="AW678" s="346" t="s">
        <v>280</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51</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1" t="s">
        <v>92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1" t="s">
        <v>55</v>
      </c>
      <c r="Z681" s="131"/>
      <c r="AA681" s="187"/>
      <c r="AB681" s="590" t="s">
        <v>48</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312</v>
      </c>
      <c r="F682" s="243"/>
      <c r="G682" s="311" t="s">
        <v>309</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44</v>
      </c>
      <c r="AC682" s="345"/>
      <c r="AD682" s="413"/>
      <c r="AE682" s="677" t="s">
        <v>54</v>
      </c>
      <c r="AF682" s="696"/>
      <c r="AG682" s="696"/>
      <c r="AH682" s="712"/>
      <c r="AI682" s="725" t="s">
        <v>522</v>
      </c>
      <c r="AJ682" s="725"/>
      <c r="AK682" s="725"/>
      <c r="AL682" s="435"/>
      <c r="AM682" s="725" t="s">
        <v>52</v>
      </c>
      <c r="AN682" s="725"/>
      <c r="AO682" s="725"/>
      <c r="AP682" s="435"/>
      <c r="AQ682" s="435" t="s">
        <v>301</v>
      </c>
      <c r="AR682" s="345"/>
      <c r="AS682" s="345"/>
      <c r="AT682" s="413"/>
      <c r="AU682" s="694" t="s">
        <v>231</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302</v>
      </c>
      <c r="AH683" s="414"/>
      <c r="AI683" s="726"/>
      <c r="AJ683" s="726"/>
      <c r="AK683" s="726"/>
      <c r="AL683" s="436"/>
      <c r="AM683" s="726"/>
      <c r="AN683" s="726"/>
      <c r="AO683" s="726"/>
      <c r="AP683" s="436"/>
      <c r="AQ683" s="752"/>
      <c r="AR683" s="678"/>
      <c r="AS683" s="346" t="s">
        <v>302</v>
      </c>
      <c r="AT683" s="414"/>
      <c r="AU683" s="678"/>
      <c r="AV683" s="678"/>
      <c r="AW683" s="346" t="s">
        <v>280</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51</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1" t="s">
        <v>92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1" t="s">
        <v>55</v>
      </c>
      <c r="Z686" s="131"/>
      <c r="AA686" s="187"/>
      <c r="AB686" s="590" t="s">
        <v>48</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312</v>
      </c>
      <c r="F687" s="243"/>
      <c r="G687" s="311" t="s">
        <v>309</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44</v>
      </c>
      <c r="AC687" s="345"/>
      <c r="AD687" s="413"/>
      <c r="AE687" s="677" t="s">
        <v>54</v>
      </c>
      <c r="AF687" s="696"/>
      <c r="AG687" s="696"/>
      <c r="AH687" s="712"/>
      <c r="AI687" s="725" t="s">
        <v>522</v>
      </c>
      <c r="AJ687" s="725"/>
      <c r="AK687" s="725"/>
      <c r="AL687" s="435"/>
      <c r="AM687" s="725" t="s">
        <v>52</v>
      </c>
      <c r="AN687" s="725"/>
      <c r="AO687" s="725"/>
      <c r="AP687" s="435"/>
      <c r="AQ687" s="435" t="s">
        <v>301</v>
      </c>
      <c r="AR687" s="345"/>
      <c r="AS687" s="345"/>
      <c r="AT687" s="413"/>
      <c r="AU687" s="694" t="s">
        <v>231</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302</v>
      </c>
      <c r="AH688" s="414"/>
      <c r="AI688" s="726"/>
      <c r="AJ688" s="726"/>
      <c r="AK688" s="726"/>
      <c r="AL688" s="436"/>
      <c r="AM688" s="726"/>
      <c r="AN688" s="726"/>
      <c r="AO688" s="726"/>
      <c r="AP688" s="436"/>
      <c r="AQ688" s="752"/>
      <c r="AR688" s="678"/>
      <c r="AS688" s="346" t="s">
        <v>302</v>
      </c>
      <c r="AT688" s="414"/>
      <c r="AU688" s="678"/>
      <c r="AV688" s="678"/>
      <c r="AW688" s="346" t="s">
        <v>280</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51</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1" t="s">
        <v>92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1" t="s">
        <v>55</v>
      </c>
      <c r="Z691" s="131"/>
      <c r="AA691" s="187"/>
      <c r="AB691" s="590" t="s">
        <v>48</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312</v>
      </c>
      <c r="F692" s="243"/>
      <c r="G692" s="311" t="s">
        <v>309</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44</v>
      </c>
      <c r="AC692" s="345"/>
      <c r="AD692" s="413"/>
      <c r="AE692" s="677" t="s">
        <v>54</v>
      </c>
      <c r="AF692" s="696"/>
      <c r="AG692" s="696"/>
      <c r="AH692" s="712"/>
      <c r="AI692" s="725" t="s">
        <v>522</v>
      </c>
      <c r="AJ692" s="725"/>
      <c r="AK692" s="725"/>
      <c r="AL692" s="435"/>
      <c r="AM692" s="725" t="s">
        <v>52</v>
      </c>
      <c r="AN692" s="725"/>
      <c r="AO692" s="725"/>
      <c r="AP692" s="435"/>
      <c r="AQ692" s="435" t="s">
        <v>301</v>
      </c>
      <c r="AR692" s="345"/>
      <c r="AS692" s="345"/>
      <c r="AT692" s="413"/>
      <c r="AU692" s="694" t="s">
        <v>231</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302</v>
      </c>
      <c r="AH693" s="414"/>
      <c r="AI693" s="726"/>
      <c r="AJ693" s="726"/>
      <c r="AK693" s="726"/>
      <c r="AL693" s="436"/>
      <c r="AM693" s="726"/>
      <c r="AN693" s="726"/>
      <c r="AO693" s="726"/>
      <c r="AP693" s="436"/>
      <c r="AQ693" s="752"/>
      <c r="AR693" s="678"/>
      <c r="AS693" s="346" t="s">
        <v>302</v>
      </c>
      <c r="AT693" s="414"/>
      <c r="AU693" s="678"/>
      <c r="AV693" s="678"/>
      <c r="AW693" s="346" t="s">
        <v>280</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51</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1" t="s">
        <v>92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1" t="s">
        <v>55</v>
      </c>
      <c r="Z696" s="131"/>
      <c r="AA696" s="187"/>
      <c r="AB696" s="590" t="s">
        <v>48</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139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67</v>
      </c>
      <c r="AE701" s="170"/>
      <c r="AF701" s="170"/>
      <c r="AG701" s="703" t="s">
        <v>61</v>
      </c>
      <c r="AH701" s="170"/>
      <c r="AI701" s="170"/>
      <c r="AJ701" s="170"/>
      <c r="AK701" s="170"/>
      <c r="AL701" s="170"/>
      <c r="AM701" s="170"/>
      <c r="AN701" s="170"/>
      <c r="AO701" s="170"/>
      <c r="AP701" s="170"/>
      <c r="AQ701" s="170"/>
      <c r="AR701" s="170"/>
      <c r="AS701" s="170"/>
      <c r="AT701" s="170"/>
      <c r="AU701" s="170"/>
      <c r="AV701" s="170"/>
      <c r="AW701" s="170"/>
      <c r="AX701" s="839"/>
    </row>
    <row r="702" spans="1:51" ht="90.75" customHeight="1">
      <c r="A702" s="42" t="s">
        <v>236</v>
      </c>
      <c r="B702" s="111"/>
      <c r="C702" s="148" t="s">
        <v>238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636</v>
      </c>
      <c r="AE702" s="679"/>
      <c r="AF702" s="679"/>
      <c r="AG702" s="704" t="s">
        <v>649</v>
      </c>
      <c r="AH702" s="714"/>
      <c r="AI702" s="714"/>
      <c r="AJ702" s="714"/>
      <c r="AK702" s="714"/>
      <c r="AL702" s="714"/>
      <c r="AM702" s="714"/>
      <c r="AN702" s="714"/>
      <c r="AO702" s="714"/>
      <c r="AP702" s="714"/>
      <c r="AQ702" s="714"/>
      <c r="AR702" s="714"/>
      <c r="AS702" s="714"/>
      <c r="AT702" s="714"/>
      <c r="AU702" s="714"/>
      <c r="AV702" s="714"/>
      <c r="AW702" s="714"/>
      <c r="AX702" s="840"/>
    </row>
    <row r="703" spans="1:51" ht="96"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636</v>
      </c>
      <c r="AE703" s="680"/>
      <c r="AF703" s="680"/>
      <c r="AG703" s="705" t="s">
        <v>646</v>
      </c>
      <c r="AH703" s="715"/>
      <c r="AI703" s="715"/>
      <c r="AJ703" s="715"/>
      <c r="AK703" s="715"/>
      <c r="AL703" s="715"/>
      <c r="AM703" s="715"/>
      <c r="AN703" s="715"/>
      <c r="AO703" s="715"/>
      <c r="AP703" s="715"/>
      <c r="AQ703" s="715"/>
      <c r="AR703" s="715"/>
      <c r="AS703" s="715"/>
      <c r="AT703" s="715"/>
      <c r="AU703" s="715"/>
      <c r="AV703" s="715"/>
      <c r="AW703" s="715"/>
      <c r="AX703" s="841"/>
    </row>
    <row r="704" spans="1:51" ht="93.75" customHeight="1">
      <c r="A704" s="44"/>
      <c r="B704" s="113"/>
      <c r="C704" s="150" t="s">
        <v>242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636</v>
      </c>
      <c r="AE704" s="681"/>
      <c r="AF704" s="681"/>
      <c r="AG704" s="192" t="s">
        <v>647</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103</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492</v>
      </c>
      <c r="AE705" s="682"/>
      <c r="AF705" s="682"/>
      <c r="AG705" s="191" t="s">
        <v>440</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492</v>
      </c>
      <c r="AE708" s="684"/>
      <c r="AF708" s="684"/>
      <c r="AG708" s="706" t="s">
        <v>440</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205</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492</v>
      </c>
      <c r="AE709" s="680"/>
      <c r="AF709" s="680"/>
      <c r="AG709" s="705" t="s">
        <v>440</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492</v>
      </c>
      <c r="AE710" s="680"/>
      <c r="AF710" s="680"/>
      <c r="AG710" s="705" t="s">
        <v>440</v>
      </c>
      <c r="AH710" s="715"/>
      <c r="AI710" s="715"/>
      <c r="AJ710" s="715"/>
      <c r="AK710" s="715"/>
      <c r="AL710" s="715"/>
      <c r="AM710" s="715"/>
      <c r="AN710" s="715"/>
      <c r="AO710" s="715"/>
      <c r="AP710" s="715"/>
      <c r="AQ710" s="715"/>
      <c r="AR710" s="715"/>
      <c r="AS710" s="715"/>
      <c r="AT710" s="715"/>
      <c r="AU710" s="715"/>
      <c r="AV710" s="715"/>
      <c r="AW710" s="715"/>
      <c r="AX710" s="841"/>
    </row>
    <row r="711" spans="1:50" ht="11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636</v>
      </c>
      <c r="AE711" s="680"/>
      <c r="AF711" s="680"/>
      <c r="AG711" s="705" t="s">
        <v>146</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492</v>
      </c>
      <c r="AE712" s="681"/>
      <c r="AF712" s="681"/>
      <c r="AG712" s="707" t="s">
        <v>440</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492</v>
      </c>
      <c r="AE713" s="680"/>
      <c r="AF713" s="697"/>
      <c r="AG713" s="705" t="s">
        <v>440</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492</v>
      </c>
      <c r="AE714" s="685"/>
      <c r="AF714" s="698"/>
      <c r="AG714" s="708" t="s">
        <v>440</v>
      </c>
      <c r="AH714" s="718"/>
      <c r="AI714" s="718"/>
      <c r="AJ714" s="718"/>
      <c r="AK714" s="718"/>
      <c r="AL714" s="718"/>
      <c r="AM714" s="718"/>
      <c r="AN714" s="718"/>
      <c r="AO714" s="718"/>
      <c r="AP714" s="718"/>
      <c r="AQ714" s="718"/>
      <c r="AR714" s="718"/>
      <c r="AS714" s="718"/>
      <c r="AT714" s="718"/>
      <c r="AU714" s="718"/>
      <c r="AV714" s="718"/>
      <c r="AW714" s="718"/>
      <c r="AX714" s="844"/>
    </row>
    <row r="715" spans="1:50" ht="27.75" customHeight="1">
      <c r="A715" s="45" t="s">
        <v>104</v>
      </c>
      <c r="B715" s="118"/>
      <c r="C715" s="158" t="s">
        <v>393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492</v>
      </c>
      <c r="AE715" s="684"/>
      <c r="AF715" s="699"/>
      <c r="AG715" s="705" t="s">
        <v>440</v>
      </c>
      <c r="AH715" s="715"/>
      <c r="AI715" s="715"/>
      <c r="AJ715" s="715"/>
      <c r="AK715" s="715"/>
      <c r="AL715" s="715"/>
      <c r="AM715" s="715"/>
      <c r="AN715" s="715"/>
      <c r="AO715" s="715"/>
      <c r="AP715" s="715"/>
      <c r="AQ715" s="715"/>
      <c r="AR715" s="715"/>
      <c r="AS715" s="715"/>
      <c r="AT715" s="715"/>
      <c r="AU715" s="715"/>
      <c r="AV715" s="715"/>
      <c r="AW715" s="715"/>
      <c r="AX715" s="841"/>
    </row>
    <row r="716" spans="1:50" ht="27.7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492</v>
      </c>
      <c r="AE716" s="686"/>
      <c r="AF716" s="686"/>
      <c r="AG716" s="705" t="s">
        <v>440</v>
      </c>
      <c r="AH716" s="715"/>
      <c r="AI716" s="715"/>
      <c r="AJ716" s="715"/>
      <c r="AK716" s="715"/>
      <c r="AL716" s="715"/>
      <c r="AM716" s="715"/>
      <c r="AN716" s="715"/>
      <c r="AO716" s="715"/>
      <c r="AP716" s="715"/>
      <c r="AQ716" s="715"/>
      <c r="AR716" s="715"/>
      <c r="AS716" s="715"/>
      <c r="AT716" s="715"/>
      <c r="AU716" s="715"/>
      <c r="AV716" s="715"/>
      <c r="AW716" s="715"/>
      <c r="AX716" s="841"/>
    </row>
    <row r="717" spans="1:50" ht="27.75"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492</v>
      </c>
      <c r="AE717" s="680"/>
      <c r="AF717" s="680"/>
      <c r="AG717" s="705" t="s">
        <v>440</v>
      </c>
      <c r="AH717" s="715"/>
      <c r="AI717" s="715"/>
      <c r="AJ717" s="715"/>
      <c r="AK717" s="715"/>
      <c r="AL717" s="715"/>
      <c r="AM717" s="715"/>
      <c r="AN717" s="715"/>
      <c r="AO717" s="715"/>
      <c r="AP717" s="715"/>
      <c r="AQ717" s="715"/>
      <c r="AR717" s="715"/>
      <c r="AS717" s="715"/>
      <c r="AT717" s="715"/>
      <c r="AU717" s="715"/>
      <c r="AV717" s="715"/>
      <c r="AW717" s="715"/>
      <c r="AX717" s="841"/>
    </row>
    <row r="718" spans="1:50" ht="27.75"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492</v>
      </c>
      <c r="AE718" s="680"/>
      <c r="AF718" s="680"/>
      <c r="AG718" s="194" t="s">
        <v>440</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64</v>
      </c>
      <c r="B719" s="119"/>
      <c r="C719" s="160" t="s">
        <v>244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636</v>
      </c>
      <c r="AE719" s="684"/>
      <c r="AF719" s="684"/>
      <c r="AG719" s="191" t="s">
        <v>645</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260</v>
      </c>
      <c r="D720" s="184"/>
      <c r="E720" s="184"/>
      <c r="F720" s="246"/>
      <c r="G720" s="312" t="s">
        <v>60</v>
      </c>
      <c r="H720" s="184"/>
      <c r="I720" s="184"/>
      <c r="J720" s="184"/>
      <c r="K720" s="184"/>
      <c r="L720" s="184"/>
      <c r="M720" s="184"/>
      <c r="N720" s="312" t="s">
        <v>272</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t="s">
        <v>261</v>
      </c>
      <c r="D721" s="185"/>
      <c r="E721" s="185"/>
      <c r="F721" s="247"/>
      <c r="G721" s="313">
        <v>20</v>
      </c>
      <c r="H721" s="356"/>
      <c r="I721" s="371" t="str">
        <f>IF(OR(G721="　",G721=""),"","-")</f>
        <v>-</v>
      </c>
      <c r="J721" s="378">
        <v>7500</v>
      </c>
      <c r="K721" s="378"/>
      <c r="L721" s="371" t="str">
        <f>IF(M721="","","-")</f>
        <v/>
      </c>
      <c r="M721" s="391"/>
      <c r="N721" s="397" t="s">
        <v>644</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t="s">
        <v>250</v>
      </c>
      <c r="D722" s="185"/>
      <c r="E722" s="185"/>
      <c r="F722" s="247"/>
      <c r="G722" s="313">
        <v>20</v>
      </c>
      <c r="H722" s="356"/>
      <c r="I722" s="371" t="str">
        <f>IF(OR(G722="　",G722=""),"","-")</f>
        <v>-</v>
      </c>
      <c r="J722" s="378">
        <v>158</v>
      </c>
      <c r="K722" s="378"/>
      <c r="L722" s="371" t="str">
        <f>IF(M722="","","-")</f>
        <v/>
      </c>
      <c r="M722" s="391"/>
      <c r="N722" s="397" t="s">
        <v>616</v>
      </c>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t="s">
        <v>271</v>
      </c>
      <c r="D723" s="185"/>
      <c r="E723" s="185"/>
      <c r="F723" s="247"/>
      <c r="G723" s="313">
        <v>20</v>
      </c>
      <c r="H723" s="356"/>
      <c r="I723" s="371" t="str">
        <f>IF(OR(G723="　",G723=""),"","-")</f>
        <v>-</v>
      </c>
      <c r="J723" s="378">
        <v>345</v>
      </c>
      <c r="K723" s="378"/>
      <c r="L723" s="371" t="str">
        <f>IF(M723="","","-")</f>
        <v/>
      </c>
      <c r="M723" s="391"/>
      <c r="N723" s="397" t="s">
        <v>435</v>
      </c>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33.75" customHeight="1">
      <c r="A726" s="45" t="s">
        <v>106</v>
      </c>
      <c r="B726" s="122"/>
      <c r="C726" s="163" t="s">
        <v>121</v>
      </c>
      <c r="D726" s="103"/>
      <c r="E726" s="103"/>
      <c r="F726" s="248"/>
      <c r="G726" s="315" t="s">
        <v>440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33.75" customHeight="1">
      <c r="A727" s="51"/>
      <c r="B727" s="123"/>
      <c r="C727" s="164" t="s">
        <v>124</v>
      </c>
      <c r="D727" s="186"/>
      <c r="E727" s="186"/>
      <c r="F727" s="249"/>
      <c r="G727" s="316" t="s">
        <v>440</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24"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4.5" customHeight="1">
      <c r="A731" s="55"/>
      <c r="B731" s="127"/>
      <c r="C731" s="127"/>
      <c r="D731" s="127"/>
      <c r="E731" s="199"/>
      <c r="F731" s="250" t="s">
        <v>653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24"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54.75" customHeight="1">
      <c r="A735" s="57" t="s">
        <v>141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hidden="1" customHeight="1">
      <c r="A737" s="59" t="s">
        <v>610</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hidden="1" customHeight="1">
      <c r="A738" s="60" t="s">
        <v>217</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hidden="1" customHeight="1">
      <c r="A739" s="60" t="s">
        <v>434</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hidden="1" customHeight="1">
      <c r="A740" s="60" t="s">
        <v>433</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hidden="1" customHeight="1">
      <c r="A741" s="60" t="s">
        <v>165</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hidden="1" customHeight="1">
      <c r="A742" s="60" t="s">
        <v>430</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hidden="1" customHeight="1">
      <c r="A743" s="60" t="s">
        <v>186</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hidden="1" customHeight="1">
      <c r="A744" s="60" t="s">
        <v>170</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418</v>
      </c>
      <c r="B745" s="60"/>
      <c r="C745" s="60"/>
      <c r="D745" s="60"/>
      <c r="E745" s="201" t="s">
        <v>651</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218</v>
      </c>
      <c r="B746" s="60"/>
      <c r="C746" s="60"/>
      <c r="D746" s="60"/>
      <c r="E746" s="202" t="s">
        <v>271</v>
      </c>
      <c r="F746" s="253"/>
      <c r="G746" s="253"/>
      <c r="H746" s="358" t="str">
        <f>IF(E746="","","-")</f>
        <v>-</v>
      </c>
      <c r="I746" s="253"/>
      <c r="J746" s="253"/>
      <c r="K746" s="358" t="str">
        <f>IF(I746="","","-")</f>
        <v/>
      </c>
      <c r="L746" s="384">
        <v>283</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504</v>
      </c>
      <c r="B747" s="60"/>
      <c r="C747" s="60"/>
      <c r="D747" s="60"/>
      <c r="E747" s="202" t="s">
        <v>271</v>
      </c>
      <c r="F747" s="253"/>
      <c r="G747" s="253"/>
      <c r="H747" s="358" t="str">
        <f>IF(E747="","","-")</f>
        <v>-</v>
      </c>
      <c r="I747" s="253"/>
      <c r="J747" s="253"/>
      <c r="K747" s="358" t="str">
        <f>IF(I747="","","-")</f>
        <v/>
      </c>
      <c r="L747" s="384">
        <v>309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427</v>
      </c>
      <c r="B748" s="79"/>
      <c r="C748" s="79"/>
      <c r="D748" s="79"/>
      <c r="E748" s="79"/>
      <c r="F748" s="208"/>
      <c r="G748" s="317" t="s">
        <v>635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hidden="1"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hidden="1" customHeight="1">
      <c r="A787" s="62" t="s">
        <v>169</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hidden="1" customHeight="1">
      <c r="A788" s="36"/>
      <c r="B788" s="134"/>
      <c r="C788" s="134"/>
      <c r="D788" s="134"/>
      <c r="E788" s="134"/>
      <c r="F788" s="256"/>
      <c r="G788" s="163" t="s">
        <v>63</v>
      </c>
      <c r="H788" s="103"/>
      <c r="I788" s="103"/>
      <c r="J788" s="103"/>
      <c r="K788" s="103"/>
      <c r="L788" s="385" t="s">
        <v>65</v>
      </c>
      <c r="M788" s="103"/>
      <c r="N788" s="103"/>
      <c r="O788" s="103"/>
      <c r="P788" s="103"/>
      <c r="Q788" s="103"/>
      <c r="R788" s="103"/>
      <c r="S788" s="103"/>
      <c r="T788" s="103"/>
      <c r="U788" s="103"/>
      <c r="V788" s="103"/>
      <c r="W788" s="103"/>
      <c r="X788" s="248"/>
      <c r="Y788" s="524" t="s">
        <v>70</v>
      </c>
      <c r="Z788" s="548"/>
      <c r="AA788" s="548"/>
      <c r="AB788" s="609"/>
      <c r="AC788" s="163" t="s">
        <v>63</v>
      </c>
      <c r="AD788" s="103"/>
      <c r="AE788" s="103"/>
      <c r="AF788" s="103"/>
      <c r="AG788" s="103"/>
      <c r="AH788" s="385" t="s">
        <v>65</v>
      </c>
      <c r="AI788" s="103"/>
      <c r="AJ788" s="103"/>
      <c r="AK788" s="103"/>
      <c r="AL788" s="103"/>
      <c r="AM788" s="103"/>
      <c r="AN788" s="103"/>
      <c r="AO788" s="103"/>
      <c r="AP788" s="103"/>
      <c r="AQ788" s="103"/>
      <c r="AR788" s="103"/>
      <c r="AS788" s="103"/>
      <c r="AT788" s="248"/>
      <c r="AU788" s="524" t="s">
        <v>70</v>
      </c>
      <c r="AV788" s="548"/>
      <c r="AW788" s="548"/>
      <c r="AX788" s="857"/>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hidden="1" customHeight="1">
      <c r="A799" s="36"/>
      <c r="B799" s="134"/>
      <c r="C799" s="134"/>
      <c r="D799" s="134"/>
      <c r="E799" s="134"/>
      <c r="F799" s="256"/>
      <c r="G799" s="323" t="s">
        <v>73</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73</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388</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65</v>
      </c>
      <c r="M801" s="103"/>
      <c r="N801" s="103"/>
      <c r="O801" s="103"/>
      <c r="P801" s="103"/>
      <c r="Q801" s="103"/>
      <c r="R801" s="103"/>
      <c r="S801" s="103"/>
      <c r="T801" s="103"/>
      <c r="U801" s="103"/>
      <c r="V801" s="103"/>
      <c r="W801" s="103"/>
      <c r="X801" s="248"/>
      <c r="Y801" s="524" t="s">
        <v>70</v>
      </c>
      <c r="Z801" s="548"/>
      <c r="AA801" s="548"/>
      <c r="AB801" s="609"/>
      <c r="AC801" s="163" t="s">
        <v>63</v>
      </c>
      <c r="AD801" s="103"/>
      <c r="AE801" s="103"/>
      <c r="AF801" s="103"/>
      <c r="AG801" s="103"/>
      <c r="AH801" s="385" t="s">
        <v>65</v>
      </c>
      <c r="AI801" s="103"/>
      <c r="AJ801" s="103"/>
      <c r="AK801" s="103"/>
      <c r="AL801" s="103"/>
      <c r="AM801" s="103"/>
      <c r="AN801" s="103"/>
      <c r="AO801" s="103"/>
      <c r="AP801" s="103"/>
      <c r="AQ801" s="103"/>
      <c r="AR801" s="103"/>
      <c r="AS801" s="103"/>
      <c r="AT801" s="248"/>
      <c r="AU801" s="524" t="s">
        <v>70</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73</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73</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283</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259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65</v>
      </c>
      <c r="M814" s="103"/>
      <c r="N814" s="103"/>
      <c r="O814" s="103"/>
      <c r="P814" s="103"/>
      <c r="Q814" s="103"/>
      <c r="R814" s="103"/>
      <c r="S814" s="103"/>
      <c r="T814" s="103"/>
      <c r="U814" s="103"/>
      <c r="V814" s="103"/>
      <c r="W814" s="103"/>
      <c r="X814" s="248"/>
      <c r="Y814" s="524" t="s">
        <v>70</v>
      </c>
      <c r="Z814" s="548"/>
      <c r="AA814" s="548"/>
      <c r="AB814" s="609"/>
      <c r="AC814" s="163" t="s">
        <v>63</v>
      </c>
      <c r="AD814" s="103"/>
      <c r="AE814" s="103"/>
      <c r="AF814" s="103"/>
      <c r="AG814" s="103"/>
      <c r="AH814" s="385" t="s">
        <v>65</v>
      </c>
      <c r="AI814" s="103"/>
      <c r="AJ814" s="103"/>
      <c r="AK814" s="103"/>
      <c r="AL814" s="103"/>
      <c r="AM814" s="103"/>
      <c r="AN814" s="103"/>
      <c r="AO814" s="103"/>
      <c r="AP814" s="103"/>
      <c r="AQ814" s="103"/>
      <c r="AR814" s="103"/>
      <c r="AS814" s="103"/>
      <c r="AT814" s="248"/>
      <c r="AU814" s="524" t="s">
        <v>70</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73</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73</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346</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65</v>
      </c>
      <c r="M827" s="103"/>
      <c r="N827" s="103"/>
      <c r="O827" s="103"/>
      <c r="P827" s="103"/>
      <c r="Q827" s="103"/>
      <c r="R827" s="103"/>
      <c r="S827" s="103"/>
      <c r="T827" s="103"/>
      <c r="U827" s="103"/>
      <c r="V827" s="103"/>
      <c r="W827" s="103"/>
      <c r="X827" s="248"/>
      <c r="Y827" s="524" t="s">
        <v>70</v>
      </c>
      <c r="Z827" s="548"/>
      <c r="AA827" s="548"/>
      <c r="AB827" s="609"/>
      <c r="AC827" s="163" t="s">
        <v>63</v>
      </c>
      <c r="AD827" s="103"/>
      <c r="AE827" s="103"/>
      <c r="AF827" s="103"/>
      <c r="AG827" s="103"/>
      <c r="AH827" s="385" t="s">
        <v>65</v>
      </c>
      <c r="AI827" s="103"/>
      <c r="AJ827" s="103"/>
      <c r="AK827" s="103"/>
      <c r="AL827" s="103"/>
      <c r="AM827" s="103"/>
      <c r="AN827" s="103"/>
      <c r="AO827" s="103"/>
      <c r="AP827" s="103"/>
      <c r="AQ827" s="103"/>
      <c r="AR827" s="103"/>
      <c r="AS827" s="103"/>
      <c r="AT827" s="248"/>
      <c r="AU827" s="524" t="s">
        <v>70</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73</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73</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402</v>
      </c>
      <c r="AM839" s="735"/>
      <c r="AN839" s="735"/>
      <c r="AO839" s="739" t="s">
        <v>395</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hidden="1" customHeight="1">
      <c r="A842" s="2"/>
      <c r="B842" s="136"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82</v>
      </c>
      <c r="D844" s="65"/>
      <c r="E844" s="65"/>
      <c r="F844" s="65"/>
      <c r="G844" s="65"/>
      <c r="H844" s="65"/>
      <c r="I844" s="65"/>
      <c r="J844" s="166" t="s">
        <v>84</v>
      </c>
      <c r="K844" s="60"/>
      <c r="L844" s="60"/>
      <c r="M844" s="60"/>
      <c r="N844" s="60"/>
      <c r="O844" s="60"/>
      <c r="P844" s="65" t="s">
        <v>17</v>
      </c>
      <c r="Q844" s="65"/>
      <c r="R844" s="65"/>
      <c r="S844" s="65"/>
      <c r="T844" s="65"/>
      <c r="U844" s="65"/>
      <c r="V844" s="65"/>
      <c r="W844" s="65"/>
      <c r="X844" s="65"/>
      <c r="Y844" s="446" t="s">
        <v>361</v>
      </c>
      <c r="Z844" s="446"/>
      <c r="AA844" s="446"/>
      <c r="AB844" s="446"/>
      <c r="AC844" s="166" t="s">
        <v>303</v>
      </c>
      <c r="AD844" s="166"/>
      <c r="AE844" s="166"/>
      <c r="AF844" s="166"/>
      <c r="AG844" s="166"/>
      <c r="AH844" s="446" t="s">
        <v>416</v>
      </c>
      <c r="AI844" s="65"/>
      <c r="AJ844" s="65"/>
      <c r="AK844" s="65"/>
      <c r="AL844" s="65" t="s">
        <v>18</v>
      </c>
      <c r="AM844" s="65"/>
      <c r="AN844" s="65"/>
      <c r="AO844" s="582"/>
      <c r="AP844" s="166" t="s">
        <v>365</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285</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84</v>
      </c>
      <c r="K877" s="60"/>
      <c r="L877" s="60"/>
      <c r="M877" s="60"/>
      <c r="N877" s="60"/>
      <c r="O877" s="60"/>
      <c r="P877" s="65" t="s">
        <v>17</v>
      </c>
      <c r="Q877" s="65"/>
      <c r="R877" s="65"/>
      <c r="S877" s="65"/>
      <c r="T877" s="65"/>
      <c r="U877" s="65"/>
      <c r="V877" s="65"/>
      <c r="W877" s="65"/>
      <c r="X877" s="65"/>
      <c r="Y877" s="446" t="s">
        <v>361</v>
      </c>
      <c r="Z877" s="446"/>
      <c r="AA877" s="446"/>
      <c r="AB877" s="446"/>
      <c r="AC877" s="166" t="s">
        <v>303</v>
      </c>
      <c r="AD877" s="166"/>
      <c r="AE877" s="166"/>
      <c r="AF877" s="166"/>
      <c r="AG877" s="166"/>
      <c r="AH877" s="446" t="s">
        <v>416</v>
      </c>
      <c r="AI877" s="65"/>
      <c r="AJ877" s="65"/>
      <c r="AK877" s="65"/>
      <c r="AL877" s="65" t="s">
        <v>18</v>
      </c>
      <c r="AM877" s="65"/>
      <c r="AN877" s="65"/>
      <c r="AO877" s="582"/>
      <c r="AP877" s="166" t="s">
        <v>365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84</v>
      </c>
      <c r="K910" s="60"/>
      <c r="L910" s="60"/>
      <c r="M910" s="60"/>
      <c r="N910" s="60"/>
      <c r="O910" s="60"/>
      <c r="P910" s="65" t="s">
        <v>17</v>
      </c>
      <c r="Q910" s="65"/>
      <c r="R910" s="65"/>
      <c r="S910" s="65"/>
      <c r="T910" s="65"/>
      <c r="U910" s="65"/>
      <c r="V910" s="65"/>
      <c r="W910" s="65"/>
      <c r="X910" s="65"/>
      <c r="Y910" s="446" t="s">
        <v>361</v>
      </c>
      <c r="Z910" s="446"/>
      <c r="AA910" s="446"/>
      <c r="AB910" s="446"/>
      <c r="AC910" s="166" t="s">
        <v>303</v>
      </c>
      <c r="AD910" s="166"/>
      <c r="AE910" s="166"/>
      <c r="AF910" s="166"/>
      <c r="AG910" s="166"/>
      <c r="AH910" s="446" t="s">
        <v>416</v>
      </c>
      <c r="AI910" s="65"/>
      <c r="AJ910" s="65"/>
      <c r="AK910" s="65"/>
      <c r="AL910" s="65" t="s">
        <v>18</v>
      </c>
      <c r="AM910" s="65"/>
      <c r="AN910" s="65"/>
      <c r="AO910" s="582"/>
      <c r="AP910" s="166" t="s">
        <v>365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286</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84</v>
      </c>
      <c r="K943" s="60"/>
      <c r="L943" s="60"/>
      <c r="M943" s="60"/>
      <c r="N943" s="60"/>
      <c r="O943" s="60"/>
      <c r="P943" s="65" t="s">
        <v>17</v>
      </c>
      <c r="Q943" s="65"/>
      <c r="R943" s="65"/>
      <c r="S943" s="65"/>
      <c r="T943" s="65"/>
      <c r="U943" s="65"/>
      <c r="V943" s="65"/>
      <c r="W943" s="65"/>
      <c r="X943" s="65"/>
      <c r="Y943" s="446" t="s">
        <v>361</v>
      </c>
      <c r="Z943" s="446"/>
      <c r="AA943" s="446"/>
      <c r="AB943" s="446"/>
      <c r="AC943" s="166" t="s">
        <v>303</v>
      </c>
      <c r="AD943" s="166"/>
      <c r="AE943" s="166"/>
      <c r="AF943" s="166"/>
      <c r="AG943" s="166"/>
      <c r="AH943" s="446" t="s">
        <v>416</v>
      </c>
      <c r="AI943" s="65"/>
      <c r="AJ943" s="65"/>
      <c r="AK943" s="65"/>
      <c r="AL943" s="65" t="s">
        <v>18</v>
      </c>
      <c r="AM943" s="65"/>
      <c r="AN943" s="65"/>
      <c r="AO943" s="582"/>
      <c r="AP943" s="166" t="s">
        <v>365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289</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84</v>
      </c>
      <c r="K976" s="60"/>
      <c r="L976" s="60"/>
      <c r="M976" s="60"/>
      <c r="N976" s="60"/>
      <c r="O976" s="60"/>
      <c r="P976" s="65" t="s">
        <v>17</v>
      </c>
      <c r="Q976" s="65"/>
      <c r="R976" s="65"/>
      <c r="S976" s="65"/>
      <c r="T976" s="65"/>
      <c r="U976" s="65"/>
      <c r="V976" s="65"/>
      <c r="W976" s="65"/>
      <c r="X976" s="65"/>
      <c r="Y976" s="446" t="s">
        <v>361</v>
      </c>
      <c r="Z976" s="446"/>
      <c r="AA976" s="446"/>
      <c r="AB976" s="446"/>
      <c r="AC976" s="166" t="s">
        <v>303</v>
      </c>
      <c r="AD976" s="166"/>
      <c r="AE976" s="166"/>
      <c r="AF976" s="166"/>
      <c r="AG976" s="166"/>
      <c r="AH976" s="446" t="s">
        <v>416</v>
      </c>
      <c r="AI976" s="65"/>
      <c r="AJ976" s="65"/>
      <c r="AK976" s="65"/>
      <c r="AL976" s="65" t="s">
        <v>18</v>
      </c>
      <c r="AM976" s="65"/>
      <c r="AN976" s="65"/>
      <c r="AO976" s="582"/>
      <c r="AP976" s="166" t="s">
        <v>365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84</v>
      </c>
      <c r="K1009" s="60"/>
      <c r="L1009" s="60"/>
      <c r="M1009" s="60"/>
      <c r="N1009" s="60"/>
      <c r="O1009" s="60"/>
      <c r="P1009" s="65" t="s">
        <v>17</v>
      </c>
      <c r="Q1009" s="65"/>
      <c r="R1009" s="65"/>
      <c r="S1009" s="65"/>
      <c r="T1009" s="65"/>
      <c r="U1009" s="65"/>
      <c r="V1009" s="65"/>
      <c r="W1009" s="65"/>
      <c r="X1009" s="65"/>
      <c r="Y1009" s="446" t="s">
        <v>361</v>
      </c>
      <c r="Z1009" s="446"/>
      <c r="AA1009" s="446"/>
      <c r="AB1009" s="446"/>
      <c r="AC1009" s="166" t="s">
        <v>303</v>
      </c>
      <c r="AD1009" s="166"/>
      <c r="AE1009" s="166"/>
      <c r="AF1009" s="166"/>
      <c r="AG1009" s="166"/>
      <c r="AH1009" s="446" t="s">
        <v>416</v>
      </c>
      <c r="AI1009" s="65"/>
      <c r="AJ1009" s="65"/>
      <c r="AK1009" s="65"/>
      <c r="AL1009" s="65" t="s">
        <v>18</v>
      </c>
      <c r="AM1009" s="65"/>
      <c r="AN1009" s="65"/>
      <c r="AO1009" s="582"/>
      <c r="AP1009" s="166" t="s">
        <v>365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84</v>
      </c>
      <c r="K1042" s="60"/>
      <c r="L1042" s="60"/>
      <c r="M1042" s="60"/>
      <c r="N1042" s="60"/>
      <c r="O1042" s="60"/>
      <c r="P1042" s="65" t="s">
        <v>17</v>
      </c>
      <c r="Q1042" s="65"/>
      <c r="R1042" s="65"/>
      <c r="S1042" s="65"/>
      <c r="T1042" s="65"/>
      <c r="U1042" s="65"/>
      <c r="V1042" s="65"/>
      <c r="W1042" s="65"/>
      <c r="X1042" s="65"/>
      <c r="Y1042" s="446" t="s">
        <v>361</v>
      </c>
      <c r="Z1042" s="446"/>
      <c r="AA1042" s="446"/>
      <c r="AB1042" s="446"/>
      <c r="AC1042" s="166" t="s">
        <v>303</v>
      </c>
      <c r="AD1042" s="166"/>
      <c r="AE1042" s="166"/>
      <c r="AF1042" s="166"/>
      <c r="AG1042" s="166"/>
      <c r="AH1042" s="446" t="s">
        <v>416</v>
      </c>
      <c r="AI1042" s="65"/>
      <c r="AJ1042" s="65"/>
      <c r="AK1042" s="65"/>
      <c r="AL1042" s="65" t="s">
        <v>18</v>
      </c>
      <c r="AM1042" s="65"/>
      <c r="AN1042" s="65"/>
      <c r="AO1042" s="582"/>
      <c r="AP1042" s="166" t="s">
        <v>365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84</v>
      </c>
      <c r="K1075" s="60"/>
      <c r="L1075" s="60"/>
      <c r="M1075" s="60"/>
      <c r="N1075" s="60"/>
      <c r="O1075" s="60"/>
      <c r="P1075" s="65" t="s">
        <v>17</v>
      </c>
      <c r="Q1075" s="65"/>
      <c r="R1075" s="65"/>
      <c r="S1075" s="65"/>
      <c r="T1075" s="65"/>
      <c r="U1075" s="65"/>
      <c r="V1075" s="65"/>
      <c r="W1075" s="65"/>
      <c r="X1075" s="65"/>
      <c r="Y1075" s="446" t="s">
        <v>361</v>
      </c>
      <c r="Z1075" s="446"/>
      <c r="AA1075" s="446"/>
      <c r="AB1075" s="446"/>
      <c r="AC1075" s="166" t="s">
        <v>303</v>
      </c>
      <c r="AD1075" s="166"/>
      <c r="AE1075" s="166"/>
      <c r="AF1075" s="166"/>
      <c r="AG1075" s="166"/>
      <c r="AH1075" s="446" t="s">
        <v>416</v>
      </c>
      <c r="AI1075" s="65"/>
      <c r="AJ1075" s="65"/>
      <c r="AK1075" s="65"/>
      <c r="AL1075" s="65" t="s">
        <v>18</v>
      </c>
      <c r="AM1075" s="65"/>
      <c r="AN1075" s="65"/>
      <c r="AO1075" s="582"/>
      <c r="AP1075" s="166" t="s">
        <v>365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402</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316</v>
      </c>
      <c r="F1109" s="166"/>
      <c r="G1109" s="166"/>
      <c r="H1109" s="166"/>
      <c r="I1109" s="166"/>
      <c r="J1109" s="166" t="s">
        <v>84</v>
      </c>
      <c r="K1109" s="166"/>
      <c r="L1109" s="166"/>
      <c r="M1109" s="166"/>
      <c r="N1109" s="166"/>
      <c r="O1109" s="166"/>
      <c r="P1109" s="446" t="s">
        <v>17</v>
      </c>
      <c r="Q1109" s="446"/>
      <c r="R1109" s="446"/>
      <c r="S1109" s="446"/>
      <c r="T1109" s="446"/>
      <c r="U1109" s="446"/>
      <c r="V1109" s="446"/>
      <c r="W1109" s="446"/>
      <c r="X1109" s="446"/>
      <c r="Y1109" s="166" t="s">
        <v>313</v>
      </c>
      <c r="Z1109" s="166"/>
      <c r="AA1109" s="166"/>
      <c r="AB1109" s="166"/>
      <c r="AC1109" s="166" t="s">
        <v>317</v>
      </c>
      <c r="AD1109" s="166"/>
      <c r="AE1109" s="166"/>
      <c r="AF1109" s="166"/>
      <c r="AG1109" s="166"/>
      <c r="AH1109" s="446" t="s">
        <v>337</v>
      </c>
      <c r="AI1109" s="446"/>
      <c r="AJ1109" s="446"/>
      <c r="AK1109" s="446"/>
      <c r="AL1109" s="446" t="s">
        <v>18</v>
      </c>
      <c r="AM1109" s="446"/>
      <c r="AN1109" s="446"/>
      <c r="AO1109" s="742"/>
      <c r="AP1109" s="166" t="s">
        <v>397</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V14">
    <cfRule type="expression" dxfId="2107" priority="14077">
      <formula>IF(RIGHT(TEXT(P14,"0.#"),1)=".",FALSE,TRUE)</formula>
    </cfRule>
    <cfRule type="expression" dxfId="2106" priority="14078">
      <formula>IF(RIGHT(TEXT(P14,"0.#"),1)=".",TRUE,FALSE)</formula>
    </cfRule>
  </conditionalFormatting>
  <conditionalFormatting sqref="AE32">
    <cfRule type="expression" dxfId="2105" priority="14067">
      <formula>IF(RIGHT(TEXT(AE32,"0.#"),1)=".",FALSE,TRUE)</formula>
    </cfRule>
    <cfRule type="expression" dxfId="2104" priority="14068">
      <formula>IF(RIGHT(TEXT(AE32,"0.#"),1)=".",TRUE,FALSE)</formula>
    </cfRule>
  </conditionalFormatting>
  <conditionalFormatting sqref="P18:AX18">
    <cfRule type="expression" dxfId="2103" priority="13953">
      <formula>IF(RIGHT(TEXT(P18,"0.#"),1)=".",FALSE,TRUE)</formula>
    </cfRule>
    <cfRule type="expression" dxfId="2102" priority="13954">
      <formula>IF(RIGHT(TEXT(P18,"0.#"),1)=".",TRUE,FALSE)</formula>
    </cfRule>
  </conditionalFormatting>
  <conditionalFormatting sqref="Y790">
    <cfRule type="expression" dxfId="2101" priority="13949">
      <formula>IF(RIGHT(TEXT(Y790,"0.#"),1)=".",FALSE,TRUE)</formula>
    </cfRule>
    <cfRule type="expression" dxfId="2100" priority="13950">
      <formula>IF(RIGHT(TEXT(Y790,"0.#"),1)=".",TRUE,FALSE)</formula>
    </cfRule>
  </conditionalFormatting>
  <conditionalFormatting sqref="Y799">
    <cfRule type="expression" dxfId="2099" priority="13945">
      <formula>IF(RIGHT(TEXT(Y799,"0.#"),1)=".",FALSE,TRUE)</formula>
    </cfRule>
    <cfRule type="expression" dxfId="2098" priority="13946">
      <formula>IF(RIGHT(TEXT(Y799,"0.#"),1)=".",TRUE,FALSE)</formula>
    </cfRule>
  </conditionalFormatting>
  <conditionalFormatting sqref="Y830:Y837 Y828 Y817:Y824 Y815 Y804:Y811 Y802">
    <cfRule type="expression" dxfId="2097" priority="13727">
      <formula>IF(RIGHT(TEXT(Y802,"0.#"),1)=".",FALSE,TRUE)</formula>
    </cfRule>
    <cfRule type="expression" dxfId="2096" priority="13728">
      <formula>IF(RIGHT(TEXT(Y802,"0.#"),1)=".",TRUE,FALSE)</formula>
    </cfRule>
  </conditionalFormatting>
  <conditionalFormatting sqref="P15:V17 P13:V13 AR13:AX13 AR15:AX15">
    <cfRule type="expression" dxfId="2095" priority="13775">
      <formula>IF(RIGHT(TEXT(P13,"0.#"),1)=".",FALSE,TRUE)</formula>
    </cfRule>
    <cfRule type="expression" dxfId="2094" priority="13776">
      <formula>IF(RIGHT(TEXT(P13,"0.#"),1)=".",TRUE,FALSE)</formula>
    </cfRule>
  </conditionalFormatting>
  <conditionalFormatting sqref="P19:AJ19">
    <cfRule type="expression" dxfId="2093" priority="13773">
      <formula>IF(RIGHT(TEXT(P19,"0.#"),1)=".",FALSE,TRUE)</formula>
    </cfRule>
    <cfRule type="expression" dxfId="2092" priority="13774">
      <formula>IF(RIGHT(TEXT(P19,"0.#"),1)=".",TRUE,FALSE)</formula>
    </cfRule>
  </conditionalFormatting>
  <conditionalFormatting sqref="Y791:Y798 Y789">
    <cfRule type="expression" dxfId="2091" priority="13751">
      <formula>IF(RIGHT(TEXT(Y789,"0.#"),1)=".",FALSE,TRUE)</formula>
    </cfRule>
    <cfRule type="expression" dxfId="2090" priority="13752">
      <formula>IF(RIGHT(TEXT(Y789,"0.#"),1)=".",TRUE,FALSE)</formula>
    </cfRule>
  </conditionalFormatting>
  <conditionalFormatting sqref="AU790">
    <cfRule type="expression" dxfId="2089" priority="13749">
      <formula>IF(RIGHT(TEXT(AU790,"0.#"),1)=".",FALSE,TRUE)</formula>
    </cfRule>
    <cfRule type="expression" dxfId="2088" priority="13750">
      <formula>IF(RIGHT(TEXT(AU790,"0.#"),1)=".",TRUE,FALSE)</formula>
    </cfRule>
  </conditionalFormatting>
  <conditionalFormatting sqref="AU799">
    <cfRule type="expression" dxfId="2087" priority="13747">
      <formula>IF(RIGHT(TEXT(AU799,"0.#"),1)=".",FALSE,TRUE)</formula>
    </cfRule>
    <cfRule type="expression" dxfId="2086" priority="13748">
      <formula>IF(RIGHT(TEXT(AU799,"0.#"),1)=".",TRUE,FALSE)</formula>
    </cfRule>
  </conditionalFormatting>
  <conditionalFormatting sqref="AU791:AU798 AU789">
    <cfRule type="expression" dxfId="2085" priority="13745">
      <formula>IF(RIGHT(TEXT(AU789,"0.#"),1)=".",FALSE,TRUE)</formula>
    </cfRule>
    <cfRule type="expression" dxfId="2084" priority="13746">
      <formula>IF(RIGHT(TEXT(AU789,"0.#"),1)=".",TRUE,FALSE)</formula>
    </cfRule>
  </conditionalFormatting>
  <conditionalFormatting sqref="Y829 Y816 Y803">
    <cfRule type="expression" dxfId="2083" priority="13731">
      <formula>IF(RIGHT(TEXT(Y803,"0.#"),1)=".",FALSE,TRUE)</formula>
    </cfRule>
    <cfRule type="expression" dxfId="2082" priority="13732">
      <formula>IF(RIGHT(TEXT(Y803,"0.#"),1)=".",TRUE,FALSE)</formula>
    </cfRule>
  </conditionalFormatting>
  <conditionalFormatting sqref="Y838 Y825 Y812">
    <cfRule type="expression" dxfId="2081" priority="13729">
      <formula>IF(RIGHT(TEXT(Y812,"0.#"),1)=".",FALSE,TRUE)</formula>
    </cfRule>
    <cfRule type="expression" dxfId="2080" priority="13730">
      <formula>IF(RIGHT(TEXT(Y812,"0.#"),1)=".",TRUE,FALSE)</formula>
    </cfRule>
  </conditionalFormatting>
  <conditionalFormatting sqref="AU829 AU816 AU803">
    <cfRule type="expression" dxfId="2079" priority="13725">
      <formula>IF(RIGHT(TEXT(AU803,"0.#"),1)=".",FALSE,TRUE)</formula>
    </cfRule>
    <cfRule type="expression" dxfId="2078" priority="13726">
      <formula>IF(RIGHT(TEXT(AU803,"0.#"),1)=".",TRUE,FALSE)</formula>
    </cfRule>
  </conditionalFormatting>
  <conditionalFormatting sqref="AU838 AU825 AU812">
    <cfRule type="expression" dxfId="2077" priority="13723">
      <formula>IF(RIGHT(TEXT(AU812,"0.#"),1)=".",FALSE,TRUE)</formula>
    </cfRule>
    <cfRule type="expression" dxfId="2076" priority="13724">
      <formula>IF(RIGHT(TEXT(AU812,"0.#"),1)=".",TRUE,FALSE)</formula>
    </cfRule>
  </conditionalFormatting>
  <conditionalFormatting sqref="AU830:AU837 AU828 AU817:AU824 AU815 AU804:AU811 AU802">
    <cfRule type="expression" dxfId="2075" priority="13721">
      <formula>IF(RIGHT(TEXT(AU802,"0.#"),1)=".",FALSE,TRUE)</formula>
    </cfRule>
    <cfRule type="expression" dxfId="2074" priority="13722">
      <formula>IF(RIGHT(TEXT(AU802,"0.#"),1)=".",TRUE,FALSE)</formula>
    </cfRule>
  </conditionalFormatting>
  <conditionalFormatting sqref="AM87">
    <cfRule type="expression" dxfId="2073" priority="13375">
      <formula>IF(RIGHT(TEXT(AM87,"0.#"),1)=".",FALSE,TRUE)</formula>
    </cfRule>
    <cfRule type="expression" dxfId="2072" priority="13376">
      <formula>IF(RIGHT(TEXT(AM87,"0.#"),1)=".",TRUE,FALSE)</formula>
    </cfRule>
  </conditionalFormatting>
  <conditionalFormatting sqref="AE55">
    <cfRule type="expression" dxfId="2071" priority="13443">
      <formula>IF(RIGHT(TEXT(AE55,"0.#"),1)=".",FALSE,TRUE)</formula>
    </cfRule>
    <cfRule type="expression" dxfId="2070" priority="13444">
      <formula>IF(RIGHT(TEXT(AE55,"0.#"),1)=".",TRUE,FALSE)</formula>
    </cfRule>
  </conditionalFormatting>
  <conditionalFormatting sqref="AI55">
    <cfRule type="expression" dxfId="2069" priority="13441">
      <formula>IF(RIGHT(TEXT(AI55,"0.#"),1)=".",FALSE,TRUE)</formula>
    </cfRule>
    <cfRule type="expression" dxfId="2068" priority="13442">
      <formula>IF(RIGHT(TEXT(AI55,"0.#"),1)=".",TRUE,FALSE)</formula>
    </cfRule>
  </conditionalFormatting>
  <conditionalFormatting sqref="AE33">
    <cfRule type="expression" dxfId="2067" priority="13535">
      <formula>IF(RIGHT(TEXT(AE33,"0.#"),1)=".",FALSE,TRUE)</formula>
    </cfRule>
    <cfRule type="expression" dxfId="2066" priority="13536">
      <formula>IF(RIGHT(TEXT(AE33,"0.#"),1)=".",TRUE,FALSE)</formula>
    </cfRule>
  </conditionalFormatting>
  <conditionalFormatting sqref="AE34">
    <cfRule type="expression" dxfId="2065" priority="13533">
      <formula>IF(RIGHT(TEXT(AE34,"0.#"),1)=".",FALSE,TRUE)</formula>
    </cfRule>
    <cfRule type="expression" dxfId="2064" priority="13534">
      <formula>IF(RIGHT(TEXT(AE34,"0.#"),1)=".",TRUE,FALSE)</formula>
    </cfRule>
  </conditionalFormatting>
  <conditionalFormatting sqref="AI34">
    <cfRule type="expression" dxfId="2063" priority="13531">
      <formula>IF(RIGHT(TEXT(AI34,"0.#"),1)=".",FALSE,TRUE)</formula>
    </cfRule>
    <cfRule type="expression" dxfId="2062" priority="13532">
      <formula>IF(RIGHT(TEXT(AI34,"0.#"),1)=".",TRUE,FALSE)</formula>
    </cfRule>
  </conditionalFormatting>
  <conditionalFormatting sqref="AI33">
    <cfRule type="expression" dxfId="2061" priority="13529">
      <formula>IF(RIGHT(TEXT(AI33,"0.#"),1)=".",FALSE,TRUE)</formula>
    </cfRule>
    <cfRule type="expression" dxfId="2060" priority="13530">
      <formula>IF(RIGHT(TEXT(AI33,"0.#"),1)=".",TRUE,FALSE)</formula>
    </cfRule>
  </conditionalFormatting>
  <conditionalFormatting sqref="AI32">
    <cfRule type="expression" dxfId="2059" priority="13527">
      <formula>IF(RIGHT(TEXT(AI32,"0.#"),1)=".",FALSE,TRUE)</formula>
    </cfRule>
    <cfRule type="expression" dxfId="2058" priority="13528">
      <formula>IF(RIGHT(TEXT(AI32,"0.#"),1)=".",TRUE,FALSE)</formula>
    </cfRule>
  </conditionalFormatting>
  <conditionalFormatting sqref="AQ32:AQ34">
    <cfRule type="expression" dxfId="2057" priority="13515">
      <formula>IF(RIGHT(TEXT(AQ32,"0.#"),1)=".",FALSE,TRUE)</formula>
    </cfRule>
    <cfRule type="expression" dxfId="2056" priority="13516">
      <formula>IF(RIGHT(TEXT(AQ32,"0.#"),1)=".",TRUE,FALSE)</formula>
    </cfRule>
  </conditionalFormatting>
  <conditionalFormatting sqref="AU32:AU34">
    <cfRule type="expression" dxfId="2055" priority="13513">
      <formula>IF(RIGHT(TEXT(AU32,"0.#"),1)=".",FALSE,TRUE)</formula>
    </cfRule>
    <cfRule type="expression" dxfId="2054" priority="13514">
      <formula>IF(RIGHT(TEXT(AU32,"0.#"),1)=".",TRUE,FALSE)</formula>
    </cfRule>
  </conditionalFormatting>
  <conditionalFormatting sqref="AE53">
    <cfRule type="expression" dxfId="2053" priority="13447">
      <formula>IF(RIGHT(TEXT(AE53,"0.#"),1)=".",FALSE,TRUE)</formula>
    </cfRule>
    <cfRule type="expression" dxfId="2052" priority="13448">
      <formula>IF(RIGHT(TEXT(AE53,"0.#"),1)=".",TRUE,FALSE)</formula>
    </cfRule>
  </conditionalFormatting>
  <conditionalFormatting sqref="AE54">
    <cfRule type="expression" dxfId="2051" priority="13445">
      <formula>IF(RIGHT(TEXT(AE54,"0.#"),1)=".",FALSE,TRUE)</formula>
    </cfRule>
    <cfRule type="expression" dxfId="2050" priority="13446">
      <formula>IF(RIGHT(TEXT(AE54,"0.#"),1)=".",TRUE,FALSE)</formula>
    </cfRule>
  </conditionalFormatting>
  <conditionalFormatting sqref="AI54">
    <cfRule type="expression" dxfId="2049" priority="13439">
      <formula>IF(RIGHT(TEXT(AI54,"0.#"),1)=".",FALSE,TRUE)</formula>
    </cfRule>
    <cfRule type="expression" dxfId="2048" priority="13440">
      <formula>IF(RIGHT(TEXT(AI54,"0.#"),1)=".",TRUE,FALSE)</formula>
    </cfRule>
  </conditionalFormatting>
  <conditionalFormatting sqref="AI53">
    <cfRule type="expression" dxfId="2047" priority="13437">
      <formula>IF(RIGHT(TEXT(AI53,"0.#"),1)=".",FALSE,TRUE)</formula>
    </cfRule>
    <cfRule type="expression" dxfId="2046" priority="13438">
      <formula>IF(RIGHT(TEXT(AI53,"0.#"),1)=".",TRUE,FALSE)</formula>
    </cfRule>
  </conditionalFormatting>
  <conditionalFormatting sqref="AM53">
    <cfRule type="expression" dxfId="2045" priority="13435">
      <formula>IF(RIGHT(TEXT(AM53,"0.#"),1)=".",FALSE,TRUE)</formula>
    </cfRule>
    <cfRule type="expression" dxfId="2044" priority="13436">
      <formula>IF(RIGHT(TEXT(AM53,"0.#"),1)=".",TRUE,FALSE)</formula>
    </cfRule>
  </conditionalFormatting>
  <conditionalFormatting sqref="AM54">
    <cfRule type="expression" dxfId="2043" priority="13433">
      <formula>IF(RIGHT(TEXT(AM54,"0.#"),1)=".",FALSE,TRUE)</formula>
    </cfRule>
    <cfRule type="expression" dxfId="2042" priority="13434">
      <formula>IF(RIGHT(TEXT(AM54,"0.#"),1)=".",TRUE,FALSE)</formula>
    </cfRule>
  </conditionalFormatting>
  <conditionalFormatting sqref="AM55">
    <cfRule type="expression" dxfId="2041" priority="13431">
      <formula>IF(RIGHT(TEXT(AM55,"0.#"),1)=".",FALSE,TRUE)</formula>
    </cfRule>
    <cfRule type="expression" dxfId="2040" priority="13432">
      <formula>IF(RIGHT(TEXT(AM55,"0.#"),1)=".",TRUE,FALSE)</formula>
    </cfRule>
  </conditionalFormatting>
  <conditionalFormatting sqref="AE60">
    <cfRule type="expression" dxfId="2039" priority="13417">
      <formula>IF(RIGHT(TEXT(AE60,"0.#"),1)=".",FALSE,TRUE)</formula>
    </cfRule>
    <cfRule type="expression" dxfId="2038" priority="13418">
      <formula>IF(RIGHT(TEXT(AE60,"0.#"),1)=".",TRUE,FALSE)</formula>
    </cfRule>
  </conditionalFormatting>
  <conditionalFormatting sqref="AE61">
    <cfRule type="expression" dxfId="2037" priority="13415">
      <formula>IF(RIGHT(TEXT(AE61,"0.#"),1)=".",FALSE,TRUE)</formula>
    </cfRule>
    <cfRule type="expression" dxfId="2036" priority="13416">
      <formula>IF(RIGHT(TEXT(AE61,"0.#"),1)=".",TRUE,FALSE)</formula>
    </cfRule>
  </conditionalFormatting>
  <conditionalFormatting sqref="AE62">
    <cfRule type="expression" dxfId="2035" priority="13413">
      <formula>IF(RIGHT(TEXT(AE62,"0.#"),1)=".",FALSE,TRUE)</formula>
    </cfRule>
    <cfRule type="expression" dxfId="2034" priority="13414">
      <formula>IF(RIGHT(TEXT(AE62,"0.#"),1)=".",TRUE,FALSE)</formula>
    </cfRule>
  </conditionalFormatting>
  <conditionalFormatting sqref="AI62">
    <cfRule type="expression" dxfId="2033" priority="13411">
      <formula>IF(RIGHT(TEXT(AI62,"0.#"),1)=".",FALSE,TRUE)</formula>
    </cfRule>
    <cfRule type="expression" dxfId="2032" priority="13412">
      <formula>IF(RIGHT(TEXT(AI62,"0.#"),1)=".",TRUE,FALSE)</formula>
    </cfRule>
  </conditionalFormatting>
  <conditionalFormatting sqref="AI61">
    <cfRule type="expression" dxfId="2031" priority="13409">
      <formula>IF(RIGHT(TEXT(AI61,"0.#"),1)=".",FALSE,TRUE)</formula>
    </cfRule>
    <cfRule type="expression" dxfId="2030" priority="13410">
      <formula>IF(RIGHT(TEXT(AI61,"0.#"),1)=".",TRUE,FALSE)</formula>
    </cfRule>
  </conditionalFormatting>
  <conditionalFormatting sqref="AI60">
    <cfRule type="expression" dxfId="2029" priority="13407">
      <formula>IF(RIGHT(TEXT(AI60,"0.#"),1)=".",FALSE,TRUE)</formula>
    </cfRule>
    <cfRule type="expression" dxfId="2028" priority="13408">
      <formula>IF(RIGHT(TEXT(AI60,"0.#"),1)=".",TRUE,FALSE)</formula>
    </cfRule>
  </conditionalFormatting>
  <conditionalFormatting sqref="AM60">
    <cfRule type="expression" dxfId="2027" priority="13405">
      <formula>IF(RIGHT(TEXT(AM60,"0.#"),1)=".",FALSE,TRUE)</formula>
    </cfRule>
    <cfRule type="expression" dxfId="2026" priority="13406">
      <formula>IF(RIGHT(TEXT(AM60,"0.#"),1)=".",TRUE,FALSE)</formula>
    </cfRule>
  </conditionalFormatting>
  <conditionalFormatting sqref="AM61">
    <cfRule type="expression" dxfId="2025" priority="13403">
      <formula>IF(RIGHT(TEXT(AM61,"0.#"),1)=".",FALSE,TRUE)</formula>
    </cfRule>
    <cfRule type="expression" dxfId="2024" priority="13404">
      <formula>IF(RIGHT(TEXT(AM61,"0.#"),1)=".",TRUE,FALSE)</formula>
    </cfRule>
  </conditionalFormatting>
  <conditionalFormatting sqref="AM62">
    <cfRule type="expression" dxfId="2023" priority="13401">
      <formula>IF(RIGHT(TEXT(AM62,"0.#"),1)=".",FALSE,TRUE)</formula>
    </cfRule>
    <cfRule type="expression" dxfId="2022" priority="13402">
      <formula>IF(RIGHT(TEXT(AM62,"0.#"),1)=".",TRUE,FALSE)</formula>
    </cfRule>
  </conditionalFormatting>
  <conditionalFormatting sqref="AE87">
    <cfRule type="expression" dxfId="2021" priority="13387">
      <formula>IF(RIGHT(TEXT(AE87,"0.#"),1)=".",FALSE,TRUE)</formula>
    </cfRule>
    <cfRule type="expression" dxfId="2020" priority="13388">
      <formula>IF(RIGHT(TEXT(AE87,"0.#"),1)=".",TRUE,FALSE)</formula>
    </cfRule>
  </conditionalFormatting>
  <conditionalFormatting sqref="AE88">
    <cfRule type="expression" dxfId="2019" priority="13385">
      <formula>IF(RIGHT(TEXT(AE88,"0.#"),1)=".",FALSE,TRUE)</formula>
    </cfRule>
    <cfRule type="expression" dxfId="2018" priority="13386">
      <formula>IF(RIGHT(TEXT(AE88,"0.#"),1)=".",TRUE,FALSE)</formula>
    </cfRule>
  </conditionalFormatting>
  <conditionalFormatting sqref="AE89">
    <cfRule type="expression" dxfId="2017" priority="13383">
      <formula>IF(RIGHT(TEXT(AE89,"0.#"),1)=".",FALSE,TRUE)</formula>
    </cfRule>
    <cfRule type="expression" dxfId="2016" priority="13384">
      <formula>IF(RIGHT(TEXT(AE89,"0.#"),1)=".",TRUE,FALSE)</formula>
    </cfRule>
  </conditionalFormatting>
  <conditionalFormatting sqref="AI89">
    <cfRule type="expression" dxfId="2015" priority="13381">
      <formula>IF(RIGHT(TEXT(AI89,"0.#"),1)=".",FALSE,TRUE)</formula>
    </cfRule>
    <cfRule type="expression" dxfId="2014" priority="13382">
      <formula>IF(RIGHT(TEXT(AI89,"0.#"),1)=".",TRUE,FALSE)</formula>
    </cfRule>
  </conditionalFormatting>
  <conditionalFormatting sqref="AI88">
    <cfRule type="expression" dxfId="2013" priority="13379">
      <formula>IF(RIGHT(TEXT(AI88,"0.#"),1)=".",FALSE,TRUE)</formula>
    </cfRule>
    <cfRule type="expression" dxfId="2012" priority="13380">
      <formula>IF(RIGHT(TEXT(AI88,"0.#"),1)=".",TRUE,FALSE)</formula>
    </cfRule>
  </conditionalFormatting>
  <conditionalFormatting sqref="AI87">
    <cfRule type="expression" dxfId="2011" priority="13377">
      <formula>IF(RIGHT(TEXT(AI87,"0.#"),1)=".",FALSE,TRUE)</formula>
    </cfRule>
    <cfRule type="expression" dxfId="2010" priority="13378">
      <formula>IF(RIGHT(TEXT(AI87,"0.#"),1)=".",TRUE,FALSE)</formula>
    </cfRule>
  </conditionalFormatting>
  <conditionalFormatting sqref="AM88">
    <cfRule type="expression" dxfId="2009" priority="13373">
      <formula>IF(RIGHT(TEXT(AM88,"0.#"),1)=".",FALSE,TRUE)</formula>
    </cfRule>
    <cfRule type="expression" dxfId="2008" priority="13374">
      <formula>IF(RIGHT(TEXT(AM88,"0.#"),1)=".",TRUE,FALSE)</formula>
    </cfRule>
  </conditionalFormatting>
  <conditionalFormatting sqref="AM89">
    <cfRule type="expression" dxfId="2007" priority="13371">
      <formula>IF(RIGHT(TEXT(AM89,"0.#"),1)=".",FALSE,TRUE)</formula>
    </cfRule>
    <cfRule type="expression" dxfId="2006" priority="13372">
      <formula>IF(RIGHT(TEXT(AM89,"0.#"),1)=".",TRUE,FALSE)</formula>
    </cfRule>
  </conditionalFormatting>
  <conditionalFormatting sqref="AE92">
    <cfRule type="expression" dxfId="2005" priority="13357">
      <formula>IF(RIGHT(TEXT(AE92,"0.#"),1)=".",FALSE,TRUE)</formula>
    </cfRule>
    <cfRule type="expression" dxfId="2004" priority="13358">
      <formula>IF(RIGHT(TEXT(AE92,"0.#"),1)=".",TRUE,FALSE)</formula>
    </cfRule>
  </conditionalFormatting>
  <conditionalFormatting sqref="AE93">
    <cfRule type="expression" dxfId="2003" priority="13355">
      <formula>IF(RIGHT(TEXT(AE93,"0.#"),1)=".",FALSE,TRUE)</formula>
    </cfRule>
    <cfRule type="expression" dxfId="2002" priority="13356">
      <formula>IF(RIGHT(TEXT(AE93,"0.#"),1)=".",TRUE,FALSE)</formula>
    </cfRule>
  </conditionalFormatting>
  <conditionalFormatting sqref="AE94">
    <cfRule type="expression" dxfId="2001" priority="13353">
      <formula>IF(RIGHT(TEXT(AE94,"0.#"),1)=".",FALSE,TRUE)</formula>
    </cfRule>
    <cfRule type="expression" dxfId="2000" priority="13354">
      <formula>IF(RIGHT(TEXT(AE94,"0.#"),1)=".",TRUE,FALSE)</formula>
    </cfRule>
  </conditionalFormatting>
  <conditionalFormatting sqref="AI94">
    <cfRule type="expression" dxfId="1999" priority="13351">
      <formula>IF(RIGHT(TEXT(AI94,"0.#"),1)=".",FALSE,TRUE)</formula>
    </cfRule>
    <cfRule type="expression" dxfId="1998" priority="13352">
      <formula>IF(RIGHT(TEXT(AI94,"0.#"),1)=".",TRUE,FALSE)</formula>
    </cfRule>
  </conditionalFormatting>
  <conditionalFormatting sqref="AI93">
    <cfRule type="expression" dxfId="1997" priority="13349">
      <formula>IF(RIGHT(TEXT(AI93,"0.#"),1)=".",FALSE,TRUE)</formula>
    </cfRule>
    <cfRule type="expression" dxfId="1996" priority="13350">
      <formula>IF(RIGHT(TEXT(AI93,"0.#"),1)=".",TRUE,FALSE)</formula>
    </cfRule>
  </conditionalFormatting>
  <conditionalFormatting sqref="AI92">
    <cfRule type="expression" dxfId="1995" priority="13347">
      <formula>IF(RIGHT(TEXT(AI92,"0.#"),1)=".",FALSE,TRUE)</formula>
    </cfRule>
    <cfRule type="expression" dxfId="1994" priority="13348">
      <formula>IF(RIGHT(TEXT(AI92,"0.#"),1)=".",TRUE,FALSE)</formula>
    </cfRule>
  </conditionalFormatting>
  <conditionalFormatting sqref="AM92">
    <cfRule type="expression" dxfId="1993" priority="13345">
      <formula>IF(RIGHT(TEXT(AM92,"0.#"),1)=".",FALSE,TRUE)</formula>
    </cfRule>
    <cfRule type="expression" dxfId="1992" priority="13346">
      <formula>IF(RIGHT(TEXT(AM92,"0.#"),1)=".",TRUE,FALSE)</formula>
    </cfRule>
  </conditionalFormatting>
  <conditionalFormatting sqref="AM93">
    <cfRule type="expression" dxfId="1991" priority="13343">
      <formula>IF(RIGHT(TEXT(AM93,"0.#"),1)=".",FALSE,TRUE)</formula>
    </cfRule>
    <cfRule type="expression" dxfId="1990" priority="13344">
      <formula>IF(RIGHT(TEXT(AM93,"0.#"),1)=".",TRUE,FALSE)</formula>
    </cfRule>
  </conditionalFormatting>
  <conditionalFormatting sqref="AM94">
    <cfRule type="expression" dxfId="1989" priority="13341">
      <formula>IF(RIGHT(TEXT(AM94,"0.#"),1)=".",FALSE,TRUE)</formula>
    </cfRule>
    <cfRule type="expression" dxfId="1988" priority="13342">
      <formula>IF(RIGHT(TEXT(AM94,"0.#"),1)=".",TRUE,FALSE)</formula>
    </cfRule>
  </conditionalFormatting>
  <conditionalFormatting sqref="AE97">
    <cfRule type="expression" dxfId="1987" priority="13327">
      <formula>IF(RIGHT(TEXT(AE97,"0.#"),1)=".",FALSE,TRUE)</formula>
    </cfRule>
    <cfRule type="expression" dxfId="1986" priority="13328">
      <formula>IF(RIGHT(TEXT(AE97,"0.#"),1)=".",TRUE,FALSE)</formula>
    </cfRule>
  </conditionalFormatting>
  <conditionalFormatting sqref="AE98">
    <cfRule type="expression" dxfId="1985" priority="13325">
      <formula>IF(RIGHT(TEXT(AE98,"0.#"),1)=".",FALSE,TRUE)</formula>
    </cfRule>
    <cfRule type="expression" dxfId="1984" priority="13326">
      <formula>IF(RIGHT(TEXT(AE98,"0.#"),1)=".",TRUE,FALSE)</formula>
    </cfRule>
  </conditionalFormatting>
  <conditionalFormatting sqref="AE99">
    <cfRule type="expression" dxfId="1983" priority="13323">
      <formula>IF(RIGHT(TEXT(AE99,"0.#"),1)=".",FALSE,TRUE)</formula>
    </cfRule>
    <cfRule type="expression" dxfId="1982" priority="13324">
      <formula>IF(RIGHT(TEXT(AE99,"0.#"),1)=".",TRUE,FALSE)</formula>
    </cfRule>
  </conditionalFormatting>
  <conditionalFormatting sqref="AI99">
    <cfRule type="expression" dxfId="1981" priority="13321">
      <formula>IF(RIGHT(TEXT(AI99,"0.#"),1)=".",FALSE,TRUE)</formula>
    </cfRule>
    <cfRule type="expression" dxfId="1980" priority="13322">
      <formula>IF(RIGHT(TEXT(AI99,"0.#"),1)=".",TRUE,FALSE)</formula>
    </cfRule>
  </conditionalFormatting>
  <conditionalFormatting sqref="AI98">
    <cfRule type="expression" dxfId="1979" priority="13319">
      <formula>IF(RIGHT(TEXT(AI98,"0.#"),1)=".",FALSE,TRUE)</formula>
    </cfRule>
    <cfRule type="expression" dxfId="1978" priority="13320">
      <formula>IF(RIGHT(TEXT(AI98,"0.#"),1)=".",TRUE,FALSE)</formula>
    </cfRule>
  </conditionalFormatting>
  <conditionalFormatting sqref="AI97">
    <cfRule type="expression" dxfId="1977" priority="13317">
      <formula>IF(RIGHT(TEXT(AI97,"0.#"),1)=".",FALSE,TRUE)</formula>
    </cfRule>
    <cfRule type="expression" dxfId="1976" priority="13318">
      <formula>IF(RIGHT(TEXT(AI97,"0.#"),1)=".",TRUE,FALSE)</formula>
    </cfRule>
  </conditionalFormatting>
  <conditionalFormatting sqref="AM97">
    <cfRule type="expression" dxfId="1975" priority="13315">
      <formula>IF(RIGHT(TEXT(AM97,"0.#"),1)=".",FALSE,TRUE)</formula>
    </cfRule>
    <cfRule type="expression" dxfId="1974" priority="13316">
      <formula>IF(RIGHT(TEXT(AM97,"0.#"),1)=".",TRUE,FALSE)</formula>
    </cfRule>
  </conditionalFormatting>
  <conditionalFormatting sqref="AM98">
    <cfRule type="expression" dxfId="1973" priority="13313">
      <formula>IF(RIGHT(TEXT(AM98,"0.#"),1)=".",FALSE,TRUE)</formula>
    </cfRule>
    <cfRule type="expression" dxfId="1972" priority="13314">
      <formula>IF(RIGHT(TEXT(AM98,"0.#"),1)=".",TRUE,FALSE)</formula>
    </cfRule>
  </conditionalFormatting>
  <conditionalFormatting sqref="AM99">
    <cfRule type="expression" dxfId="1971" priority="13311">
      <formula>IF(RIGHT(TEXT(AM99,"0.#"),1)=".",FALSE,TRUE)</formula>
    </cfRule>
    <cfRule type="expression" dxfId="1970" priority="13312">
      <formula>IF(RIGHT(TEXT(AM99,"0.#"),1)=".",TRUE,FALSE)</formula>
    </cfRule>
  </conditionalFormatting>
  <conditionalFormatting sqref="AE104">
    <cfRule type="expression" dxfId="1969" priority="13285">
      <formula>IF(RIGHT(TEXT(AE104,"0.#"),1)=".",FALSE,TRUE)</formula>
    </cfRule>
    <cfRule type="expression" dxfId="1968" priority="13286">
      <formula>IF(RIGHT(TEXT(AE104,"0.#"),1)=".",TRUE,FALSE)</formula>
    </cfRule>
  </conditionalFormatting>
  <conditionalFormatting sqref="AI104">
    <cfRule type="expression" dxfId="1967" priority="13283">
      <formula>IF(RIGHT(TEXT(AI104,"0.#"),1)=".",FALSE,TRUE)</formula>
    </cfRule>
    <cfRule type="expression" dxfId="1966" priority="13284">
      <formula>IF(RIGHT(TEXT(AI104,"0.#"),1)=".",TRUE,FALSE)</formula>
    </cfRule>
  </conditionalFormatting>
  <conditionalFormatting sqref="AM104">
    <cfRule type="expression" dxfId="1965" priority="13281">
      <formula>IF(RIGHT(TEXT(AM104,"0.#"),1)=".",FALSE,TRUE)</formula>
    </cfRule>
    <cfRule type="expression" dxfId="1964" priority="13282">
      <formula>IF(RIGHT(TEXT(AM104,"0.#"),1)=".",TRUE,FALSE)</formula>
    </cfRule>
  </conditionalFormatting>
  <conditionalFormatting sqref="AE105">
    <cfRule type="expression" dxfId="1963" priority="13279">
      <formula>IF(RIGHT(TEXT(AE105,"0.#"),1)=".",FALSE,TRUE)</formula>
    </cfRule>
    <cfRule type="expression" dxfId="1962" priority="13280">
      <formula>IF(RIGHT(TEXT(AE105,"0.#"),1)=".",TRUE,FALSE)</formula>
    </cfRule>
  </conditionalFormatting>
  <conditionalFormatting sqref="AI105">
    <cfRule type="expression" dxfId="1961" priority="13277">
      <formula>IF(RIGHT(TEXT(AI105,"0.#"),1)=".",FALSE,TRUE)</formula>
    </cfRule>
    <cfRule type="expression" dxfId="1960" priority="13278">
      <formula>IF(RIGHT(TEXT(AI105,"0.#"),1)=".",TRUE,FALSE)</formula>
    </cfRule>
  </conditionalFormatting>
  <conditionalFormatting sqref="AM105">
    <cfRule type="expression" dxfId="1959" priority="13275">
      <formula>IF(RIGHT(TEXT(AM105,"0.#"),1)=".",FALSE,TRUE)</formula>
    </cfRule>
    <cfRule type="expression" dxfId="1958" priority="13276">
      <formula>IF(RIGHT(TEXT(AM105,"0.#"),1)=".",TRUE,FALSE)</formula>
    </cfRule>
  </conditionalFormatting>
  <conditionalFormatting sqref="AE107">
    <cfRule type="expression" dxfId="1957" priority="13271">
      <formula>IF(RIGHT(TEXT(AE107,"0.#"),1)=".",FALSE,TRUE)</formula>
    </cfRule>
    <cfRule type="expression" dxfId="1956" priority="13272">
      <formula>IF(RIGHT(TEXT(AE107,"0.#"),1)=".",TRUE,FALSE)</formula>
    </cfRule>
  </conditionalFormatting>
  <conditionalFormatting sqref="AI107">
    <cfRule type="expression" dxfId="1955" priority="13269">
      <formula>IF(RIGHT(TEXT(AI107,"0.#"),1)=".",FALSE,TRUE)</formula>
    </cfRule>
    <cfRule type="expression" dxfId="1954" priority="13270">
      <formula>IF(RIGHT(TEXT(AI107,"0.#"),1)=".",TRUE,FALSE)</formula>
    </cfRule>
  </conditionalFormatting>
  <conditionalFormatting sqref="AM107">
    <cfRule type="expression" dxfId="1953" priority="13267">
      <formula>IF(RIGHT(TEXT(AM107,"0.#"),1)=".",FALSE,TRUE)</formula>
    </cfRule>
    <cfRule type="expression" dxfId="1952" priority="13268">
      <formula>IF(RIGHT(TEXT(AM107,"0.#"),1)=".",TRUE,FALSE)</formula>
    </cfRule>
  </conditionalFormatting>
  <conditionalFormatting sqref="AE108">
    <cfRule type="expression" dxfId="1951" priority="13265">
      <formula>IF(RIGHT(TEXT(AE108,"0.#"),1)=".",FALSE,TRUE)</formula>
    </cfRule>
    <cfRule type="expression" dxfId="1950" priority="13266">
      <formula>IF(RIGHT(TEXT(AE108,"0.#"),1)=".",TRUE,FALSE)</formula>
    </cfRule>
  </conditionalFormatting>
  <conditionalFormatting sqref="AI108">
    <cfRule type="expression" dxfId="1949" priority="13263">
      <formula>IF(RIGHT(TEXT(AI108,"0.#"),1)=".",FALSE,TRUE)</formula>
    </cfRule>
    <cfRule type="expression" dxfId="1948" priority="13264">
      <formula>IF(RIGHT(TEXT(AI108,"0.#"),1)=".",TRUE,FALSE)</formula>
    </cfRule>
  </conditionalFormatting>
  <conditionalFormatting sqref="AM108">
    <cfRule type="expression" dxfId="1947" priority="13261">
      <formula>IF(RIGHT(TEXT(AM108,"0.#"),1)=".",FALSE,TRUE)</formula>
    </cfRule>
    <cfRule type="expression" dxfId="1946" priority="13262">
      <formula>IF(RIGHT(TEXT(AM108,"0.#"),1)=".",TRUE,FALSE)</formula>
    </cfRule>
  </conditionalFormatting>
  <conditionalFormatting sqref="AE110">
    <cfRule type="expression" dxfId="1945" priority="13257">
      <formula>IF(RIGHT(TEXT(AE110,"0.#"),1)=".",FALSE,TRUE)</formula>
    </cfRule>
    <cfRule type="expression" dxfId="1944" priority="13258">
      <formula>IF(RIGHT(TEXT(AE110,"0.#"),1)=".",TRUE,FALSE)</formula>
    </cfRule>
  </conditionalFormatting>
  <conditionalFormatting sqref="AI110">
    <cfRule type="expression" dxfId="1943" priority="13255">
      <formula>IF(RIGHT(TEXT(AI110,"0.#"),1)=".",FALSE,TRUE)</formula>
    </cfRule>
    <cfRule type="expression" dxfId="1942" priority="13256">
      <formula>IF(RIGHT(TEXT(AI110,"0.#"),1)=".",TRUE,FALSE)</formula>
    </cfRule>
  </conditionalFormatting>
  <conditionalFormatting sqref="AM110">
    <cfRule type="expression" dxfId="1941" priority="13253">
      <formula>IF(RIGHT(TEXT(AM110,"0.#"),1)=".",FALSE,TRUE)</formula>
    </cfRule>
    <cfRule type="expression" dxfId="1940" priority="13254">
      <formula>IF(RIGHT(TEXT(AM110,"0.#"),1)=".",TRUE,FALSE)</formula>
    </cfRule>
  </conditionalFormatting>
  <conditionalFormatting sqref="AE111">
    <cfRule type="expression" dxfId="1939" priority="13251">
      <formula>IF(RIGHT(TEXT(AE111,"0.#"),1)=".",FALSE,TRUE)</formula>
    </cfRule>
    <cfRule type="expression" dxfId="1938" priority="13252">
      <formula>IF(RIGHT(TEXT(AE111,"0.#"),1)=".",TRUE,FALSE)</formula>
    </cfRule>
  </conditionalFormatting>
  <conditionalFormatting sqref="AI111">
    <cfRule type="expression" dxfId="1937" priority="13249">
      <formula>IF(RIGHT(TEXT(AI111,"0.#"),1)=".",FALSE,TRUE)</formula>
    </cfRule>
    <cfRule type="expression" dxfId="1936" priority="13250">
      <formula>IF(RIGHT(TEXT(AI111,"0.#"),1)=".",TRUE,FALSE)</formula>
    </cfRule>
  </conditionalFormatting>
  <conditionalFormatting sqref="AM111">
    <cfRule type="expression" dxfId="1935" priority="13247">
      <formula>IF(RIGHT(TEXT(AM111,"0.#"),1)=".",FALSE,TRUE)</formula>
    </cfRule>
    <cfRule type="expression" dxfId="1934" priority="13248">
      <formula>IF(RIGHT(TEXT(AM111,"0.#"),1)=".",TRUE,FALSE)</formula>
    </cfRule>
  </conditionalFormatting>
  <conditionalFormatting sqref="AE113">
    <cfRule type="expression" dxfId="1933" priority="13243">
      <formula>IF(RIGHT(TEXT(AE113,"0.#"),1)=".",FALSE,TRUE)</formula>
    </cfRule>
    <cfRule type="expression" dxfId="1932" priority="13244">
      <formula>IF(RIGHT(TEXT(AE113,"0.#"),1)=".",TRUE,FALSE)</formula>
    </cfRule>
  </conditionalFormatting>
  <conditionalFormatting sqref="AI113">
    <cfRule type="expression" dxfId="1931" priority="13241">
      <formula>IF(RIGHT(TEXT(AI113,"0.#"),1)=".",FALSE,TRUE)</formula>
    </cfRule>
    <cfRule type="expression" dxfId="1930" priority="13242">
      <formula>IF(RIGHT(TEXT(AI113,"0.#"),1)=".",TRUE,FALSE)</formula>
    </cfRule>
  </conditionalFormatting>
  <conditionalFormatting sqref="AM113">
    <cfRule type="expression" dxfId="1929" priority="13239">
      <formula>IF(RIGHT(TEXT(AM113,"0.#"),1)=".",FALSE,TRUE)</formula>
    </cfRule>
    <cfRule type="expression" dxfId="1928" priority="13240">
      <formula>IF(RIGHT(TEXT(AM113,"0.#"),1)=".",TRUE,FALSE)</formula>
    </cfRule>
  </conditionalFormatting>
  <conditionalFormatting sqref="AE114">
    <cfRule type="expression" dxfId="1927" priority="13237">
      <formula>IF(RIGHT(TEXT(AE114,"0.#"),1)=".",FALSE,TRUE)</formula>
    </cfRule>
    <cfRule type="expression" dxfId="1926" priority="13238">
      <formula>IF(RIGHT(TEXT(AE114,"0.#"),1)=".",TRUE,FALSE)</formula>
    </cfRule>
  </conditionalFormatting>
  <conditionalFormatting sqref="AI114">
    <cfRule type="expression" dxfId="1925" priority="13235">
      <formula>IF(RIGHT(TEXT(AI114,"0.#"),1)=".",FALSE,TRUE)</formula>
    </cfRule>
    <cfRule type="expression" dxfId="1924" priority="13236">
      <formula>IF(RIGHT(TEXT(AI114,"0.#"),1)=".",TRUE,FALSE)</formula>
    </cfRule>
  </conditionalFormatting>
  <conditionalFormatting sqref="AM114">
    <cfRule type="expression" dxfId="1923" priority="13233">
      <formula>IF(RIGHT(TEXT(AM114,"0.#"),1)=".",FALSE,TRUE)</formula>
    </cfRule>
    <cfRule type="expression" dxfId="1922" priority="13234">
      <formula>IF(RIGHT(TEXT(AM114,"0.#"),1)=".",TRUE,FALSE)</formula>
    </cfRule>
  </conditionalFormatting>
  <conditionalFormatting sqref="AQ116">
    <cfRule type="expression" dxfId="1921" priority="13229">
      <formula>IF(RIGHT(TEXT(AQ116,"0.#"),1)=".",FALSE,TRUE)</formula>
    </cfRule>
    <cfRule type="expression" dxfId="1920" priority="13230">
      <formula>IF(RIGHT(TEXT(AQ116,"0.#"),1)=".",TRUE,FALSE)</formula>
    </cfRule>
  </conditionalFormatting>
  <conditionalFormatting sqref="AQ117">
    <cfRule type="expression" dxfId="1919" priority="13217">
      <formula>IF(RIGHT(TEXT(AQ117,"0.#"),1)=".",FALSE,TRUE)</formula>
    </cfRule>
    <cfRule type="expression" dxfId="1918" priority="13218">
      <formula>IF(RIGHT(TEXT(AQ117,"0.#"),1)=".",TRUE,FALSE)</formula>
    </cfRule>
  </conditionalFormatting>
  <conditionalFormatting sqref="AE119 AQ119">
    <cfRule type="expression" dxfId="1917" priority="13215">
      <formula>IF(RIGHT(TEXT(AE119,"0.#"),1)=".",FALSE,TRUE)</formula>
    </cfRule>
    <cfRule type="expression" dxfId="1916" priority="13216">
      <formula>IF(RIGHT(TEXT(AE119,"0.#"),1)=".",TRUE,FALSE)</formula>
    </cfRule>
  </conditionalFormatting>
  <conditionalFormatting sqref="AI119">
    <cfRule type="expression" dxfId="1915" priority="13213">
      <formula>IF(RIGHT(TEXT(AI119,"0.#"),1)=".",FALSE,TRUE)</formula>
    </cfRule>
    <cfRule type="expression" dxfId="1914" priority="13214">
      <formula>IF(RIGHT(TEXT(AI119,"0.#"),1)=".",TRUE,FALSE)</formula>
    </cfRule>
  </conditionalFormatting>
  <conditionalFormatting sqref="AM119">
    <cfRule type="expression" dxfId="1913" priority="13211">
      <formula>IF(RIGHT(TEXT(AM119,"0.#"),1)=".",FALSE,TRUE)</formula>
    </cfRule>
    <cfRule type="expression" dxfId="1912" priority="13212">
      <formula>IF(RIGHT(TEXT(AM119,"0.#"),1)=".",TRUE,FALSE)</formula>
    </cfRule>
  </conditionalFormatting>
  <conditionalFormatting sqref="AQ120">
    <cfRule type="expression" dxfId="1911" priority="13203">
      <formula>IF(RIGHT(TEXT(AQ120,"0.#"),1)=".",FALSE,TRUE)</formula>
    </cfRule>
    <cfRule type="expression" dxfId="1910" priority="13204">
      <formula>IF(RIGHT(TEXT(AQ120,"0.#"),1)=".",TRUE,FALSE)</formula>
    </cfRule>
  </conditionalFormatting>
  <conditionalFormatting sqref="AE122 AQ122">
    <cfRule type="expression" dxfId="1909" priority="13201">
      <formula>IF(RIGHT(TEXT(AE122,"0.#"),1)=".",FALSE,TRUE)</formula>
    </cfRule>
    <cfRule type="expression" dxfId="1908" priority="13202">
      <formula>IF(RIGHT(TEXT(AE122,"0.#"),1)=".",TRUE,FALSE)</formula>
    </cfRule>
  </conditionalFormatting>
  <conditionalFormatting sqref="AI122">
    <cfRule type="expression" dxfId="1907" priority="13199">
      <formula>IF(RIGHT(TEXT(AI122,"0.#"),1)=".",FALSE,TRUE)</formula>
    </cfRule>
    <cfRule type="expression" dxfId="1906" priority="13200">
      <formula>IF(RIGHT(TEXT(AI122,"0.#"),1)=".",TRUE,FALSE)</formula>
    </cfRule>
  </conditionalFormatting>
  <conditionalFormatting sqref="AM122">
    <cfRule type="expression" dxfId="1905" priority="13197">
      <formula>IF(RIGHT(TEXT(AM122,"0.#"),1)=".",FALSE,TRUE)</formula>
    </cfRule>
    <cfRule type="expression" dxfId="1904" priority="13198">
      <formula>IF(RIGHT(TEXT(AM122,"0.#"),1)=".",TRUE,FALSE)</formula>
    </cfRule>
  </conditionalFormatting>
  <conditionalFormatting sqref="AQ123">
    <cfRule type="expression" dxfId="1903" priority="13189">
      <formula>IF(RIGHT(TEXT(AQ123,"0.#"),1)=".",FALSE,TRUE)</formula>
    </cfRule>
    <cfRule type="expression" dxfId="1902" priority="13190">
      <formula>IF(RIGHT(TEXT(AQ123,"0.#"),1)=".",TRUE,FALSE)</formula>
    </cfRule>
  </conditionalFormatting>
  <conditionalFormatting sqref="AE125 AQ125">
    <cfRule type="expression" dxfId="1901" priority="13187">
      <formula>IF(RIGHT(TEXT(AE125,"0.#"),1)=".",FALSE,TRUE)</formula>
    </cfRule>
    <cfRule type="expression" dxfId="1900" priority="13188">
      <formula>IF(RIGHT(TEXT(AE125,"0.#"),1)=".",TRUE,FALSE)</formula>
    </cfRule>
  </conditionalFormatting>
  <conditionalFormatting sqref="AI125">
    <cfRule type="expression" dxfId="1899" priority="13185">
      <formula>IF(RIGHT(TEXT(AI125,"0.#"),1)=".",FALSE,TRUE)</formula>
    </cfRule>
    <cfRule type="expression" dxfId="1898" priority="13186">
      <formula>IF(RIGHT(TEXT(AI125,"0.#"),1)=".",TRUE,FALSE)</formula>
    </cfRule>
  </conditionalFormatting>
  <conditionalFormatting sqref="AM125">
    <cfRule type="expression" dxfId="1897" priority="13183">
      <formula>IF(RIGHT(TEXT(AM125,"0.#"),1)=".",FALSE,TRUE)</formula>
    </cfRule>
    <cfRule type="expression" dxfId="1896" priority="13184">
      <formula>IF(RIGHT(TEXT(AM125,"0.#"),1)=".",TRUE,FALSE)</formula>
    </cfRule>
  </conditionalFormatting>
  <conditionalFormatting sqref="AQ126">
    <cfRule type="expression" dxfId="1895" priority="13175">
      <formula>IF(RIGHT(TEXT(AQ126,"0.#"),1)=".",FALSE,TRUE)</formula>
    </cfRule>
    <cfRule type="expression" dxfId="1894" priority="13176">
      <formula>IF(RIGHT(TEXT(AQ126,"0.#"),1)=".",TRUE,FALSE)</formula>
    </cfRule>
  </conditionalFormatting>
  <conditionalFormatting sqref="AE128 AQ128">
    <cfRule type="expression" dxfId="1893" priority="13173">
      <formula>IF(RIGHT(TEXT(AE128,"0.#"),1)=".",FALSE,TRUE)</formula>
    </cfRule>
    <cfRule type="expression" dxfId="1892" priority="13174">
      <formula>IF(RIGHT(TEXT(AE128,"0.#"),1)=".",TRUE,FALSE)</formula>
    </cfRule>
  </conditionalFormatting>
  <conditionalFormatting sqref="AI128">
    <cfRule type="expression" dxfId="1891" priority="13171">
      <formula>IF(RIGHT(TEXT(AI128,"0.#"),1)=".",FALSE,TRUE)</formula>
    </cfRule>
    <cfRule type="expression" dxfId="1890" priority="13172">
      <formula>IF(RIGHT(TEXT(AI128,"0.#"),1)=".",TRUE,FALSE)</formula>
    </cfRule>
  </conditionalFormatting>
  <conditionalFormatting sqref="AM128">
    <cfRule type="expression" dxfId="1889" priority="13169">
      <formula>IF(RIGHT(TEXT(AM128,"0.#"),1)=".",FALSE,TRUE)</formula>
    </cfRule>
    <cfRule type="expression" dxfId="1888" priority="13170">
      <formula>IF(RIGHT(TEXT(AM128,"0.#"),1)=".",TRUE,FALSE)</formula>
    </cfRule>
  </conditionalFormatting>
  <conditionalFormatting sqref="AQ129">
    <cfRule type="expression" dxfId="1887" priority="13161">
      <formula>IF(RIGHT(TEXT(AQ129,"0.#"),1)=".",FALSE,TRUE)</formula>
    </cfRule>
    <cfRule type="expression" dxfId="1886" priority="13162">
      <formula>IF(RIGHT(TEXT(AQ129,"0.#"),1)=".",TRUE,FALSE)</formula>
    </cfRule>
  </conditionalFormatting>
  <conditionalFormatting sqref="AE75">
    <cfRule type="expression" dxfId="1885" priority="13159">
      <formula>IF(RIGHT(TEXT(AE75,"0.#"),1)=".",FALSE,TRUE)</formula>
    </cfRule>
    <cfRule type="expression" dxfId="1884" priority="13160">
      <formula>IF(RIGHT(TEXT(AE75,"0.#"),1)=".",TRUE,FALSE)</formula>
    </cfRule>
  </conditionalFormatting>
  <conditionalFormatting sqref="AE76">
    <cfRule type="expression" dxfId="1883" priority="13157">
      <formula>IF(RIGHT(TEXT(AE76,"0.#"),1)=".",FALSE,TRUE)</formula>
    </cfRule>
    <cfRule type="expression" dxfId="1882" priority="13158">
      <formula>IF(RIGHT(TEXT(AE76,"0.#"),1)=".",TRUE,FALSE)</formula>
    </cfRule>
  </conditionalFormatting>
  <conditionalFormatting sqref="AE77">
    <cfRule type="expression" dxfId="1881" priority="13155">
      <formula>IF(RIGHT(TEXT(AE77,"0.#"),1)=".",FALSE,TRUE)</formula>
    </cfRule>
    <cfRule type="expression" dxfId="1880" priority="13156">
      <formula>IF(RIGHT(TEXT(AE77,"0.#"),1)=".",TRUE,FALSE)</formula>
    </cfRule>
  </conditionalFormatting>
  <conditionalFormatting sqref="AI77">
    <cfRule type="expression" dxfId="1879" priority="13153">
      <formula>IF(RIGHT(TEXT(AI77,"0.#"),1)=".",FALSE,TRUE)</formula>
    </cfRule>
    <cfRule type="expression" dxfId="1878" priority="13154">
      <formula>IF(RIGHT(TEXT(AI77,"0.#"),1)=".",TRUE,FALSE)</formula>
    </cfRule>
  </conditionalFormatting>
  <conditionalFormatting sqref="AI76">
    <cfRule type="expression" dxfId="1877" priority="13151">
      <formula>IF(RIGHT(TEXT(AI76,"0.#"),1)=".",FALSE,TRUE)</formula>
    </cfRule>
    <cfRule type="expression" dxfId="1876" priority="13152">
      <formula>IF(RIGHT(TEXT(AI76,"0.#"),1)=".",TRUE,FALSE)</formula>
    </cfRule>
  </conditionalFormatting>
  <conditionalFormatting sqref="AI75">
    <cfRule type="expression" dxfId="1875" priority="13149">
      <formula>IF(RIGHT(TEXT(AI75,"0.#"),1)=".",FALSE,TRUE)</formula>
    </cfRule>
    <cfRule type="expression" dxfId="1874" priority="13150">
      <formula>IF(RIGHT(TEXT(AI75,"0.#"),1)=".",TRUE,FALSE)</formula>
    </cfRule>
  </conditionalFormatting>
  <conditionalFormatting sqref="AM75">
    <cfRule type="expression" dxfId="1873" priority="13147">
      <formula>IF(RIGHT(TEXT(AM75,"0.#"),1)=".",FALSE,TRUE)</formula>
    </cfRule>
    <cfRule type="expression" dxfId="1872" priority="13148">
      <formula>IF(RIGHT(TEXT(AM75,"0.#"),1)=".",TRUE,FALSE)</formula>
    </cfRule>
  </conditionalFormatting>
  <conditionalFormatting sqref="AM76">
    <cfRule type="expression" dxfId="1871" priority="13145">
      <formula>IF(RIGHT(TEXT(AM76,"0.#"),1)=".",FALSE,TRUE)</formula>
    </cfRule>
    <cfRule type="expression" dxfId="1870" priority="13146">
      <formula>IF(RIGHT(TEXT(AM76,"0.#"),1)=".",TRUE,FALSE)</formula>
    </cfRule>
  </conditionalFormatting>
  <conditionalFormatting sqref="AM77">
    <cfRule type="expression" dxfId="1869" priority="13143">
      <formula>IF(RIGHT(TEXT(AM77,"0.#"),1)=".",FALSE,TRUE)</formula>
    </cfRule>
    <cfRule type="expression" dxfId="1868" priority="13144">
      <formula>IF(RIGHT(TEXT(AM77,"0.#"),1)=".",TRUE,FALSE)</formula>
    </cfRule>
  </conditionalFormatting>
  <conditionalFormatting sqref="AE134 AI134 AM134 AQ134 AU134">
    <cfRule type="expression" dxfId="1867" priority="13129">
      <formula>IF(RIGHT(TEXT(AE134,"0.#"),1)=".",FALSE,TRUE)</formula>
    </cfRule>
    <cfRule type="expression" dxfId="1866" priority="13130">
      <formula>IF(RIGHT(TEXT(AE134,"0.#"),1)=".",TRUE,FALSE)</formula>
    </cfRule>
  </conditionalFormatting>
  <conditionalFormatting sqref="AM435">
    <cfRule type="expression" dxfId="1865" priority="13083">
      <formula>IF(RIGHT(TEXT(AM435,"0.#"),1)=".",FALSE,TRUE)</formula>
    </cfRule>
    <cfRule type="expression" dxfId="1864" priority="13084">
      <formula>IF(RIGHT(TEXT(AM435,"0.#"),1)=".",TRUE,FALSE)</formula>
    </cfRule>
  </conditionalFormatting>
  <conditionalFormatting sqref="AM433">
    <cfRule type="expression" dxfId="1863" priority="13087">
      <formula>IF(RIGHT(TEXT(AM433,"0.#"),1)=".",FALSE,TRUE)</formula>
    </cfRule>
    <cfRule type="expression" dxfId="1862" priority="13088">
      <formula>IF(RIGHT(TEXT(AM433,"0.#"),1)=".",TRUE,FALSE)</formula>
    </cfRule>
  </conditionalFormatting>
  <conditionalFormatting sqref="AM434">
    <cfRule type="expression" dxfId="1861" priority="13085">
      <formula>IF(RIGHT(TEXT(AM434,"0.#"),1)=".",FALSE,TRUE)</formula>
    </cfRule>
    <cfRule type="expression" dxfId="1860" priority="13086">
      <formula>IF(RIGHT(TEXT(AM434,"0.#"),1)=".",TRUE,FALSE)</formula>
    </cfRule>
  </conditionalFormatting>
  <conditionalFormatting sqref="AU433">
    <cfRule type="expression" dxfId="1859" priority="13075">
      <formula>IF(RIGHT(TEXT(AU433,"0.#"),1)=".",FALSE,TRUE)</formula>
    </cfRule>
    <cfRule type="expression" dxfId="1858" priority="13076">
      <formula>IF(RIGHT(TEXT(AU433,"0.#"),1)=".",TRUE,FALSE)</formula>
    </cfRule>
  </conditionalFormatting>
  <conditionalFormatting sqref="AU434">
    <cfRule type="expression" dxfId="1857" priority="13073">
      <formula>IF(RIGHT(TEXT(AU434,"0.#"),1)=".",FALSE,TRUE)</formula>
    </cfRule>
    <cfRule type="expression" dxfId="1856" priority="13074">
      <formula>IF(RIGHT(TEXT(AU434,"0.#"),1)=".",TRUE,FALSE)</formula>
    </cfRule>
  </conditionalFormatting>
  <conditionalFormatting sqref="AU435">
    <cfRule type="expression" dxfId="1855" priority="13071">
      <formula>IF(RIGHT(TEXT(AU435,"0.#"),1)=".",FALSE,TRUE)</formula>
    </cfRule>
    <cfRule type="expression" dxfId="1854" priority="13072">
      <formula>IF(RIGHT(TEXT(AU435,"0.#"),1)=".",TRUE,FALSE)</formula>
    </cfRule>
  </conditionalFormatting>
  <conditionalFormatting sqref="AQ434">
    <cfRule type="expression" dxfId="1853" priority="12991">
      <formula>IF(RIGHT(TEXT(AQ434,"0.#"),1)=".",FALSE,TRUE)</formula>
    </cfRule>
    <cfRule type="expression" dxfId="1852" priority="12992">
      <formula>IF(RIGHT(TEXT(AQ434,"0.#"),1)=".",TRUE,FALSE)</formula>
    </cfRule>
  </conditionalFormatting>
  <conditionalFormatting sqref="AQ435">
    <cfRule type="expression" dxfId="1851" priority="12977">
      <formula>IF(RIGHT(TEXT(AQ435,"0.#"),1)=".",FALSE,TRUE)</formula>
    </cfRule>
    <cfRule type="expression" dxfId="1850" priority="12978">
      <formula>IF(RIGHT(TEXT(AQ435,"0.#"),1)=".",TRUE,FALSE)</formula>
    </cfRule>
  </conditionalFormatting>
  <conditionalFormatting sqref="AQ433">
    <cfRule type="expression" dxfId="1849" priority="12975">
      <formula>IF(RIGHT(TEXT(AQ433,"0.#"),1)=".",FALSE,TRUE)</formula>
    </cfRule>
    <cfRule type="expression" dxfId="1848" priority="12976">
      <formula>IF(RIGHT(TEXT(AQ433,"0.#"),1)=".",TRUE,FALSE)</formula>
    </cfRule>
  </conditionalFormatting>
  <conditionalFormatting sqref="AL847:AO874">
    <cfRule type="expression" dxfId="1847" priority="6699">
      <formula>IF(AND(AL847&gt;=0,RIGHT(TEXT(AL847,"0.#"),1)&lt;&gt;"."),TRUE,FALSE)</formula>
    </cfRule>
    <cfRule type="expression" dxfId="1846" priority="6700">
      <formula>IF(AND(AL847&gt;=0,RIGHT(TEXT(AL847,"0.#"),1)="."),TRUE,FALSE)</formula>
    </cfRule>
    <cfRule type="expression" dxfId="1845" priority="6701">
      <formula>IF(AND(AL847&lt;0,RIGHT(TEXT(AL847,"0.#"),1)&lt;&gt;"."),TRUE,FALSE)</formula>
    </cfRule>
    <cfRule type="expression" dxfId="1844" priority="6702">
      <formula>IF(AND(AL847&lt;0,RIGHT(TEXT(AL847,"0.#"),1)="."),TRUE,FALSE)</formula>
    </cfRule>
  </conditionalFormatting>
  <conditionalFormatting sqref="AQ53:AQ55">
    <cfRule type="expression" dxfId="1843" priority="4721">
      <formula>IF(RIGHT(TEXT(AQ53,"0.#"),1)=".",FALSE,TRUE)</formula>
    </cfRule>
    <cfRule type="expression" dxfId="1842" priority="4722">
      <formula>IF(RIGHT(TEXT(AQ53,"0.#"),1)=".",TRUE,FALSE)</formula>
    </cfRule>
  </conditionalFormatting>
  <conditionalFormatting sqref="AU53:AU55">
    <cfRule type="expression" dxfId="1841" priority="4719">
      <formula>IF(RIGHT(TEXT(AU53,"0.#"),1)=".",FALSE,TRUE)</formula>
    </cfRule>
    <cfRule type="expression" dxfId="1840" priority="4720">
      <formula>IF(RIGHT(TEXT(AU53,"0.#"),1)=".",TRUE,FALSE)</formula>
    </cfRule>
  </conditionalFormatting>
  <conditionalFormatting sqref="AQ60:AQ62">
    <cfRule type="expression" dxfId="1839" priority="4717">
      <formula>IF(RIGHT(TEXT(AQ60,"0.#"),1)=".",FALSE,TRUE)</formula>
    </cfRule>
    <cfRule type="expression" dxfId="1838" priority="4718">
      <formula>IF(RIGHT(TEXT(AQ60,"0.#"),1)=".",TRUE,FALSE)</formula>
    </cfRule>
  </conditionalFormatting>
  <conditionalFormatting sqref="AU60:AU62">
    <cfRule type="expression" dxfId="1837" priority="4715">
      <formula>IF(RIGHT(TEXT(AU60,"0.#"),1)=".",FALSE,TRUE)</formula>
    </cfRule>
    <cfRule type="expression" dxfId="1836" priority="4716">
      <formula>IF(RIGHT(TEXT(AU60,"0.#"),1)=".",TRUE,FALSE)</formula>
    </cfRule>
  </conditionalFormatting>
  <conditionalFormatting sqref="AQ75:AQ77">
    <cfRule type="expression" dxfId="1835" priority="4713">
      <formula>IF(RIGHT(TEXT(AQ75,"0.#"),1)=".",FALSE,TRUE)</formula>
    </cfRule>
    <cfRule type="expression" dxfId="1834" priority="4714">
      <formula>IF(RIGHT(TEXT(AQ75,"0.#"),1)=".",TRUE,FALSE)</formula>
    </cfRule>
  </conditionalFormatting>
  <conditionalFormatting sqref="AU75:AU77">
    <cfRule type="expression" dxfId="1833" priority="4711">
      <formula>IF(RIGHT(TEXT(AU75,"0.#"),1)=".",FALSE,TRUE)</formula>
    </cfRule>
    <cfRule type="expression" dxfId="1832" priority="4712">
      <formula>IF(RIGHT(TEXT(AU75,"0.#"),1)=".",TRUE,FALSE)</formula>
    </cfRule>
  </conditionalFormatting>
  <conditionalFormatting sqref="AQ87:AQ89">
    <cfRule type="expression" dxfId="1831" priority="4709">
      <formula>IF(RIGHT(TEXT(AQ87,"0.#"),1)=".",FALSE,TRUE)</formula>
    </cfRule>
    <cfRule type="expression" dxfId="1830" priority="4710">
      <formula>IF(RIGHT(TEXT(AQ87,"0.#"),1)=".",TRUE,FALSE)</formula>
    </cfRule>
  </conditionalFormatting>
  <conditionalFormatting sqref="AU87:AU89">
    <cfRule type="expression" dxfId="1829" priority="4707">
      <formula>IF(RIGHT(TEXT(AU87,"0.#"),1)=".",FALSE,TRUE)</formula>
    </cfRule>
    <cfRule type="expression" dxfId="1828" priority="4708">
      <formula>IF(RIGHT(TEXT(AU87,"0.#"),1)=".",TRUE,FALSE)</formula>
    </cfRule>
  </conditionalFormatting>
  <conditionalFormatting sqref="AQ92:AQ94">
    <cfRule type="expression" dxfId="1827" priority="4705">
      <formula>IF(RIGHT(TEXT(AQ92,"0.#"),1)=".",FALSE,TRUE)</formula>
    </cfRule>
    <cfRule type="expression" dxfId="1826" priority="4706">
      <formula>IF(RIGHT(TEXT(AQ92,"0.#"),1)=".",TRUE,FALSE)</formula>
    </cfRule>
  </conditionalFormatting>
  <conditionalFormatting sqref="AU92:AU94">
    <cfRule type="expression" dxfId="1825" priority="4703">
      <formula>IF(RIGHT(TEXT(AU92,"0.#"),1)=".",FALSE,TRUE)</formula>
    </cfRule>
    <cfRule type="expression" dxfId="1824" priority="4704">
      <formula>IF(RIGHT(TEXT(AU92,"0.#"),1)=".",TRUE,FALSE)</formula>
    </cfRule>
  </conditionalFormatting>
  <conditionalFormatting sqref="AQ97:AQ99">
    <cfRule type="expression" dxfId="1823" priority="4701">
      <formula>IF(RIGHT(TEXT(AQ97,"0.#"),1)=".",FALSE,TRUE)</formula>
    </cfRule>
    <cfRule type="expression" dxfId="1822" priority="4702">
      <formula>IF(RIGHT(TEXT(AQ97,"0.#"),1)=".",TRUE,FALSE)</formula>
    </cfRule>
  </conditionalFormatting>
  <conditionalFormatting sqref="AU97:AU99">
    <cfRule type="expression" dxfId="1821" priority="4699">
      <formula>IF(RIGHT(TEXT(AU97,"0.#"),1)=".",FALSE,TRUE)</formula>
    </cfRule>
    <cfRule type="expression" dxfId="1820" priority="4700">
      <formula>IF(RIGHT(TEXT(AU97,"0.#"),1)=".",TRUE,FALSE)</formula>
    </cfRule>
  </conditionalFormatting>
  <conditionalFormatting sqref="AE458">
    <cfRule type="expression" dxfId="1819" priority="4393">
      <formula>IF(RIGHT(TEXT(AE458,"0.#"),1)=".",FALSE,TRUE)</formula>
    </cfRule>
    <cfRule type="expression" dxfId="1818" priority="4394">
      <formula>IF(RIGHT(TEXT(AE458,"0.#"),1)=".",TRUE,FALSE)</formula>
    </cfRule>
  </conditionalFormatting>
  <conditionalFormatting sqref="AE459">
    <cfRule type="expression" dxfId="1817" priority="4391">
      <formula>IF(RIGHT(TEXT(AE459,"0.#"),1)=".",FALSE,TRUE)</formula>
    </cfRule>
    <cfRule type="expression" dxfId="1816" priority="4392">
      <formula>IF(RIGHT(TEXT(AE459,"0.#"),1)=".",TRUE,FALSE)</formula>
    </cfRule>
  </conditionalFormatting>
  <conditionalFormatting sqref="AE460">
    <cfRule type="expression" dxfId="1815" priority="4389">
      <formula>IF(RIGHT(TEXT(AE460,"0.#"),1)=".",FALSE,TRUE)</formula>
    </cfRule>
    <cfRule type="expression" dxfId="1814" priority="4390">
      <formula>IF(RIGHT(TEXT(AE460,"0.#"),1)=".",TRUE,FALSE)</formula>
    </cfRule>
  </conditionalFormatting>
  <conditionalFormatting sqref="AE120 AM120">
    <cfRule type="expression" dxfId="1813" priority="3043">
      <formula>IF(RIGHT(TEXT(AE120,"0.#"),1)=".",FALSE,TRUE)</formula>
    </cfRule>
    <cfRule type="expression" dxfId="1812" priority="3044">
      <formula>IF(RIGHT(TEXT(AE120,"0.#"),1)=".",TRUE,FALSE)</formula>
    </cfRule>
  </conditionalFormatting>
  <conditionalFormatting sqref="AI126">
    <cfRule type="expression" dxfId="1811" priority="3033">
      <formula>IF(RIGHT(TEXT(AI126,"0.#"),1)=".",FALSE,TRUE)</formula>
    </cfRule>
    <cfRule type="expression" dxfId="1810" priority="3034">
      <formula>IF(RIGHT(TEXT(AI126,"0.#"),1)=".",TRUE,FALSE)</formula>
    </cfRule>
  </conditionalFormatting>
  <conditionalFormatting sqref="AI120">
    <cfRule type="expression" dxfId="1809" priority="3041">
      <formula>IF(RIGHT(TEXT(AI120,"0.#"),1)=".",FALSE,TRUE)</formula>
    </cfRule>
    <cfRule type="expression" dxfId="1808" priority="3042">
      <formula>IF(RIGHT(TEXT(AI120,"0.#"),1)=".",TRUE,FALSE)</formula>
    </cfRule>
  </conditionalFormatting>
  <conditionalFormatting sqref="AE123 AM123">
    <cfRule type="expression" dxfId="1807" priority="3039">
      <formula>IF(RIGHT(TEXT(AE123,"0.#"),1)=".",FALSE,TRUE)</formula>
    </cfRule>
    <cfRule type="expression" dxfId="1806" priority="3040">
      <formula>IF(RIGHT(TEXT(AE123,"0.#"),1)=".",TRUE,FALSE)</formula>
    </cfRule>
  </conditionalFormatting>
  <conditionalFormatting sqref="AI123">
    <cfRule type="expression" dxfId="1805" priority="3037">
      <formula>IF(RIGHT(TEXT(AI123,"0.#"),1)=".",FALSE,TRUE)</formula>
    </cfRule>
    <cfRule type="expression" dxfId="1804" priority="3038">
      <formula>IF(RIGHT(TEXT(AI123,"0.#"),1)=".",TRUE,FALSE)</formula>
    </cfRule>
  </conditionalFormatting>
  <conditionalFormatting sqref="AE126 AM126">
    <cfRule type="expression" dxfId="1803" priority="3035">
      <formula>IF(RIGHT(TEXT(AE126,"0.#"),1)=".",FALSE,TRUE)</formula>
    </cfRule>
    <cfRule type="expression" dxfId="1802" priority="3036">
      <formula>IF(RIGHT(TEXT(AE126,"0.#"),1)=".",TRUE,FALSE)</formula>
    </cfRule>
  </conditionalFormatting>
  <conditionalFormatting sqref="AE129 AM129">
    <cfRule type="expression" dxfId="1801" priority="3031">
      <formula>IF(RIGHT(TEXT(AE129,"0.#"),1)=".",FALSE,TRUE)</formula>
    </cfRule>
    <cfRule type="expression" dxfId="1800" priority="3032">
      <formula>IF(RIGHT(TEXT(AE129,"0.#"),1)=".",TRUE,FALSE)</formula>
    </cfRule>
  </conditionalFormatting>
  <conditionalFormatting sqref="AI129">
    <cfRule type="expression" dxfId="1799" priority="3029">
      <formula>IF(RIGHT(TEXT(AI129,"0.#"),1)=".",FALSE,TRUE)</formula>
    </cfRule>
    <cfRule type="expression" dxfId="1798" priority="3030">
      <formula>IF(RIGHT(TEXT(AI129,"0.#"),1)=".",TRUE,FALSE)</formula>
    </cfRule>
  </conditionalFormatting>
  <conditionalFormatting sqref="Y847:Y874">
    <cfRule type="expression" dxfId="1797" priority="3027">
      <formula>IF(RIGHT(TEXT(Y847,"0.#"),1)=".",FALSE,TRUE)</formula>
    </cfRule>
    <cfRule type="expression" dxfId="1796" priority="3028">
      <formula>IF(RIGHT(TEXT(Y847,"0.#"),1)=".",TRUE,FALSE)</formula>
    </cfRule>
  </conditionalFormatting>
  <conditionalFormatting sqref="AU518">
    <cfRule type="expression" dxfId="1795" priority="1537">
      <formula>IF(RIGHT(TEXT(AU518,"0.#"),1)=".",FALSE,TRUE)</formula>
    </cfRule>
    <cfRule type="expression" dxfId="1794" priority="1538">
      <formula>IF(RIGHT(TEXT(AU518,"0.#"),1)=".",TRUE,FALSE)</formula>
    </cfRule>
  </conditionalFormatting>
  <conditionalFormatting sqref="AQ551">
    <cfRule type="expression" dxfId="1793" priority="1313">
      <formula>IF(RIGHT(TEXT(AQ551,"0.#"),1)=".",FALSE,TRUE)</formula>
    </cfRule>
    <cfRule type="expression" dxfId="1792" priority="1314">
      <formula>IF(RIGHT(TEXT(AQ551,"0.#"),1)=".",TRUE,FALSE)</formula>
    </cfRule>
  </conditionalFormatting>
  <conditionalFormatting sqref="AE556">
    <cfRule type="expression" dxfId="1791" priority="1311">
      <formula>IF(RIGHT(TEXT(AE556,"0.#"),1)=".",FALSE,TRUE)</formula>
    </cfRule>
    <cfRule type="expression" dxfId="1790" priority="1312">
      <formula>IF(RIGHT(TEXT(AE556,"0.#"),1)=".",TRUE,FALSE)</formula>
    </cfRule>
  </conditionalFormatting>
  <conditionalFormatting sqref="AE557">
    <cfRule type="expression" dxfId="1789" priority="1309">
      <formula>IF(RIGHT(TEXT(AE557,"0.#"),1)=".",FALSE,TRUE)</formula>
    </cfRule>
    <cfRule type="expression" dxfId="1788" priority="1310">
      <formula>IF(RIGHT(TEXT(AE557,"0.#"),1)=".",TRUE,FALSE)</formula>
    </cfRule>
  </conditionalFormatting>
  <conditionalFormatting sqref="AE558">
    <cfRule type="expression" dxfId="1787" priority="1307">
      <formula>IF(RIGHT(TEXT(AE558,"0.#"),1)=".",FALSE,TRUE)</formula>
    </cfRule>
    <cfRule type="expression" dxfId="1786" priority="1308">
      <formula>IF(RIGHT(TEXT(AE558,"0.#"),1)=".",TRUE,FALSE)</formula>
    </cfRule>
  </conditionalFormatting>
  <conditionalFormatting sqref="AU556">
    <cfRule type="expression" dxfId="1785" priority="1299">
      <formula>IF(RIGHT(TEXT(AU556,"0.#"),1)=".",FALSE,TRUE)</formula>
    </cfRule>
    <cfRule type="expression" dxfId="1784" priority="1300">
      <formula>IF(RIGHT(TEXT(AU556,"0.#"),1)=".",TRUE,FALSE)</formula>
    </cfRule>
  </conditionalFormatting>
  <conditionalFormatting sqref="AU557">
    <cfRule type="expression" dxfId="1783" priority="1297">
      <formula>IF(RIGHT(TEXT(AU557,"0.#"),1)=".",FALSE,TRUE)</formula>
    </cfRule>
    <cfRule type="expression" dxfId="1782" priority="1298">
      <formula>IF(RIGHT(TEXT(AU557,"0.#"),1)=".",TRUE,FALSE)</formula>
    </cfRule>
  </conditionalFormatting>
  <conditionalFormatting sqref="AU558">
    <cfRule type="expression" dxfId="1781" priority="1295">
      <formula>IF(RIGHT(TEXT(AU558,"0.#"),1)=".",FALSE,TRUE)</formula>
    </cfRule>
    <cfRule type="expression" dxfId="1780" priority="1296">
      <formula>IF(RIGHT(TEXT(AU558,"0.#"),1)=".",TRUE,FALSE)</formula>
    </cfRule>
  </conditionalFormatting>
  <conditionalFormatting sqref="AQ557">
    <cfRule type="expression" dxfId="1779" priority="1287">
      <formula>IF(RIGHT(TEXT(AQ557,"0.#"),1)=".",FALSE,TRUE)</formula>
    </cfRule>
    <cfRule type="expression" dxfId="1778" priority="1288">
      <formula>IF(RIGHT(TEXT(AQ557,"0.#"),1)=".",TRUE,FALSE)</formula>
    </cfRule>
  </conditionalFormatting>
  <conditionalFormatting sqref="AQ558">
    <cfRule type="expression" dxfId="1777" priority="1285">
      <formula>IF(RIGHT(TEXT(AQ558,"0.#"),1)=".",FALSE,TRUE)</formula>
    </cfRule>
    <cfRule type="expression" dxfId="1776" priority="1286">
      <formula>IF(RIGHT(TEXT(AQ558,"0.#"),1)=".",TRUE,FALSE)</formula>
    </cfRule>
  </conditionalFormatting>
  <conditionalFormatting sqref="AQ556">
    <cfRule type="expression" dxfId="1775" priority="1283">
      <formula>IF(RIGHT(TEXT(AQ556,"0.#"),1)=".",FALSE,TRUE)</formula>
    </cfRule>
    <cfRule type="expression" dxfId="1774" priority="1284">
      <formula>IF(RIGHT(TEXT(AQ556,"0.#"),1)=".",TRUE,FALSE)</formula>
    </cfRule>
  </conditionalFormatting>
  <conditionalFormatting sqref="AE561">
    <cfRule type="expression" dxfId="1773" priority="1281">
      <formula>IF(RIGHT(TEXT(AE561,"0.#"),1)=".",FALSE,TRUE)</formula>
    </cfRule>
    <cfRule type="expression" dxfId="1772" priority="1282">
      <formula>IF(RIGHT(TEXT(AE561,"0.#"),1)=".",TRUE,FALSE)</formula>
    </cfRule>
  </conditionalFormatting>
  <conditionalFormatting sqref="AE562">
    <cfRule type="expression" dxfId="1771" priority="1279">
      <formula>IF(RIGHT(TEXT(AE562,"0.#"),1)=".",FALSE,TRUE)</formula>
    </cfRule>
    <cfRule type="expression" dxfId="1770" priority="1280">
      <formula>IF(RIGHT(TEXT(AE562,"0.#"),1)=".",TRUE,FALSE)</formula>
    </cfRule>
  </conditionalFormatting>
  <conditionalFormatting sqref="AE563">
    <cfRule type="expression" dxfId="1769" priority="1277">
      <formula>IF(RIGHT(TEXT(AE563,"0.#"),1)=".",FALSE,TRUE)</formula>
    </cfRule>
    <cfRule type="expression" dxfId="1768" priority="1278">
      <formula>IF(RIGHT(TEXT(AE563,"0.#"),1)=".",TRUE,FALSE)</formula>
    </cfRule>
  </conditionalFormatting>
  <conditionalFormatting sqref="AL1110:AO1139">
    <cfRule type="expression" dxfId="1767" priority="2933">
      <formula>IF(AND(AL1110&gt;=0,RIGHT(TEXT(AL1110,"0.#"),1)&lt;&gt;"."),TRUE,FALSE)</formula>
    </cfRule>
    <cfRule type="expression" dxfId="1766" priority="2934">
      <formula>IF(AND(AL1110&gt;=0,RIGHT(TEXT(AL1110,"0.#"),1)="."),TRUE,FALSE)</formula>
    </cfRule>
    <cfRule type="expression" dxfId="1765" priority="2935">
      <formula>IF(AND(AL1110&lt;0,RIGHT(TEXT(AL1110,"0.#"),1)&lt;&gt;"."),TRUE,FALSE)</formula>
    </cfRule>
    <cfRule type="expression" dxfId="1764" priority="2936">
      <formula>IF(AND(AL1110&lt;0,RIGHT(TEXT(AL1110,"0.#"),1)="."),TRUE,FALSE)</formula>
    </cfRule>
  </conditionalFormatting>
  <conditionalFormatting sqref="Y1110:Y1139">
    <cfRule type="expression" dxfId="1763" priority="2931">
      <formula>IF(RIGHT(TEXT(Y1110,"0.#"),1)=".",FALSE,TRUE)</formula>
    </cfRule>
    <cfRule type="expression" dxfId="1762" priority="2932">
      <formula>IF(RIGHT(TEXT(Y1110,"0.#"),1)=".",TRUE,FALSE)</formula>
    </cfRule>
  </conditionalFormatting>
  <conditionalFormatting sqref="AQ553">
    <cfRule type="expression" dxfId="1761" priority="1315">
      <formula>IF(RIGHT(TEXT(AQ553,"0.#"),1)=".",FALSE,TRUE)</formula>
    </cfRule>
    <cfRule type="expression" dxfId="1760" priority="1316">
      <formula>IF(RIGHT(TEXT(AQ553,"0.#"),1)=".",TRUE,FALSE)</formula>
    </cfRule>
  </conditionalFormatting>
  <conditionalFormatting sqref="AU552">
    <cfRule type="expression" dxfId="1759" priority="1327">
      <formula>IF(RIGHT(TEXT(AU552,"0.#"),1)=".",FALSE,TRUE)</formula>
    </cfRule>
    <cfRule type="expression" dxfId="1758" priority="1328">
      <formula>IF(RIGHT(TEXT(AU552,"0.#"),1)=".",TRUE,FALSE)</formula>
    </cfRule>
  </conditionalFormatting>
  <conditionalFormatting sqref="AE552">
    <cfRule type="expression" dxfId="1757" priority="1339">
      <formula>IF(RIGHT(TEXT(AE552,"0.#"),1)=".",FALSE,TRUE)</formula>
    </cfRule>
    <cfRule type="expression" dxfId="1756" priority="1340">
      <formula>IF(RIGHT(TEXT(AE552,"0.#"),1)=".",TRUE,FALSE)</formula>
    </cfRule>
  </conditionalFormatting>
  <conditionalFormatting sqref="AQ548">
    <cfRule type="expression" dxfId="1755" priority="1345">
      <formula>IF(RIGHT(TEXT(AQ548,"0.#"),1)=".",FALSE,TRUE)</formula>
    </cfRule>
    <cfRule type="expression" dxfId="1754" priority="1346">
      <formula>IF(RIGHT(TEXT(AQ548,"0.#"),1)=".",TRUE,FALSE)</formula>
    </cfRule>
  </conditionalFormatting>
  <conditionalFormatting sqref="AL845:AO846">
    <cfRule type="expression" dxfId="1753" priority="2885">
      <formula>IF(AND(AL845&gt;=0,RIGHT(TEXT(AL845,"0.#"),1)&lt;&gt;"."),TRUE,FALSE)</formula>
    </cfRule>
    <cfRule type="expression" dxfId="1752" priority="2886">
      <formula>IF(AND(AL845&gt;=0,RIGHT(TEXT(AL845,"0.#"),1)="."),TRUE,FALSE)</formula>
    </cfRule>
    <cfRule type="expression" dxfId="1751" priority="2887">
      <formula>IF(AND(AL845&lt;0,RIGHT(TEXT(AL845,"0.#"),1)&lt;&gt;"."),TRUE,FALSE)</formula>
    </cfRule>
    <cfRule type="expression" dxfId="1750" priority="2888">
      <formula>IF(AND(AL845&lt;0,RIGHT(TEXT(AL845,"0.#"),1)="."),TRUE,FALSE)</formula>
    </cfRule>
  </conditionalFormatting>
  <conditionalFormatting sqref="Y845:Y846">
    <cfRule type="expression" dxfId="1749" priority="2883">
      <formula>IF(RIGHT(TEXT(Y845,"0.#"),1)=".",FALSE,TRUE)</formula>
    </cfRule>
    <cfRule type="expression" dxfId="1748" priority="2884">
      <formula>IF(RIGHT(TEXT(Y845,"0.#"),1)=".",TRUE,FALSE)</formula>
    </cfRule>
  </conditionalFormatting>
  <conditionalFormatting sqref="AE492">
    <cfRule type="expression" dxfId="1747" priority="1671">
      <formula>IF(RIGHT(TEXT(AE492,"0.#"),1)=".",FALSE,TRUE)</formula>
    </cfRule>
    <cfRule type="expression" dxfId="1746" priority="1672">
      <formula>IF(RIGHT(TEXT(AE492,"0.#"),1)=".",TRUE,FALSE)</formula>
    </cfRule>
  </conditionalFormatting>
  <conditionalFormatting sqref="AE493">
    <cfRule type="expression" dxfId="1745" priority="1669">
      <formula>IF(RIGHT(TEXT(AE493,"0.#"),1)=".",FALSE,TRUE)</formula>
    </cfRule>
    <cfRule type="expression" dxfId="1744" priority="1670">
      <formula>IF(RIGHT(TEXT(AE493,"0.#"),1)=".",TRUE,FALSE)</formula>
    </cfRule>
  </conditionalFormatting>
  <conditionalFormatting sqref="AE494">
    <cfRule type="expression" dxfId="1743" priority="1667">
      <formula>IF(RIGHT(TEXT(AE494,"0.#"),1)=".",FALSE,TRUE)</formula>
    </cfRule>
    <cfRule type="expression" dxfId="1742" priority="1668">
      <formula>IF(RIGHT(TEXT(AE494,"0.#"),1)=".",TRUE,FALSE)</formula>
    </cfRule>
  </conditionalFormatting>
  <conditionalFormatting sqref="AQ493">
    <cfRule type="expression" dxfId="1741" priority="1647">
      <formula>IF(RIGHT(TEXT(AQ493,"0.#"),1)=".",FALSE,TRUE)</formula>
    </cfRule>
    <cfRule type="expression" dxfId="1740" priority="1648">
      <formula>IF(RIGHT(TEXT(AQ493,"0.#"),1)=".",TRUE,FALSE)</formula>
    </cfRule>
  </conditionalFormatting>
  <conditionalFormatting sqref="AQ494">
    <cfRule type="expression" dxfId="1739" priority="1645">
      <formula>IF(RIGHT(TEXT(AQ494,"0.#"),1)=".",FALSE,TRUE)</formula>
    </cfRule>
    <cfRule type="expression" dxfId="1738" priority="1646">
      <formula>IF(RIGHT(TEXT(AQ494,"0.#"),1)=".",TRUE,FALSE)</formula>
    </cfRule>
  </conditionalFormatting>
  <conditionalFormatting sqref="AQ492">
    <cfRule type="expression" dxfId="1737" priority="1643">
      <formula>IF(RIGHT(TEXT(AQ492,"0.#"),1)=".",FALSE,TRUE)</formula>
    </cfRule>
    <cfRule type="expression" dxfId="1736" priority="1644">
      <formula>IF(RIGHT(TEXT(AQ492,"0.#"),1)=".",TRUE,FALSE)</formula>
    </cfRule>
  </conditionalFormatting>
  <conditionalFormatting sqref="AU494">
    <cfRule type="expression" dxfId="1735" priority="1655">
      <formula>IF(RIGHT(TEXT(AU494,"0.#"),1)=".",FALSE,TRUE)</formula>
    </cfRule>
    <cfRule type="expression" dxfId="1734" priority="1656">
      <formula>IF(RIGHT(TEXT(AU494,"0.#"),1)=".",TRUE,FALSE)</formula>
    </cfRule>
  </conditionalFormatting>
  <conditionalFormatting sqref="AU492">
    <cfRule type="expression" dxfId="1733" priority="1659">
      <formula>IF(RIGHT(TEXT(AU492,"0.#"),1)=".",FALSE,TRUE)</formula>
    </cfRule>
    <cfRule type="expression" dxfId="1732" priority="1660">
      <formula>IF(RIGHT(TEXT(AU492,"0.#"),1)=".",TRUE,FALSE)</formula>
    </cfRule>
  </conditionalFormatting>
  <conditionalFormatting sqref="AU493">
    <cfRule type="expression" dxfId="1731" priority="1657">
      <formula>IF(RIGHT(TEXT(AU493,"0.#"),1)=".",FALSE,TRUE)</formula>
    </cfRule>
    <cfRule type="expression" dxfId="1730" priority="1658">
      <formula>IF(RIGHT(TEXT(AU493,"0.#"),1)=".",TRUE,FALSE)</formula>
    </cfRule>
  </conditionalFormatting>
  <conditionalFormatting sqref="AU583">
    <cfRule type="expression" dxfId="1729" priority="1175">
      <formula>IF(RIGHT(TEXT(AU583,"0.#"),1)=".",FALSE,TRUE)</formula>
    </cfRule>
    <cfRule type="expression" dxfId="1728" priority="1176">
      <formula>IF(RIGHT(TEXT(AU583,"0.#"),1)=".",TRUE,FALSE)</formula>
    </cfRule>
  </conditionalFormatting>
  <conditionalFormatting sqref="AU582">
    <cfRule type="expression" dxfId="1727" priority="1177">
      <formula>IF(RIGHT(TEXT(AU582,"0.#"),1)=".",FALSE,TRUE)</formula>
    </cfRule>
    <cfRule type="expression" dxfId="1726" priority="1178">
      <formula>IF(RIGHT(TEXT(AU582,"0.#"),1)=".",TRUE,FALSE)</formula>
    </cfRule>
  </conditionalFormatting>
  <conditionalFormatting sqref="AE499">
    <cfRule type="expression" dxfId="1725" priority="1637">
      <formula>IF(RIGHT(TEXT(AE499,"0.#"),1)=".",FALSE,TRUE)</formula>
    </cfRule>
    <cfRule type="expression" dxfId="1724" priority="1638">
      <formula>IF(RIGHT(TEXT(AE499,"0.#"),1)=".",TRUE,FALSE)</formula>
    </cfRule>
  </conditionalFormatting>
  <conditionalFormatting sqref="AE497">
    <cfRule type="expression" dxfId="1723" priority="1641">
      <formula>IF(RIGHT(TEXT(AE497,"0.#"),1)=".",FALSE,TRUE)</formula>
    </cfRule>
    <cfRule type="expression" dxfId="1722" priority="1642">
      <formula>IF(RIGHT(TEXT(AE497,"0.#"),1)=".",TRUE,FALSE)</formula>
    </cfRule>
  </conditionalFormatting>
  <conditionalFormatting sqref="AE498">
    <cfRule type="expression" dxfId="1721" priority="1639">
      <formula>IF(RIGHT(TEXT(AE498,"0.#"),1)=".",FALSE,TRUE)</formula>
    </cfRule>
    <cfRule type="expression" dxfId="1720" priority="1640">
      <formula>IF(RIGHT(TEXT(AE498,"0.#"),1)=".",TRUE,FALSE)</formula>
    </cfRule>
  </conditionalFormatting>
  <conditionalFormatting sqref="AU499">
    <cfRule type="expression" dxfId="1719" priority="1625">
      <formula>IF(RIGHT(TEXT(AU499,"0.#"),1)=".",FALSE,TRUE)</formula>
    </cfRule>
    <cfRule type="expression" dxfId="1718" priority="1626">
      <formula>IF(RIGHT(TEXT(AU499,"0.#"),1)=".",TRUE,FALSE)</formula>
    </cfRule>
  </conditionalFormatting>
  <conditionalFormatting sqref="AU497">
    <cfRule type="expression" dxfId="1717" priority="1629">
      <formula>IF(RIGHT(TEXT(AU497,"0.#"),1)=".",FALSE,TRUE)</formula>
    </cfRule>
    <cfRule type="expression" dxfId="1716" priority="1630">
      <formula>IF(RIGHT(TEXT(AU497,"0.#"),1)=".",TRUE,FALSE)</formula>
    </cfRule>
  </conditionalFormatting>
  <conditionalFormatting sqref="AU498">
    <cfRule type="expression" dxfId="1715" priority="1627">
      <formula>IF(RIGHT(TEXT(AU498,"0.#"),1)=".",FALSE,TRUE)</formula>
    </cfRule>
    <cfRule type="expression" dxfId="1714" priority="1628">
      <formula>IF(RIGHT(TEXT(AU498,"0.#"),1)=".",TRUE,FALSE)</formula>
    </cfRule>
  </conditionalFormatting>
  <conditionalFormatting sqref="AQ497">
    <cfRule type="expression" dxfId="1713" priority="1613">
      <formula>IF(RIGHT(TEXT(AQ497,"0.#"),1)=".",FALSE,TRUE)</formula>
    </cfRule>
    <cfRule type="expression" dxfId="1712" priority="1614">
      <formula>IF(RIGHT(TEXT(AQ497,"0.#"),1)=".",TRUE,FALSE)</formula>
    </cfRule>
  </conditionalFormatting>
  <conditionalFormatting sqref="AQ498">
    <cfRule type="expression" dxfId="1711" priority="1617">
      <formula>IF(RIGHT(TEXT(AQ498,"0.#"),1)=".",FALSE,TRUE)</formula>
    </cfRule>
    <cfRule type="expression" dxfId="1710" priority="1618">
      <formula>IF(RIGHT(TEXT(AQ498,"0.#"),1)=".",TRUE,FALSE)</formula>
    </cfRule>
  </conditionalFormatting>
  <conditionalFormatting sqref="AQ499">
    <cfRule type="expression" dxfId="1709" priority="1615">
      <formula>IF(RIGHT(TEXT(AQ499,"0.#"),1)=".",FALSE,TRUE)</formula>
    </cfRule>
    <cfRule type="expression" dxfId="1708" priority="1616">
      <formula>IF(RIGHT(TEXT(AQ499,"0.#"),1)=".",TRUE,FALSE)</formula>
    </cfRule>
  </conditionalFormatting>
  <conditionalFormatting sqref="AE504">
    <cfRule type="expression" dxfId="1707" priority="1607">
      <formula>IF(RIGHT(TEXT(AE504,"0.#"),1)=".",FALSE,TRUE)</formula>
    </cfRule>
    <cfRule type="expression" dxfId="1706" priority="1608">
      <formula>IF(RIGHT(TEXT(AE504,"0.#"),1)=".",TRUE,FALSE)</formula>
    </cfRule>
  </conditionalFormatting>
  <conditionalFormatting sqref="AE502">
    <cfRule type="expression" dxfId="1705" priority="1611">
      <formula>IF(RIGHT(TEXT(AE502,"0.#"),1)=".",FALSE,TRUE)</formula>
    </cfRule>
    <cfRule type="expression" dxfId="1704" priority="1612">
      <formula>IF(RIGHT(TEXT(AE502,"0.#"),1)=".",TRUE,FALSE)</formula>
    </cfRule>
  </conditionalFormatting>
  <conditionalFormatting sqref="AE503">
    <cfRule type="expression" dxfId="1703" priority="1609">
      <formula>IF(RIGHT(TEXT(AE503,"0.#"),1)=".",FALSE,TRUE)</formula>
    </cfRule>
    <cfRule type="expression" dxfId="1702" priority="1610">
      <formula>IF(RIGHT(TEXT(AE503,"0.#"),1)=".",TRUE,FALSE)</formula>
    </cfRule>
  </conditionalFormatting>
  <conditionalFormatting sqref="AU504">
    <cfRule type="expression" dxfId="1701" priority="1595">
      <formula>IF(RIGHT(TEXT(AU504,"0.#"),1)=".",FALSE,TRUE)</formula>
    </cfRule>
    <cfRule type="expression" dxfId="1700" priority="1596">
      <formula>IF(RIGHT(TEXT(AU504,"0.#"),1)=".",TRUE,FALSE)</formula>
    </cfRule>
  </conditionalFormatting>
  <conditionalFormatting sqref="AU502">
    <cfRule type="expression" dxfId="1699" priority="1599">
      <formula>IF(RIGHT(TEXT(AU502,"0.#"),1)=".",FALSE,TRUE)</formula>
    </cfRule>
    <cfRule type="expression" dxfId="1698" priority="1600">
      <formula>IF(RIGHT(TEXT(AU502,"0.#"),1)=".",TRUE,FALSE)</formula>
    </cfRule>
  </conditionalFormatting>
  <conditionalFormatting sqref="AU503">
    <cfRule type="expression" dxfId="1697" priority="1597">
      <formula>IF(RIGHT(TEXT(AU503,"0.#"),1)=".",FALSE,TRUE)</formula>
    </cfRule>
    <cfRule type="expression" dxfId="1696" priority="1598">
      <formula>IF(RIGHT(TEXT(AU503,"0.#"),1)=".",TRUE,FALSE)</formula>
    </cfRule>
  </conditionalFormatting>
  <conditionalFormatting sqref="AQ502">
    <cfRule type="expression" dxfId="1695" priority="1583">
      <formula>IF(RIGHT(TEXT(AQ502,"0.#"),1)=".",FALSE,TRUE)</formula>
    </cfRule>
    <cfRule type="expression" dxfId="1694" priority="1584">
      <formula>IF(RIGHT(TEXT(AQ502,"0.#"),1)=".",TRUE,FALSE)</formula>
    </cfRule>
  </conditionalFormatting>
  <conditionalFormatting sqref="AQ503">
    <cfRule type="expression" dxfId="1693" priority="1587">
      <formula>IF(RIGHT(TEXT(AQ503,"0.#"),1)=".",FALSE,TRUE)</formula>
    </cfRule>
    <cfRule type="expression" dxfId="1692" priority="1588">
      <formula>IF(RIGHT(TEXT(AQ503,"0.#"),1)=".",TRUE,FALSE)</formula>
    </cfRule>
  </conditionalFormatting>
  <conditionalFormatting sqref="AQ504">
    <cfRule type="expression" dxfId="1691" priority="1585">
      <formula>IF(RIGHT(TEXT(AQ504,"0.#"),1)=".",FALSE,TRUE)</formula>
    </cfRule>
    <cfRule type="expression" dxfId="1690" priority="1586">
      <formula>IF(RIGHT(TEXT(AQ504,"0.#"),1)=".",TRUE,FALSE)</formula>
    </cfRule>
  </conditionalFormatting>
  <conditionalFormatting sqref="AE509">
    <cfRule type="expression" dxfId="1689" priority="1577">
      <formula>IF(RIGHT(TEXT(AE509,"0.#"),1)=".",FALSE,TRUE)</formula>
    </cfRule>
    <cfRule type="expression" dxfId="1688" priority="1578">
      <formula>IF(RIGHT(TEXT(AE509,"0.#"),1)=".",TRUE,FALSE)</formula>
    </cfRule>
  </conditionalFormatting>
  <conditionalFormatting sqref="AE507">
    <cfRule type="expression" dxfId="1687" priority="1581">
      <formula>IF(RIGHT(TEXT(AE507,"0.#"),1)=".",FALSE,TRUE)</formula>
    </cfRule>
    <cfRule type="expression" dxfId="1686" priority="1582">
      <formula>IF(RIGHT(TEXT(AE507,"0.#"),1)=".",TRUE,FALSE)</formula>
    </cfRule>
  </conditionalFormatting>
  <conditionalFormatting sqref="AE508">
    <cfRule type="expression" dxfId="1685" priority="1579">
      <formula>IF(RIGHT(TEXT(AE508,"0.#"),1)=".",FALSE,TRUE)</formula>
    </cfRule>
    <cfRule type="expression" dxfId="1684" priority="1580">
      <formula>IF(RIGHT(TEXT(AE508,"0.#"),1)=".",TRUE,FALSE)</formula>
    </cfRule>
  </conditionalFormatting>
  <conditionalFormatting sqref="AU509">
    <cfRule type="expression" dxfId="1683" priority="1565">
      <formula>IF(RIGHT(TEXT(AU509,"0.#"),1)=".",FALSE,TRUE)</formula>
    </cfRule>
    <cfRule type="expression" dxfId="1682" priority="1566">
      <formula>IF(RIGHT(TEXT(AU509,"0.#"),1)=".",TRUE,FALSE)</formula>
    </cfRule>
  </conditionalFormatting>
  <conditionalFormatting sqref="AU507">
    <cfRule type="expression" dxfId="1681" priority="1569">
      <formula>IF(RIGHT(TEXT(AU507,"0.#"),1)=".",FALSE,TRUE)</formula>
    </cfRule>
    <cfRule type="expression" dxfId="1680" priority="1570">
      <formula>IF(RIGHT(TEXT(AU507,"0.#"),1)=".",TRUE,FALSE)</formula>
    </cfRule>
  </conditionalFormatting>
  <conditionalFormatting sqref="AU508">
    <cfRule type="expression" dxfId="1679" priority="1567">
      <formula>IF(RIGHT(TEXT(AU508,"0.#"),1)=".",FALSE,TRUE)</formula>
    </cfRule>
    <cfRule type="expression" dxfId="1678" priority="1568">
      <formula>IF(RIGHT(TEXT(AU508,"0.#"),1)=".",TRUE,FALSE)</formula>
    </cfRule>
  </conditionalFormatting>
  <conditionalFormatting sqref="AQ507">
    <cfRule type="expression" dxfId="1677" priority="1553">
      <formula>IF(RIGHT(TEXT(AQ507,"0.#"),1)=".",FALSE,TRUE)</formula>
    </cfRule>
    <cfRule type="expression" dxfId="1676" priority="1554">
      <formula>IF(RIGHT(TEXT(AQ507,"0.#"),1)=".",TRUE,FALSE)</formula>
    </cfRule>
  </conditionalFormatting>
  <conditionalFormatting sqref="AQ508">
    <cfRule type="expression" dxfId="1675" priority="1557">
      <formula>IF(RIGHT(TEXT(AQ508,"0.#"),1)=".",FALSE,TRUE)</formula>
    </cfRule>
    <cfRule type="expression" dxfId="1674" priority="1558">
      <formula>IF(RIGHT(TEXT(AQ508,"0.#"),1)=".",TRUE,FALSE)</formula>
    </cfRule>
  </conditionalFormatting>
  <conditionalFormatting sqref="AQ509">
    <cfRule type="expression" dxfId="1673" priority="1555">
      <formula>IF(RIGHT(TEXT(AQ509,"0.#"),1)=".",FALSE,TRUE)</formula>
    </cfRule>
    <cfRule type="expression" dxfId="1672" priority="1556">
      <formula>IF(RIGHT(TEXT(AQ509,"0.#"),1)=".",TRUE,FALSE)</formula>
    </cfRule>
  </conditionalFormatting>
  <conditionalFormatting sqref="AE465">
    <cfRule type="expression" dxfId="1671" priority="1847">
      <formula>IF(RIGHT(TEXT(AE465,"0.#"),1)=".",FALSE,TRUE)</formula>
    </cfRule>
    <cfRule type="expression" dxfId="1670" priority="1848">
      <formula>IF(RIGHT(TEXT(AE465,"0.#"),1)=".",TRUE,FALSE)</formula>
    </cfRule>
  </conditionalFormatting>
  <conditionalFormatting sqref="AE463">
    <cfRule type="expression" dxfId="1669" priority="1851">
      <formula>IF(RIGHT(TEXT(AE463,"0.#"),1)=".",FALSE,TRUE)</formula>
    </cfRule>
    <cfRule type="expression" dxfId="1668" priority="1852">
      <formula>IF(RIGHT(TEXT(AE463,"0.#"),1)=".",TRUE,FALSE)</formula>
    </cfRule>
  </conditionalFormatting>
  <conditionalFormatting sqref="AE464">
    <cfRule type="expression" dxfId="1667" priority="1849">
      <formula>IF(RIGHT(TEXT(AE464,"0.#"),1)=".",FALSE,TRUE)</formula>
    </cfRule>
    <cfRule type="expression" dxfId="1666" priority="1850">
      <formula>IF(RIGHT(TEXT(AE464,"0.#"),1)=".",TRUE,FALSE)</formula>
    </cfRule>
  </conditionalFormatting>
  <conditionalFormatting sqref="AM465">
    <cfRule type="expression" dxfId="1665" priority="1841">
      <formula>IF(RIGHT(TEXT(AM465,"0.#"),1)=".",FALSE,TRUE)</formula>
    </cfRule>
    <cfRule type="expression" dxfId="1664" priority="1842">
      <formula>IF(RIGHT(TEXT(AM465,"0.#"),1)=".",TRUE,FALSE)</formula>
    </cfRule>
  </conditionalFormatting>
  <conditionalFormatting sqref="AM463">
    <cfRule type="expression" dxfId="1663" priority="1845">
      <formula>IF(RIGHT(TEXT(AM463,"0.#"),1)=".",FALSE,TRUE)</formula>
    </cfRule>
    <cfRule type="expression" dxfId="1662" priority="1846">
      <formula>IF(RIGHT(TEXT(AM463,"0.#"),1)=".",TRUE,FALSE)</formula>
    </cfRule>
  </conditionalFormatting>
  <conditionalFormatting sqref="AM464">
    <cfRule type="expression" dxfId="1661" priority="1843">
      <formula>IF(RIGHT(TEXT(AM464,"0.#"),1)=".",FALSE,TRUE)</formula>
    </cfRule>
    <cfRule type="expression" dxfId="1660" priority="1844">
      <formula>IF(RIGHT(TEXT(AM464,"0.#"),1)=".",TRUE,FALSE)</formula>
    </cfRule>
  </conditionalFormatting>
  <conditionalFormatting sqref="AU465">
    <cfRule type="expression" dxfId="1659" priority="1835">
      <formula>IF(RIGHT(TEXT(AU465,"0.#"),1)=".",FALSE,TRUE)</formula>
    </cfRule>
    <cfRule type="expression" dxfId="1658" priority="1836">
      <formula>IF(RIGHT(TEXT(AU465,"0.#"),1)=".",TRUE,FALSE)</formula>
    </cfRule>
  </conditionalFormatting>
  <conditionalFormatting sqref="AU463">
    <cfRule type="expression" dxfId="1657" priority="1839">
      <formula>IF(RIGHT(TEXT(AU463,"0.#"),1)=".",FALSE,TRUE)</formula>
    </cfRule>
    <cfRule type="expression" dxfId="1656" priority="1840">
      <formula>IF(RIGHT(TEXT(AU463,"0.#"),1)=".",TRUE,FALSE)</formula>
    </cfRule>
  </conditionalFormatting>
  <conditionalFormatting sqref="AU464">
    <cfRule type="expression" dxfId="1655" priority="1837">
      <formula>IF(RIGHT(TEXT(AU464,"0.#"),1)=".",FALSE,TRUE)</formula>
    </cfRule>
    <cfRule type="expression" dxfId="1654" priority="1838">
      <formula>IF(RIGHT(TEXT(AU464,"0.#"),1)=".",TRUE,FALSE)</formula>
    </cfRule>
  </conditionalFormatting>
  <conditionalFormatting sqref="AI465">
    <cfRule type="expression" dxfId="1653" priority="1829">
      <formula>IF(RIGHT(TEXT(AI465,"0.#"),1)=".",FALSE,TRUE)</formula>
    </cfRule>
    <cfRule type="expression" dxfId="1652" priority="1830">
      <formula>IF(RIGHT(TEXT(AI465,"0.#"),1)=".",TRUE,FALSE)</formula>
    </cfRule>
  </conditionalFormatting>
  <conditionalFormatting sqref="AI463">
    <cfRule type="expression" dxfId="1651" priority="1833">
      <formula>IF(RIGHT(TEXT(AI463,"0.#"),1)=".",FALSE,TRUE)</formula>
    </cfRule>
    <cfRule type="expression" dxfId="1650" priority="1834">
      <formula>IF(RIGHT(TEXT(AI463,"0.#"),1)=".",TRUE,FALSE)</formula>
    </cfRule>
  </conditionalFormatting>
  <conditionalFormatting sqref="AI464">
    <cfRule type="expression" dxfId="1649" priority="1831">
      <formula>IF(RIGHT(TEXT(AI464,"0.#"),1)=".",FALSE,TRUE)</formula>
    </cfRule>
    <cfRule type="expression" dxfId="1648" priority="1832">
      <formula>IF(RIGHT(TEXT(AI464,"0.#"),1)=".",TRUE,FALSE)</formula>
    </cfRule>
  </conditionalFormatting>
  <conditionalFormatting sqref="AQ463">
    <cfRule type="expression" dxfId="1647" priority="1823">
      <formula>IF(RIGHT(TEXT(AQ463,"0.#"),1)=".",FALSE,TRUE)</formula>
    </cfRule>
    <cfRule type="expression" dxfId="1646" priority="1824">
      <formula>IF(RIGHT(TEXT(AQ463,"0.#"),1)=".",TRUE,FALSE)</formula>
    </cfRule>
  </conditionalFormatting>
  <conditionalFormatting sqref="AQ464">
    <cfRule type="expression" dxfId="1645" priority="1827">
      <formula>IF(RIGHT(TEXT(AQ464,"0.#"),1)=".",FALSE,TRUE)</formula>
    </cfRule>
    <cfRule type="expression" dxfId="1644" priority="1828">
      <formula>IF(RIGHT(TEXT(AQ464,"0.#"),1)=".",TRUE,FALSE)</formula>
    </cfRule>
  </conditionalFormatting>
  <conditionalFormatting sqref="AQ465">
    <cfRule type="expression" dxfId="1643" priority="1825">
      <formula>IF(RIGHT(TEXT(AQ465,"0.#"),1)=".",FALSE,TRUE)</formula>
    </cfRule>
    <cfRule type="expression" dxfId="1642" priority="1826">
      <formula>IF(RIGHT(TEXT(AQ465,"0.#"),1)=".",TRUE,FALSE)</formula>
    </cfRule>
  </conditionalFormatting>
  <conditionalFormatting sqref="AE470">
    <cfRule type="expression" dxfId="1641" priority="1817">
      <formula>IF(RIGHT(TEXT(AE470,"0.#"),1)=".",FALSE,TRUE)</formula>
    </cfRule>
    <cfRule type="expression" dxfId="1640" priority="1818">
      <formula>IF(RIGHT(TEXT(AE470,"0.#"),1)=".",TRUE,FALSE)</formula>
    </cfRule>
  </conditionalFormatting>
  <conditionalFormatting sqref="AE468">
    <cfRule type="expression" dxfId="1639" priority="1821">
      <formula>IF(RIGHT(TEXT(AE468,"0.#"),1)=".",FALSE,TRUE)</formula>
    </cfRule>
    <cfRule type="expression" dxfId="1638" priority="1822">
      <formula>IF(RIGHT(TEXT(AE468,"0.#"),1)=".",TRUE,FALSE)</formula>
    </cfRule>
  </conditionalFormatting>
  <conditionalFormatting sqref="AE469">
    <cfRule type="expression" dxfId="1637" priority="1819">
      <formula>IF(RIGHT(TEXT(AE469,"0.#"),1)=".",FALSE,TRUE)</formula>
    </cfRule>
    <cfRule type="expression" dxfId="1636" priority="1820">
      <formula>IF(RIGHT(TEXT(AE469,"0.#"),1)=".",TRUE,FALSE)</formula>
    </cfRule>
  </conditionalFormatting>
  <conditionalFormatting sqref="AM470">
    <cfRule type="expression" dxfId="1635" priority="1811">
      <formula>IF(RIGHT(TEXT(AM470,"0.#"),1)=".",FALSE,TRUE)</formula>
    </cfRule>
    <cfRule type="expression" dxfId="1634" priority="1812">
      <formula>IF(RIGHT(TEXT(AM470,"0.#"),1)=".",TRUE,FALSE)</formula>
    </cfRule>
  </conditionalFormatting>
  <conditionalFormatting sqref="AM468">
    <cfRule type="expression" dxfId="1633" priority="1815">
      <formula>IF(RIGHT(TEXT(AM468,"0.#"),1)=".",FALSE,TRUE)</formula>
    </cfRule>
    <cfRule type="expression" dxfId="1632" priority="1816">
      <formula>IF(RIGHT(TEXT(AM468,"0.#"),1)=".",TRUE,FALSE)</formula>
    </cfRule>
  </conditionalFormatting>
  <conditionalFormatting sqref="AM469">
    <cfRule type="expression" dxfId="1631" priority="1813">
      <formula>IF(RIGHT(TEXT(AM469,"0.#"),1)=".",FALSE,TRUE)</formula>
    </cfRule>
    <cfRule type="expression" dxfId="1630" priority="1814">
      <formula>IF(RIGHT(TEXT(AM469,"0.#"),1)=".",TRUE,FALSE)</formula>
    </cfRule>
  </conditionalFormatting>
  <conditionalFormatting sqref="AU470">
    <cfRule type="expression" dxfId="1629" priority="1805">
      <formula>IF(RIGHT(TEXT(AU470,"0.#"),1)=".",FALSE,TRUE)</formula>
    </cfRule>
    <cfRule type="expression" dxfId="1628" priority="1806">
      <formula>IF(RIGHT(TEXT(AU470,"0.#"),1)=".",TRUE,FALSE)</formula>
    </cfRule>
  </conditionalFormatting>
  <conditionalFormatting sqref="AU468">
    <cfRule type="expression" dxfId="1627" priority="1809">
      <formula>IF(RIGHT(TEXT(AU468,"0.#"),1)=".",FALSE,TRUE)</formula>
    </cfRule>
    <cfRule type="expression" dxfId="1626" priority="1810">
      <formula>IF(RIGHT(TEXT(AU468,"0.#"),1)=".",TRUE,FALSE)</formula>
    </cfRule>
  </conditionalFormatting>
  <conditionalFormatting sqref="AU469">
    <cfRule type="expression" dxfId="1625" priority="1807">
      <formula>IF(RIGHT(TEXT(AU469,"0.#"),1)=".",FALSE,TRUE)</formula>
    </cfRule>
    <cfRule type="expression" dxfId="1624" priority="1808">
      <formula>IF(RIGHT(TEXT(AU469,"0.#"),1)=".",TRUE,FALSE)</formula>
    </cfRule>
  </conditionalFormatting>
  <conditionalFormatting sqref="AI470">
    <cfRule type="expression" dxfId="1623" priority="1799">
      <formula>IF(RIGHT(TEXT(AI470,"0.#"),1)=".",FALSE,TRUE)</formula>
    </cfRule>
    <cfRule type="expression" dxfId="1622" priority="1800">
      <formula>IF(RIGHT(TEXT(AI470,"0.#"),1)=".",TRUE,FALSE)</formula>
    </cfRule>
  </conditionalFormatting>
  <conditionalFormatting sqref="AI468">
    <cfRule type="expression" dxfId="1621" priority="1803">
      <formula>IF(RIGHT(TEXT(AI468,"0.#"),1)=".",FALSE,TRUE)</formula>
    </cfRule>
    <cfRule type="expression" dxfId="1620" priority="1804">
      <formula>IF(RIGHT(TEXT(AI468,"0.#"),1)=".",TRUE,FALSE)</formula>
    </cfRule>
  </conditionalFormatting>
  <conditionalFormatting sqref="AI469">
    <cfRule type="expression" dxfId="1619" priority="1801">
      <formula>IF(RIGHT(TEXT(AI469,"0.#"),1)=".",FALSE,TRUE)</formula>
    </cfRule>
    <cfRule type="expression" dxfId="1618" priority="1802">
      <formula>IF(RIGHT(TEXT(AI469,"0.#"),1)=".",TRUE,FALSE)</formula>
    </cfRule>
  </conditionalFormatting>
  <conditionalFormatting sqref="AQ468">
    <cfRule type="expression" dxfId="1617" priority="1793">
      <formula>IF(RIGHT(TEXT(AQ468,"0.#"),1)=".",FALSE,TRUE)</formula>
    </cfRule>
    <cfRule type="expression" dxfId="1616" priority="1794">
      <formula>IF(RIGHT(TEXT(AQ468,"0.#"),1)=".",TRUE,FALSE)</formula>
    </cfRule>
  </conditionalFormatting>
  <conditionalFormatting sqref="AQ469">
    <cfRule type="expression" dxfId="1615" priority="1797">
      <formula>IF(RIGHT(TEXT(AQ469,"0.#"),1)=".",FALSE,TRUE)</formula>
    </cfRule>
    <cfRule type="expression" dxfId="1614" priority="1798">
      <formula>IF(RIGHT(TEXT(AQ469,"0.#"),1)=".",TRUE,FALSE)</formula>
    </cfRule>
  </conditionalFormatting>
  <conditionalFormatting sqref="AQ470">
    <cfRule type="expression" dxfId="1613" priority="1795">
      <formula>IF(RIGHT(TEXT(AQ470,"0.#"),1)=".",FALSE,TRUE)</formula>
    </cfRule>
    <cfRule type="expression" dxfId="1612" priority="1796">
      <formula>IF(RIGHT(TEXT(AQ470,"0.#"),1)=".",TRUE,FALSE)</formula>
    </cfRule>
  </conditionalFormatting>
  <conditionalFormatting sqref="AE475">
    <cfRule type="expression" dxfId="1611" priority="1787">
      <formula>IF(RIGHT(TEXT(AE475,"0.#"),1)=".",FALSE,TRUE)</formula>
    </cfRule>
    <cfRule type="expression" dxfId="1610" priority="1788">
      <formula>IF(RIGHT(TEXT(AE475,"0.#"),1)=".",TRUE,FALSE)</formula>
    </cfRule>
  </conditionalFormatting>
  <conditionalFormatting sqref="AE473">
    <cfRule type="expression" dxfId="1609" priority="1791">
      <formula>IF(RIGHT(TEXT(AE473,"0.#"),1)=".",FALSE,TRUE)</formula>
    </cfRule>
    <cfRule type="expression" dxfId="1608" priority="1792">
      <formula>IF(RIGHT(TEXT(AE473,"0.#"),1)=".",TRUE,FALSE)</formula>
    </cfRule>
  </conditionalFormatting>
  <conditionalFormatting sqref="AE474">
    <cfRule type="expression" dxfId="1607" priority="1789">
      <formula>IF(RIGHT(TEXT(AE474,"0.#"),1)=".",FALSE,TRUE)</formula>
    </cfRule>
    <cfRule type="expression" dxfId="1606" priority="1790">
      <formula>IF(RIGHT(TEXT(AE474,"0.#"),1)=".",TRUE,FALSE)</formula>
    </cfRule>
  </conditionalFormatting>
  <conditionalFormatting sqref="AM475">
    <cfRule type="expression" dxfId="1605" priority="1781">
      <formula>IF(RIGHT(TEXT(AM475,"0.#"),1)=".",FALSE,TRUE)</formula>
    </cfRule>
    <cfRule type="expression" dxfId="1604" priority="1782">
      <formula>IF(RIGHT(TEXT(AM475,"0.#"),1)=".",TRUE,FALSE)</formula>
    </cfRule>
  </conditionalFormatting>
  <conditionalFormatting sqref="AM473">
    <cfRule type="expression" dxfId="1603" priority="1785">
      <formula>IF(RIGHT(TEXT(AM473,"0.#"),1)=".",FALSE,TRUE)</formula>
    </cfRule>
    <cfRule type="expression" dxfId="1602" priority="1786">
      <formula>IF(RIGHT(TEXT(AM473,"0.#"),1)=".",TRUE,FALSE)</formula>
    </cfRule>
  </conditionalFormatting>
  <conditionalFormatting sqref="AM474">
    <cfRule type="expression" dxfId="1601" priority="1783">
      <formula>IF(RIGHT(TEXT(AM474,"0.#"),1)=".",FALSE,TRUE)</formula>
    </cfRule>
    <cfRule type="expression" dxfId="1600" priority="1784">
      <formula>IF(RIGHT(TEXT(AM474,"0.#"),1)=".",TRUE,FALSE)</formula>
    </cfRule>
  </conditionalFormatting>
  <conditionalFormatting sqref="AU475">
    <cfRule type="expression" dxfId="1599" priority="1775">
      <formula>IF(RIGHT(TEXT(AU475,"0.#"),1)=".",FALSE,TRUE)</formula>
    </cfRule>
    <cfRule type="expression" dxfId="1598" priority="1776">
      <formula>IF(RIGHT(TEXT(AU475,"0.#"),1)=".",TRUE,FALSE)</formula>
    </cfRule>
  </conditionalFormatting>
  <conditionalFormatting sqref="AU473">
    <cfRule type="expression" dxfId="1597" priority="1779">
      <formula>IF(RIGHT(TEXT(AU473,"0.#"),1)=".",FALSE,TRUE)</formula>
    </cfRule>
    <cfRule type="expression" dxfId="1596" priority="1780">
      <formula>IF(RIGHT(TEXT(AU473,"0.#"),1)=".",TRUE,FALSE)</formula>
    </cfRule>
  </conditionalFormatting>
  <conditionalFormatting sqref="AU474">
    <cfRule type="expression" dxfId="1595" priority="1777">
      <formula>IF(RIGHT(TEXT(AU474,"0.#"),1)=".",FALSE,TRUE)</formula>
    </cfRule>
    <cfRule type="expression" dxfId="1594" priority="1778">
      <formula>IF(RIGHT(TEXT(AU474,"0.#"),1)=".",TRUE,FALSE)</formula>
    </cfRule>
  </conditionalFormatting>
  <conditionalFormatting sqref="AI475">
    <cfRule type="expression" dxfId="1593" priority="1769">
      <formula>IF(RIGHT(TEXT(AI475,"0.#"),1)=".",FALSE,TRUE)</formula>
    </cfRule>
    <cfRule type="expression" dxfId="1592" priority="1770">
      <formula>IF(RIGHT(TEXT(AI475,"0.#"),1)=".",TRUE,FALSE)</formula>
    </cfRule>
  </conditionalFormatting>
  <conditionalFormatting sqref="AI473">
    <cfRule type="expression" dxfId="1591" priority="1773">
      <formula>IF(RIGHT(TEXT(AI473,"0.#"),1)=".",FALSE,TRUE)</formula>
    </cfRule>
    <cfRule type="expression" dxfId="1590" priority="1774">
      <formula>IF(RIGHT(TEXT(AI473,"0.#"),1)=".",TRUE,FALSE)</formula>
    </cfRule>
  </conditionalFormatting>
  <conditionalFormatting sqref="AI474">
    <cfRule type="expression" dxfId="1589" priority="1771">
      <formula>IF(RIGHT(TEXT(AI474,"0.#"),1)=".",FALSE,TRUE)</formula>
    </cfRule>
    <cfRule type="expression" dxfId="1588" priority="1772">
      <formula>IF(RIGHT(TEXT(AI474,"0.#"),1)=".",TRUE,FALSE)</formula>
    </cfRule>
  </conditionalFormatting>
  <conditionalFormatting sqref="AQ473">
    <cfRule type="expression" dxfId="1587" priority="1763">
      <formula>IF(RIGHT(TEXT(AQ473,"0.#"),1)=".",FALSE,TRUE)</formula>
    </cfRule>
    <cfRule type="expression" dxfId="1586" priority="1764">
      <formula>IF(RIGHT(TEXT(AQ473,"0.#"),1)=".",TRUE,FALSE)</formula>
    </cfRule>
  </conditionalFormatting>
  <conditionalFormatting sqref="AQ474">
    <cfRule type="expression" dxfId="1585" priority="1767">
      <formula>IF(RIGHT(TEXT(AQ474,"0.#"),1)=".",FALSE,TRUE)</formula>
    </cfRule>
    <cfRule type="expression" dxfId="1584" priority="1768">
      <formula>IF(RIGHT(TEXT(AQ474,"0.#"),1)=".",TRUE,FALSE)</formula>
    </cfRule>
  </conditionalFormatting>
  <conditionalFormatting sqref="AQ475">
    <cfRule type="expression" dxfId="1583" priority="1765">
      <formula>IF(RIGHT(TEXT(AQ475,"0.#"),1)=".",FALSE,TRUE)</formula>
    </cfRule>
    <cfRule type="expression" dxfId="1582" priority="1766">
      <formula>IF(RIGHT(TEXT(AQ475,"0.#"),1)=".",TRUE,FALSE)</formula>
    </cfRule>
  </conditionalFormatting>
  <conditionalFormatting sqref="AE480">
    <cfRule type="expression" dxfId="1581" priority="1757">
      <formula>IF(RIGHT(TEXT(AE480,"0.#"),1)=".",FALSE,TRUE)</formula>
    </cfRule>
    <cfRule type="expression" dxfId="1580" priority="1758">
      <formula>IF(RIGHT(TEXT(AE480,"0.#"),1)=".",TRUE,FALSE)</formula>
    </cfRule>
  </conditionalFormatting>
  <conditionalFormatting sqref="AE478">
    <cfRule type="expression" dxfId="1579" priority="1761">
      <formula>IF(RIGHT(TEXT(AE478,"0.#"),1)=".",FALSE,TRUE)</formula>
    </cfRule>
    <cfRule type="expression" dxfId="1578" priority="1762">
      <formula>IF(RIGHT(TEXT(AE478,"0.#"),1)=".",TRUE,FALSE)</formula>
    </cfRule>
  </conditionalFormatting>
  <conditionalFormatting sqref="AE479">
    <cfRule type="expression" dxfId="1577" priority="1759">
      <formula>IF(RIGHT(TEXT(AE479,"0.#"),1)=".",FALSE,TRUE)</formula>
    </cfRule>
    <cfRule type="expression" dxfId="1576" priority="1760">
      <formula>IF(RIGHT(TEXT(AE479,"0.#"),1)=".",TRUE,FALSE)</formula>
    </cfRule>
  </conditionalFormatting>
  <conditionalFormatting sqref="AM480">
    <cfRule type="expression" dxfId="1575" priority="1751">
      <formula>IF(RIGHT(TEXT(AM480,"0.#"),1)=".",FALSE,TRUE)</formula>
    </cfRule>
    <cfRule type="expression" dxfId="1574" priority="1752">
      <formula>IF(RIGHT(TEXT(AM480,"0.#"),1)=".",TRUE,FALSE)</formula>
    </cfRule>
  </conditionalFormatting>
  <conditionalFormatting sqref="AM478">
    <cfRule type="expression" dxfId="1573" priority="1755">
      <formula>IF(RIGHT(TEXT(AM478,"0.#"),1)=".",FALSE,TRUE)</formula>
    </cfRule>
    <cfRule type="expression" dxfId="1572" priority="1756">
      <formula>IF(RIGHT(TEXT(AM478,"0.#"),1)=".",TRUE,FALSE)</formula>
    </cfRule>
  </conditionalFormatting>
  <conditionalFormatting sqref="AM479">
    <cfRule type="expression" dxfId="1571" priority="1753">
      <formula>IF(RIGHT(TEXT(AM479,"0.#"),1)=".",FALSE,TRUE)</formula>
    </cfRule>
    <cfRule type="expression" dxfId="1570" priority="1754">
      <formula>IF(RIGHT(TEXT(AM479,"0.#"),1)=".",TRUE,FALSE)</formula>
    </cfRule>
  </conditionalFormatting>
  <conditionalFormatting sqref="AU480">
    <cfRule type="expression" dxfId="1569" priority="1745">
      <formula>IF(RIGHT(TEXT(AU480,"0.#"),1)=".",FALSE,TRUE)</formula>
    </cfRule>
    <cfRule type="expression" dxfId="1568" priority="1746">
      <formula>IF(RIGHT(TEXT(AU480,"0.#"),1)=".",TRUE,FALSE)</formula>
    </cfRule>
  </conditionalFormatting>
  <conditionalFormatting sqref="AU478">
    <cfRule type="expression" dxfId="1567" priority="1749">
      <formula>IF(RIGHT(TEXT(AU478,"0.#"),1)=".",FALSE,TRUE)</formula>
    </cfRule>
    <cfRule type="expression" dxfId="1566" priority="1750">
      <formula>IF(RIGHT(TEXT(AU478,"0.#"),1)=".",TRUE,FALSE)</formula>
    </cfRule>
  </conditionalFormatting>
  <conditionalFormatting sqref="AU479">
    <cfRule type="expression" dxfId="1565" priority="1747">
      <formula>IF(RIGHT(TEXT(AU479,"0.#"),1)=".",FALSE,TRUE)</formula>
    </cfRule>
    <cfRule type="expression" dxfId="1564" priority="1748">
      <formula>IF(RIGHT(TEXT(AU479,"0.#"),1)=".",TRUE,FALSE)</formula>
    </cfRule>
  </conditionalFormatting>
  <conditionalFormatting sqref="AI480">
    <cfRule type="expression" dxfId="1563" priority="1739">
      <formula>IF(RIGHT(TEXT(AI480,"0.#"),1)=".",FALSE,TRUE)</formula>
    </cfRule>
    <cfRule type="expression" dxfId="1562" priority="1740">
      <formula>IF(RIGHT(TEXT(AI480,"0.#"),1)=".",TRUE,FALSE)</formula>
    </cfRule>
  </conditionalFormatting>
  <conditionalFormatting sqref="AI478">
    <cfRule type="expression" dxfId="1561" priority="1743">
      <formula>IF(RIGHT(TEXT(AI478,"0.#"),1)=".",FALSE,TRUE)</formula>
    </cfRule>
    <cfRule type="expression" dxfId="1560" priority="1744">
      <formula>IF(RIGHT(TEXT(AI478,"0.#"),1)=".",TRUE,FALSE)</formula>
    </cfRule>
  </conditionalFormatting>
  <conditionalFormatting sqref="AI479">
    <cfRule type="expression" dxfId="1559" priority="1741">
      <formula>IF(RIGHT(TEXT(AI479,"0.#"),1)=".",FALSE,TRUE)</formula>
    </cfRule>
    <cfRule type="expression" dxfId="1558" priority="1742">
      <formula>IF(RIGHT(TEXT(AI479,"0.#"),1)=".",TRUE,FALSE)</formula>
    </cfRule>
  </conditionalFormatting>
  <conditionalFormatting sqref="AQ478">
    <cfRule type="expression" dxfId="1557" priority="1733">
      <formula>IF(RIGHT(TEXT(AQ478,"0.#"),1)=".",FALSE,TRUE)</formula>
    </cfRule>
    <cfRule type="expression" dxfId="1556" priority="1734">
      <formula>IF(RIGHT(TEXT(AQ478,"0.#"),1)=".",TRUE,FALSE)</formula>
    </cfRule>
  </conditionalFormatting>
  <conditionalFormatting sqref="AQ479">
    <cfRule type="expression" dxfId="1555" priority="1737">
      <formula>IF(RIGHT(TEXT(AQ479,"0.#"),1)=".",FALSE,TRUE)</formula>
    </cfRule>
    <cfRule type="expression" dxfId="1554" priority="1738">
      <formula>IF(RIGHT(TEXT(AQ479,"0.#"),1)=".",TRUE,FALSE)</formula>
    </cfRule>
  </conditionalFormatting>
  <conditionalFormatting sqref="AQ480">
    <cfRule type="expression" dxfId="1553" priority="1735">
      <formula>IF(RIGHT(TEXT(AQ480,"0.#"),1)=".",FALSE,TRUE)</formula>
    </cfRule>
    <cfRule type="expression" dxfId="1552" priority="1736">
      <formula>IF(RIGHT(TEXT(AQ480,"0.#"),1)=".",TRUE,FALSE)</formula>
    </cfRule>
  </conditionalFormatting>
  <conditionalFormatting sqref="AM47">
    <cfRule type="expression" dxfId="1551" priority="2027">
      <formula>IF(RIGHT(TEXT(AM47,"0.#"),1)=".",FALSE,TRUE)</formula>
    </cfRule>
    <cfRule type="expression" dxfId="1550" priority="2028">
      <formula>IF(RIGHT(TEXT(AM47,"0.#"),1)=".",TRUE,FALSE)</formula>
    </cfRule>
  </conditionalFormatting>
  <conditionalFormatting sqref="AI46">
    <cfRule type="expression" dxfId="1549" priority="2031">
      <formula>IF(RIGHT(TEXT(AI46,"0.#"),1)=".",FALSE,TRUE)</formula>
    </cfRule>
    <cfRule type="expression" dxfId="1548" priority="2032">
      <formula>IF(RIGHT(TEXT(AI46,"0.#"),1)=".",TRUE,FALSE)</formula>
    </cfRule>
  </conditionalFormatting>
  <conditionalFormatting sqref="AM46">
    <cfRule type="expression" dxfId="1547" priority="2029">
      <formula>IF(RIGHT(TEXT(AM46,"0.#"),1)=".",FALSE,TRUE)</formula>
    </cfRule>
    <cfRule type="expression" dxfId="1546" priority="2030">
      <formula>IF(RIGHT(TEXT(AM46,"0.#"),1)=".",TRUE,FALSE)</formula>
    </cfRule>
  </conditionalFormatting>
  <conditionalFormatting sqref="AU46:AU48">
    <cfRule type="expression" dxfId="1545" priority="2021">
      <formula>IF(RIGHT(TEXT(AU46,"0.#"),1)=".",FALSE,TRUE)</formula>
    </cfRule>
    <cfRule type="expression" dxfId="1544" priority="2022">
      <formula>IF(RIGHT(TEXT(AU46,"0.#"),1)=".",TRUE,FALSE)</formula>
    </cfRule>
  </conditionalFormatting>
  <conditionalFormatting sqref="AM48">
    <cfRule type="expression" dxfId="1543" priority="2025">
      <formula>IF(RIGHT(TEXT(AM48,"0.#"),1)=".",FALSE,TRUE)</formula>
    </cfRule>
    <cfRule type="expression" dxfId="1542" priority="2026">
      <formula>IF(RIGHT(TEXT(AM48,"0.#"),1)=".",TRUE,FALSE)</formula>
    </cfRule>
  </conditionalFormatting>
  <conditionalFormatting sqref="AQ46:AQ48">
    <cfRule type="expression" dxfId="1541" priority="2023">
      <formula>IF(RIGHT(TEXT(AQ46,"0.#"),1)=".",FALSE,TRUE)</formula>
    </cfRule>
    <cfRule type="expression" dxfId="1540" priority="2024">
      <formula>IF(RIGHT(TEXT(AQ46,"0.#"),1)=".",TRUE,FALSE)</formula>
    </cfRule>
  </conditionalFormatting>
  <conditionalFormatting sqref="AE146:AE147 AI146:AI147 AM146:AM147 AQ146:AQ147 AU146:AU147">
    <cfRule type="expression" dxfId="1539" priority="2015">
      <formula>IF(RIGHT(TEXT(AE146,"0.#"),1)=".",FALSE,TRUE)</formula>
    </cfRule>
    <cfRule type="expression" dxfId="1538" priority="2016">
      <formula>IF(RIGHT(TEXT(AE146,"0.#"),1)=".",TRUE,FALSE)</formula>
    </cfRule>
  </conditionalFormatting>
  <conditionalFormatting sqref="AE138:AE139 AI138:AI139 AM138:AM139 AQ138:AQ139 AU138:AU139">
    <cfRule type="expression" dxfId="1537" priority="2019">
      <formula>IF(RIGHT(TEXT(AE138,"0.#"),1)=".",FALSE,TRUE)</formula>
    </cfRule>
    <cfRule type="expression" dxfId="1536" priority="2020">
      <formula>IF(RIGHT(TEXT(AE138,"0.#"),1)=".",TRUE,FALSE)</formula>
    </cfRule>
  </conditionalFormatting>
  <conditionalFormatting sqref="AE142:AE143 AI142:AI143 AM142:AM143 AQ142:AQ143 AU142:AU143">
    <cfRule type="expression" dxfId="1535" priority="2017">
      <formula>IF(RIGHT(TEXT(AE142,"0.#"),1)=".",FALSE,TRUE)</formula>
    </cfRule>
    <cfRule type="expression" dxfId="1534" priority="2018">
      <formula>IF(RIGHT(TEXT(AE142,"0.#"),1)=".",TRUE,FALSE)</formula>
    </cfRule>
  </conditionalFormatting>
  <conditionalFormatting sqref="AE198:AE199 AI198:AI199 AM198:AM199 AQ198:AQ199 AU198:AU199">
    <cfRule type="expression" dxfId="1533" priority="2009">
      <formula>IF(RIGHT(TEXT(AE198,"0.#"),1)=".",FALSE,TRUE)</formula>
    </cfRule>
    <cfRule type="expression" dxfId="1532" priority="2010">
      <formula>IF(RIGHT(TEXT(AE198,"0.#"),1)=".",TRUE,FALSE)</formula>
    </cfRule>
  </conditionalFormatting>
  <conditionalFormatting sqref="AE150:AE151 AI150:AI151 AM150:AM151 AQ150:AQ151 AU150:AU151">
    <cfRule type="expression" dxfId="1531" priority="2013">
      <formula>IF(RIGHT(TEXT(AE150,"0.#"),1)=".",FALSE,TRUE)</formula>
    </cfRule>
    <cfRule type="expression" dxfId="1530" priority="2014">
      <formula>IF(RIGHT(TEXT(AE150,"0.#"),1)=".",TRUE,FALSE)</formula>
    </cfRule>
  </conditionalFormatting>
  <conditionalFormatting sqref="AE194:AE195 AI194:AI195 AM194:AM195 AQ194:AQ195 AU194:AU195">
    <cfRule type="expression" dxfId="1529" priority="2011">
      <formula>IF(RIGHT(TEXT(AE194,"0.#"),1)=".",FALSE,TRUE)</formula>
    </cfRule>
    <cfRule type="expression" dxfId="1528" priority="2012">
      <formula>IF(RIGHT(TEXT(AE194,"0.#"),1)=".",TRUE,FALSE)</formula>
    </cfRule>
  </conditionalFormatting>
  <conditionalFormatting sqref="AE210:AE211 AI210:AI211 AM210:AM211 AQ210:AQ211 AU210:AU211">
    <cfRule type="expression" dxfId="1527" priority="2003">
      <formula>IF(RIGHT(TEXT(AE210,"0.#"),1)=".",FALSE,TRUE)</formula>
    </cfRule>
    <cfRule type="expression" dxfId="1526" priority="2004">
      <formula>IF(RIGHT(TEXT(AE210,"0.#"),1)=".",TRUE,FALSE)</formula>
    </cfRule>
  </conditionalFormatting>
  <conditionalFormatting sqref="AE202:AE203 AI202:AI203 AM202:AM203 AQ202:AQ203 AU202:AU203">
    <cfRule type="expression" dxfId="1525" priority="2007">
      <formula>IF(RIGHT(TEXT(AE202,"0.#"),1)=".",FALSE,TRUE)</formula>
    </cfRule>
    <cfRule type="expression" dxfId="1524" priority="2008">
      <formula>IF(RIGHT(TEXT(AE202,"0.#"),1)=".",TRUE,FALSE)</formula>
    </cfRule>
  </conditionalFormatting>
  <conditionalFormatting sqref="AE206:AE207 AI206:AI207 AM206:AM207 AQ206:AQ207 AU206:AU207">
    <cfRule type="expression" dxfId="1523" priority="2005">
      <formula>IF(RIGHT(TEXT(AE206,"0.#"),1)=".",FALSE,TRUE)</formula>
    </cfRule>
    <cfRule type="expression" dxfId="1522" priority="2006">
      <formula>IF(RIGHT(TEXT(AE206,"0.#"),1)=".",TRUE,FALSE)</formula>
    </cfRule>
  </conditionalFormatting>
  <conditionalFormatting sqref="AE262:AE263 AI262:AI263 AM262:AM263 AQ262:AQ263 AU262:AU263">
    <cfRule type="expression" dxfId="1521" priority="1997">
      <formula>IF(RIGHT(TEXT(AE262,"0.#"),1)=".",FALSE,TRUE)</formula>
    </cfRule>
    <cfRule type="expression" dxfId="1520" priority="1998">
      <formula>IF(RIGHT(TEXT(AE262,"0.#"),1)=".",TRUE,FALSE)</formula>
    </cfRule>
  </conditionalFormatting>
  <conditionalFormatting sqref="AE254:AE255 AI254:AI255 AM254:AM255 AQ254:AQ255 AU254:AU255">
    <cfRule type="expression" dxfId="1519" priority="2001">
      <formula>IF(RIGHT(TEXT(AE254,"0.#"),1)=".",FALSE,TRUE)</formula>
    </cfRule>
    <cfRule type="expression" dxfId="1518" priority="2002">
      <formula>IF(RIGHT(TEXT(AE254,"0.#"),1)=".",TRUE,FALSE)</formula>
    </cfRule>
  </conditionalFormatting>
  <conditionalFormatting sqref="AE258:AE259 AI258:AI259 AM258:AM259 AQ258:AQ259 AU258:AU259">
    <cfRule type="expression" dxfId="1517" priority="1999">
      <formula>IF(RIGHT(TEXT(AE258,"0.#"),1)=".",FALSE,TRUE)</formula>
    </cfRule>
    <cfRule type="expression" dxfId="1516" priority="2000">
      <formula>IF(RIGHT(TEXT(AE258,"0.#"),1)=".",TRUE,FALSE)</formula>
    </cfRule>
  </conditionalFormatting>
  <conditionalFormatting sqref="AE314:AE315 AI314:AI315 AM314:AM315 AQ314:AQ315 AU314:AU315">
    <cfRule type="expression" dxfId="1515" priority="1991">
      <formula>IF(RIGHT(TEXT(AE314,"0.#"),1)=".",FALSE,TRUE)</formula>
    </cfRule>
    <cfRule type="expression" dxfId="1514" priority="1992">
      <formula>IF(RIGHT(TEXT(AE314,"0.#"),1)=".",TRUE,FALSE)</formula>
    </cfRule>
  </conditionalFormatting>
  <conditionalFormatting sqref="AE266:AE267 AI266:AI267 AM266:AM267 AQ266:AQ267 AU266:AU267">
    <cfRule type="expression" dxfId="1513" priority="1995">
      <formula>IF(RIGHT(TEXT(AE266,"0.#"),1)=".",FALSE,TRUE)</formula>
    </cfRule>
    <cfRule type="expression" dxfId="1512" priority="1996">
      <formula>IF(RIGHT(TEXT(AE266,"0.#"),1)=".",TRUE,FALSE)</formula>
    </cfRule>
  </conditionalFormatting>
  <conditionalFormatting sqref="AE270:AE271 AI270:AI271 AM270:AM271 AQ270:AQ271 AU270:AU271">
    <cfRule type="expression" dxfId="1511" priority="1993">
      <formula>IF(RIGHT(TEXT(AE270,"0.#"),1)=".",FALSE,TRUE)</formula>
    </cfRule>
    <cfRule type="expression" dxfId="1510" priority="1994">
      <formula>IF(RIGHT(TEXT(AE270,"0.#"),1)=".",TRUE,FALSE)</formula>
    </cfRule>
  </conditionalFormatting>
  <conditionalFormatting sqref="AE326:AE327 AI326:AI327 AM326:AM327 AQ326:AQ327 AU326:AU327">
    <cfRule type="expression" dxfId="1509" priority="1985">
      <formula>IF(RIGHT(TEXT(AE326,"0.#"),1)=".",FALSE,TRUE)</formula>
    </cfRule>
    <cfRule type="expression" dxfId="1508" priority="1986">
      <formula>IF(RIGHT(TEXT(AE326,"0.#"),1)=".",TRUE,FALSE)</formula>
    </cfRule>
  </conditionalFormatting>
  <conditionalFormatting sqref="AE318:AE319 AI318:AI319 AM318:AM319 AQ318:AQ319 AU318:AU319">
    <cfRule type="expression" dxfId="1507" priority="1989">
      <formula>IF(RIGHT(TEXT(AE318,"0.#"),1)=".",FALSE,TRUE)</formula>
    </cfRule>
    <cfRule type="expression" dxfId="1506" priority="1990">
      <formula>IF(RIGHT(TEXT(AE318,"0.#"),1)=".",TRUE,FALSE)</formula>
    </cfRule>
  </conditionalFormatting>
  <conditionalFormatting sqref="AE322:AE323 AI322:AI323 AM322:AM323 AQ322:AQ323 AU322:AU323">
    <cfRule type="expression" dxfId="1505" priority="1987">
      <formula>IF(RIGHT(TEXT(AE322,"0.#"),1)=".",FALSE,TRUE)</formula>
    </cfRule>
    <cfRule type="expression" dxfId="1504" priority="1988">
      <formula>IF(RIGHT(TEXT(AE322,"0.#"),1)=".",TRUE,FALSE)</formula>
    </cfRule>
  </conditionalFormatting>
  <conditionalFormatting sqref="AE378:AE379 AI378:AI379 AM378:AM379 AQ378:AQ379 AU378:AU379">
    <cfRule type="expression" dxfId="1503" priority="1979">
      <formula>IF(RIGHT(TEXT(AE378,"0.#"),1)=".",FALSE,TRUE)</formula>
    </cfRule>
    <cfRule type="expression" dxfId="1502" priority="1980">
      <formula>IF(RIGHT(TEXT(AE378,"0.#"),1)=".",TRUE,FALSE)</formula>
    </cfRule>
  </conditionalFormatting>
  <conditionalFormatting sqref="AE330:AE331 AI330:AI331 AM330:AM331 AQ330:AQ331 AU330:AU331">
    <cfRule type="expression" dxfId="1501" priority="1983">
      <formula>IF(RIGHT(TEXT(AE330,"0.#"),1)=".",FALSE,TRUE)</formula>
    </cfRule>
    <cfRule type="expression" dxfId="1500" priority="1984">
      <formula>IF(RIGHT(TEXT(AE330,"0.#"),1)=".",TRUE,FALSE)</formula>
    </cfRule>
  </conditionalFormatting>
  <conditionalFormatting sqref="AE374:AE375 AI374:AI375 AM374:AM375 AQ374:AQ375 AU374:AU375">
    <cfRule type="expression" dxfId="1499" priority="1981">
      <formula>IF(RIGHT(TEXT(AE374,"0.#"),1)=".",FALSE,TRUE)</formula>
    </cfRule>
    <cfRule type="expression" dxfId="1498" priority="1982">
      <formula>IF(RIGHT(TEXT(AE374,"0.#"),1)=".",TRUE,FALSE)</formula>
    </cfRule>
  </conditionalFormatting>
  <conditionalFormatting sqref="AE390:AE391 AI390:AI391 AM390:AM391 AQ390:AQ391 AU390:AU391">
    <cfRule type="expression" dxfId="1497" priority="1973">
      <formula>IF(RIGHT(TEXT(AE390,"0.#"),1)=".",FALSE,TRUE)</formula>
    </cfRule>
    <cfRule type="expression" dxfId="1496" priority="1974">
      <formula>IF(RIGHT(TEXT(AE390,"0.#"),1)=".",TRUE,FALSE)</formula>
    </cfRule>
  </conditionalFormatting>
  <conditionalFormatting sqref="AE382:AE383 AI382:AI383 AM382:AM383 AQ382:AQ383 AU382:AU383">
    <cfRule type="expression" dxfId="1495" priority="1977">
      <formula>IF(RIGHT(TEXT(AE382,"0.#"),1)=".",FALSE,TRUE)</formula>
    </cfRule>
    <cfRule type="expression" dxfId="1494" priority="1978">
      <formula>IF(RIGHT(TEXT(AE382,"0.#"),1)=".",TRUE,FALSE)</formula>
    </cfRule>
  </conditionalFormatting>
  <conditionalFormatting sqref="AE386:AE387 AI386:AI387 AM386:AM387 AQ386:AQ387 AU386:AU387">
    <cfRule type="expression" dxfId="1493" priority="1975">
      <formula>IF(RIGHT(TEXT(AE386,"0.#"),1)=".",FALSE,TRUE)</formula>
    </cfRule>
    <cfRule type="expression" dxfId="1492" priority="1976">
      <formula>IF(RIGHT(TEXT(AE386,"0.#"),1)=".",TRUE,FALSE)</formula>
    </cfRule>
  </conditionalFormatting>
  <conditionalFormatting sqref="AE440">
    <cfRule type="expression" dxfId="1491" priority="1967">
      <formula>IF(RIGHT(TEXT(AE440,"0.#"),1)=".",FALSE,TRUE)</formula>
    </cfRule>
    <cfRule type="expression" dxfId="1490" priority="1968">
      <formula>IF(RIGHT(TEXT(AE440,"0.#"),1)=".",TRUE,FALSE)</formula>
    </cfRule>
  </conditionalFormatting>
  <conditionalFormatting sqref="AE438">
    <cfRule type="expression" dxfId="1489" priority="1971">
      <formula>IF(RIGHT(TEXT(AE438,"0.#"),1)=".",FALSE,TRUE)</formula>
    </cfRule>
    <cfRule type="expression" dxfId="1488" priority="1972">
      <formula>IF(RIGHT(TEXT(AE438,"0.#"),1)=".",TRUE,FALSE)</formula>
    </cfRule>
  </conditionalFormatting>
  <conditionalFormatting sqref="AE439">
    <cfRule type="expression" dxfId="1487" priority="1969">
      <formula>IF(RIGHT(TEXT(AE439,"0.#"),1)=".",FALSE,TRUE)</formula>
    </cfRule>
    <cfRule type="expression" dxfId="1486" priority="1970">
      <formula>IF(RIGHT(TEXT(AE439,"0.#"),1)=".",TRUE,FALSE)</formula>
    </cfRule>
  </conditionalFormatting>
  <conditionalFormatting sqref="AM440">
    <cfRule type="expression" dxfId="1485" priority="1961">
      <formula>IF(RIGHT(TEXT(AM440,"0.#"),1)=".",FALSE,TRUE)</formula>
    </cfRule>
    <cfRule type="expression" dxfId="1484" priority="1962">
      <formula>IF(RIGHT(TEXT(AM440,"0.#"),1)=".",TRUE,FALSE)</formula>
    </cfRule>
  </conditionalFormatting>
  <conditionalFormatting sqref="AM438">
    <cfRule type="expression" dxfId="1483" priority="1965">
      <formula>IF(RIGHT(TEXT(AM438,"0.#"),1)=".",FALSE,TRUE)</formula>
    </cfRule>
    <cfRule type="expression" dxfId="1482" priority="1966">
      <formula>IF(RIGHT(TEXT(AM438,"0.#"),1)=".",TRUE,FALSE)</formula>
    </cfRule>
  </conditionalFormatting>
  <conditionalFormatting sqref="AM439">
    <cfRule type="expression" dxfId="1481" priority="1963">
      <formula>IF(RIGHT(TEXT(AM439,"0.#"),1)=".",FALSE,TRUE)</formula>
    </cfRule>
    <cfRule type="expression" dxfId="1480" priority="1964">
      <formula>IF(RIGHT(TEXT(AM439,"0.#"),1)=".",TRUE,FALSE)</formula>
    </cfRule>
  </conditionalFormatting>
  <conditionalFormatting sqref="AU440">
    <cfRule type="expression" dxfId="1479" priority="1955">
      <formula>IF(RIGHT(TEXT(AU440,"0.#"),1)=".",FALSE,TRUE)</formula>
    </cfRule>
    <cfRule type="expression" dxfId="1478" priority="1956">
      <formula>IF(RIGHT(TEXT(AU440,"0.#"),1)=".",TRUE,FALSE)</formula>
    </cfRule>
  </conditionalFormatting>
  <conditionalFormatting sqref="AU438">
    <cfRule type="expression" dxfId="1477" priority="1959">
      <formula>IF(RIGHT(TEXT(AU438,"0.#"),1)=".",FALSE,TRUE)</formula>
    </cfRule>
    <cfRule type="expression" dxfId="1476" priority="1960">
      <formula>IF(RIGHT(TEXT(AU438,"0.#"),1)=".",TRUE,FALSE)</formula>
    </cfRule>
  </conditionalFormatting>
  <conditionalFormatting sqref="AU439">
    <cfRule type="expression" dxfId="1475" priority="1957">
      <formula>IF(RIGHT(TEXT(AU439,"0.#"),1)=".",FALSE,TRUE)</formula>
    </cfRule>
    <cfRule type="expression" dxfId="1474" priority="1958">
      <formula>IF(RIGHT(TEXT(AU439,"0.#"),1)=".",TRUE,FALSE)</formula>
    </cfRule>
  </conditionalFormatting>
  <conditionalFormatting sqref="AI440">
    <cfRule type="expression" dxfId="1473" priority="1949">
      <formula>IF(RIGHT(TEXT(AI440,"0.#"),1)=".",FALSE,TRUE)</formula>
    </cfRule>
    <cfRule type="expression" dxfId="1472" priority="1950">
      <formula>IF(RIGHT(TEXT(AI440,"0.#"),1)=".",TRUE,FALSE)</formula>
    </cfRule>
  </conditionalFormatting>
  <conditionalFormatting sqref="AI438">
    <cfRule type="expression" dxfId="1471" priority="1953">
      <formula>IF(RIGHT(TEXT(AI438,"0.#"),1)=".",FALSE,TRUE)</formula>
    </cfRule>
    <cfRule type="expression" dxfId="1470" priority="1954">
      <formula>IF(RIGHT(TEXT(AI438,"0.#"),1)=".",TRUE,FALSE)</formula>
    </cfRule>
  </conditionalFormatting>
  <conditionalFormatting sqref="AI439">
    <cfRule type="expression" dxfId="1469" priority="1951">
      <formula>IF(RIGHT(TEXT(AI439,"0.#"),1)=".",FALSE,TRUE)</formula>
    </cfRule>
    <cfRule type="expression" dxfId="1468" priority="1952">
      <formula>IF(RIGHT(TEXT(AI439,"0.#"),1)=".",TRUE,FALSE)</formula>
    </cfRule>
  </conditionalFormatting>
  <conditionalFormatting sqref="AQ438">
    <cfRule type="expression" dxfId="1467" priority="1943">
      <formula>IF(RIGHT(TEXT(AQ438,"0.#"),1)=".",FALSE,TRUE)</formula>
    </cfRule>
    <cfRule type="expression" dxfId="1466" priority="1944">
      <formula>IF(RIGHT(TEXT(AQ438,"0.#"),1)=".",TRUE,FALSE)</formula>
    </cfRule>
  </conditionalFormatting>
  <conditionalFormatting sqref="AQ439">
    <cfRule type="expression" dxfId="1465" priority="1947">
      <formula>IF(RIGHT(TEXT(AQ439,"0.#"),1)=".",FALSE,TRUE)</formula>
    </cfRule>
    <cfRule type="expression" dxfId="1464" priority="1948">
      <formula>IF(RIGHT(TEXT(AQ439,"0.#"),1)=".",TRUE,FALSE)</formula>
    </cfRule>
  </conditionalFormatting>
  <conditionalFormatting sqref="AQ440">
    <cfRule type="expression" dxfId="1463" priority="1945">
      <formula>IF(RIGHT(TEXT(AQ440,"0.#"),1)=".",FALSE,TRUE)</formula>
    </cfRule>
    <cfRule type="expression" dxfId="1462" priority="1946">
      <formula>IF(RIGHT(TEXT(AQ440,"0.#"),1)=".",TRUE,FALSE)</formula>
    </cfRule>
  </conditionalFormatting>
  <conditionalFormatting sqref="AE445">
    <cfRule type="expression" dxfId="1461" priority="1937">
      <formula>IF(RIGHT(TEXT(AE445,"0.#"),1)=".",FALSE,TRUE)</formula>
    </cfRule>
    <cfRule type="expression" dxfId="1460" priority="1938">
      <formula>IF(RIGHT(TEXT(AE445,"0.#"),1)=".",TRUE,FALSE)</formula>
    </cfRule>
  </conditionalFormatting>
  <conditionalFormatting sqref="AE443">
    <cfRule type="expression" dxfId="1459" priority="1941">
      <formula>IF(RIGHT(TEXT(AE443,"0.#"),1)=".",FALSE,TRUE)</formula>
    </cfRule>
    <cfRule type="expression" dxfId="1458" priority="1942">
      <formula>IF(RIGHT(TEXT(AE443,"0.#"),1)=".",TRUE,FALSE)</formula>
    </cfRule>
  </conditionalFormatting>
  <conditionalFormatting sqref="AE444">
    <cfRule type="expression" dxfId="1457" priority="1939">
      <formula>IF(RIGHT(TEXT(AE444,"0.#"),1)=".",FALSE,TRUE)</formula>
    </cfRule>
    <cfRule type="expression" dxfId="1456" priority="1940">
      <formula>IF(RIGHT(TEXT(AE444,"0.#"),1)=".",TRUE,FALSE)</formula>
    </cfRule>
  </conditionalFormatting>
  <conditionalFormatting sqref="AM445">
    <cfRule type="expression" dxfId="1455" priority="1931">
      <formula>IF(RIGHT(TEXT(AM445,"0.#"),1)=".",FALSE,TRUE)</formula>
    </cfRule>
    <cfRule type="expression" dxfId="1454" priority="1932">
      <formula>IF(RIGHT(TEXT(AM445,"0.#"),1)=".",TRUE,FALSE)</formula>
    </cfRule>
  </conditionalFormatting>
  <conditionalFormatting sqref="AM443">
    <cfRule type="expression" dxfId="1453" priority="1935">
      <formula>IF(RIGHT(TEXT(AM443,"0.#"),1)=".",FALSE,TRUE)</formula>
    </cfRule>
    <cfRule type="expression" dxfId="1452" priority="1936">
      <formula>IF(RIGHT(TEXT(AM443,"0.#"),1)=".",TRUE,FALSE)</formula>
    </cfRule>
  </conditionalFormatting>
  <conditionalFormatting sqref="AM444">
    <cfRule type="expression" dxfId="1451" priority="1933">
      <formula>IF(RIGHT(TEXT(AM444,"0.#"),1)=".",FALSE,TRUE)</formula>
    </cfRule>
    <cfRule type="expression" dxfId="1450" priority="1934">
      <formula>IF(RIGHT(TEXT(AM444,"0.#"),1)=".",TRUE,FALSE)</formula>
    </cfRule>
  </conditionalFormatting>
  <conditionalFormatting sqref="AU445">
    <cfRule type="expression" dxfId="1449" priority="1925">
      <formula>IF(RIGHT(TEXT(AU445,"0.#"),1)=".",FALSE,TRUE)</formula>
    </cfRule>
    <cfRule type="expression" dxfId="1448" priority="1926">
      <formula>IF(RIGHT(TEXT(AU445,"0.#"),1)=".",TRUE,FALSE)</formula>
    </cfRule>
  </conditionalFormatting>
  <conditionalFormatting sqref="AU443">
    <cfRule type="expression" dxfId="1447" priority="1929">
      <formula>IF(RIGHT(TEXT(AU443,"0.#"),1)=".",FALSE,TRUE)</formula>
    </cfRule>
    <cfRule type="expression" dxfId="1446" priority="1930">
      <formula>IF(RIGHT(TEXT(AU443,"0.#"),1)=".",TRUE,FALSE)</formula>
    </cfRule>
  </conditionalFormatting>
  <conditionalFormatting sqref="AU444">
    <cfRule type="expression" dxfId="1445" priority="1927">
      <formula>IF(RIGHT(TEXT(AU444,"0.#"),1)=".",FALSE,TRUE)</formula>
    </cfRule>
    <cfRule type="expression" dxfId="1444" priority="1928">
      <formula>IF(RIGHT(TEXT(AU444,"0.#"),1)=".",TRUE,FALSE)</formula>
    </cfRule>
  </conditionalFormatting>
  <conditionalFormatting sqref="AI445">
    <cfRule type="expression" dxfId="1443" priority="1919">
      <formula>IF(RIGHT(TEXT(AI445,"0.#"),1)=".",FALSE,TRUE)</formula>
    </cfRule>
    <cfRule type="expression" dxfId="1442" priority="1920">
      <formula>IF(RIGHT(TEXT(AI445,"0.#"),1)=".",TRUE,FALSE)</formula>
    </cfRule>
  </conditionalFormatting>
  <conditionalFormatting sqref="AI443">
    <cfRule type="expression" dxfId="1441" priority="1923">
      <formula>IF(RIGHT(TEXT(AI443,"0.#"),1)=".",FALSE,TRUE)</formula>
    </cfRule>
    <cfRule type="expression" dxfId="1440" priority="1924">
      <formula>IF(RIGHT(TEXT(AI443,"0.#"),1)=".",TRUE,FALSE)</formula>
    </cfRule>
  </conditionalFormatting>
  <conditionalFormatting sqref="AI444">
    <cfRule type="expression" dxfId="1439" priority="1921">
      <formula>IF(RIGHT(TEXT(AI444,"0.#"),1)=".",FALSE,TRUE)</formula>
    </cfRule>
    <cfRule type="expression" dxfId="1438" priority="1922">
      <formula>IF(RIGHT(TEXT(AI444,"0.#"),1)=".",TRUE,FALSE)</formula>
    </cfRule>
  </conditionalFormatting>
  <conditionalFormatting sqref="AQ443">
    <cfRule type="expression" dxfId="1437" priority="1913">
      <formula>IF(RIGHT(TEXT(AQ443,"0.#"),1)=".",FALSE,TRUE)</formula>
    </cfRule>
    <cfRule type="expression" dxfId="1436" priority="1914">
      <formula>IF(RIGHT(TEXT(AQ443,"0.#"),1)=".",TRUE,FALSE)</formula>
    </cfRule>
  </conditionalFormatting>
  <conditionalFormatting sqref="AQ444">
    <cfRule type="expression" dxfId="1435" priority="1917">
      <formula>IF(RIGHT(TEXT(AQ444,"0.#"),1)=".",FALSE,TRUE)</formula>
    </cfRule>
    <cfRule type="expression" dxfId="1434" priority="1918">
      <formula>IF(RIGHT(TEXT(AQ444,"0.#"),1)=".",TRUE,FALSE)</formula>
    </cfRule>
  </conditionalFormatting>
  <conditionalFormatting sqref="AQ445">
    <cfRule type="expression" dxfId="1433" priority="1915">
      <formula>IF(RIGHT(TEXT(AQ445,"0.#"),1)=".",FALSE,TRUE)</formula>
    </cfRule>
    <cfRule type="expression" dxfId="1432" priority="1916">
      <formula>IF(RIGHT(TEXT(AQ445,"0.#"),1)=".",TRUE,FALSE)</formula>
    </cfRule>
  </conditionalFormatting>
  <conditionalFormatting sqref="Y880:Y907">
    <cfRule type="expression" dxfId="1431" priority="2143">
      <formula>IF(RIGHT(TEXT(Y880,"0.#"),1)=".",FALSE,TRUE)</formula>
    </cfRule>
    <cfRule type="expression" dxfId="1430" priority="2144">
      <formula>IF(RIGHT(TEXT(Y880,"0.#"),1)=".",TRUE,FALSE)</formula>
    </cfRule>
  </conditionalFormatting>
  <conditionalFormatting sqref="Y878:Y879">
    <cfRule type="expression" dxfId="1429" priority="2137">
      <formula>IF(RIGHT(TEXT(Y878,"0.#"),1)=".",FALSE,TRUE)</formula>
    </cfRule>
    <cfRule type="expression" dxfId="1428" priority="2138">
      <formula>IF(RIGHT(TEXT(Y878,"0.#"),1)=".",TRUE,FALSE)</formula>
    </cfRule>
  </conditionalFormatting>
  <conditionalFormatting sqref="Y913:Y940">
    <cfRule type="expression" dxfId="1427" priority="2131">
      <formula>IF(RIGHT(TEXT(Y913,"0.#"),1)=".",FALSE,TRUE)</formula>
    </cfRule>
    <cfRule type="expression" dxfId="1426" priority="2132">
      <formula>IF(RIGHT(TEXT(Y913,"0.#"),1)=".",TRUE,FALSE)</formula>
    </cfRule>
  </conditionalFormatting>
  <conditionalFormatting sqref="Y911:Y912">
    <cfRule type="expression" dxfId="1425" priority="2125">
      <formula>IF(RIGHT(TEXT(Y911,"0.#"),1)=".",FALSE,TRUE)</formula>
    </cfRule>
    <cfRule type="expression" dxfId="1424" priority="2126">
      <formula>IF(RIGHT(TEXT(Y911,"0.#"),1)=".",TRUE,FALSE)</formula>
    </cfRule>
  </conditionalFormatting>
  <conditionalFormatting sqref="Y946:Y973">
    <cfRule type="expression" dxfId="1423" priority="2119">
      <formula>IF(RIGHT(TEXT(Y946,"0.#"),1)=".",FALSE,TRUE)</formula>
    </cfRule>
    <cfRule type="expression" dxfId="1422" priority="2120">
      <formula>IF(RIGHT(TEXT(Y946,"0.#"),1)=".",TRUE,FALSE)</formula>
    </cfRule>
  </conditionalFormatting>
  <conditionalFormatting sqref="Y944:Y945">
    <cfRule type="expression" dxfId="1421" priority="2113">
      <formula>IF(RIGHT(TEXT(Y944,"0.#"),1)=".",FALSE,TRUE)</formula>
    </cfRule>
    <cfRule type="expression" dxfId="1420" priority="2114">
      <formula>IF(RIGHT(TEXT(Y944,"0.#"),1)=".",TRUE,FALSE)</formula>
    </cfRule>
  </conditionalFormatting>
  <conditionalFormatting sqref="Y979:Y1006">
    <cfRule type="expression" dxfId="1419" priority="2107">
      <formula>IF(RIGHT(TEXT(Y979,"0.#"),1)=".",FALSE,TRUE)</formula>
    </cfRule>
    <cfRule type="expression" dxfId="1418" priority="2108">
      <formula>IF(RIGHT(TEXT(Y979,"0.#"),1)=".",TRUE,FALSE)</formula>
    </cfRule>
  </conditionalFormatting>
  <conditionalFormatting sqref="Y977:Y978">
    <cfRule type="expression" dxfId="1417" priority="2101">
      <formula>IF(RIGHT(TEXT(Y977,"0.#"),1)=".",FALSE,TRUE)</formula>
    </cfRule>
    <cfRule type="expression" dxfId="1416" priority="2102">
      <formula>IF(RIGHT(TEXT(Y977,"0.#"),1)=".",TRUE,FALSE)</formula>
    </cfRule>
  </conditionalFormatting>
  <conditionalFormatting sqref="Y1012:Y1039">
    <cfRule type="expression" dxfId="1415" priority="2095">
      <formula>IF(RIGHT(TEXT(Y1012,"0.#"),1)=".",FALSE,TRUE)</formula>
    </cfRule>
    <cfRule type="expression" dxfId="1414" priority="2096">
      <formula>IF(RIGHT(TEXT(Y1012,"0.#"),1)=".",TRUE,FALSE)</formula>
    </cfRule>
  </conditionalFormatting>
  <conditionalFormatting sqref="W23">
    <cfRule type="expression" dxfId="1413" priority="2379">
      <formula>IF(RIGHT(TEXT(W23,"0.#"),1)=".",FALSE,TRUE)</formula>
    </cfRule>
    <cfRule type="expression" dxfId="1412" priority="2380">
      <formula>IF(RIGHT(TEXT(W23,"0.#"),1)=".",TRUE,FALSE)</formula>
    </cfRule>
  </conditionalFormatting>
  <conditionalFormatting sqref="W24:W27">
    <cfRule type="expression" dxfId="1411" priority="2377">
      <formula>IF(RIGHT(TEXT(W24,"0.#"),1)=".",FALSE,TRUE)</formula>
    </cfRule>
    <cfRule type="expression" dxfId="1410" priority="2378">
      <formula>IF(RIGHT(TEXT(W24,"0.#"),1)=".",TRUE,FALSE)</formula>
    </cfRule>
  </conditionalFormatting>
  <conditionalFormatting sqref="W28">
    <cfRule type="expression" dxfId="1409" priority="2369">
      <formula>IF(RIGHT(TEXT(W28,"0.#"),1)=".",FALSE,TRUE)</formula>
    </cfRule>
    <cfRule type="expression" dxfId="1408" priority="2370">
      <formula>IF(RIGHT(TEXT(W28,"0.#"),1)=".",TRUE,FALSE)</formula>
    </cfRule>
  </conditionalFormatting>
  <conditionalFormatting sqref="P23">
    <cfRule type="expression" dxfId="1407" priority="2367">
      <formula>IF(RIGHT(TEXT(P23,"0.#"),1)=".",FALSE,TRUE)</formula>
    </cfRule>
    <cfRule type="expression" dxfId="1406" priority="2368">
      <formula>IF(RIGHT(TEXT(P23,"0.#"),1)=".",TRUE,FALSE)</formula>
    </cfRule>
  </conditionalFormatting>
  <conditionalFormatting sqref="P24:P27">
    <cfRule type="expression" dxfId="1405" priority="2365">
      <formula>IF(RIGHT(TEXT(P24,"0.#"),1)=".",FALSE,TRUE)</formula>
    </cfRule>
    <cfRule type="expression" dxfId="1404" priority="2366">
      <formula>IF(RIGHT(TEXT(P24,"0.#"),1)=".",TRUE,FALSE)</formula>
    </cfRule>
  </conditionalFormatting>
  <conditionalFormatting sqref="P28">
    <cfRule type="expression" dxfId="1403" priority="2363">
      <formula>IF(RIGHT(TEXT(P28,"0.#"),1)=".",FALSE,TRUE)</formula>
    </cfRule>
    <cfRule type="expression" dxfId="1402" priority="2364">
      <formula>IF(RIGHT(TEXT(P28,"0.#"),1)=".",TRUE,FALSE)</formula>
    </cfRule>
  </conditionalFormatting>
  <conditionalFormatting sqref="AQ114">
    <cfRule type="expression" dxfId="1401" priority="2347">
      <formula>IF(RIGHT(TEXT(AQ114,"0.#"),1)=".",FALSE,TRUE)</formula>
    </cfRule>
    <cfRule type="expression" dxfId="1400" priority="2348">
      <formula>IF(RIGHT(TEXT(AQ114,"0.#"),1)=".",TRUE,FALSE)</formula>
    </cfRule>
  </conditionalFormatting>
  <conditionalFormatting sqref="AQ104">
    <cfRule type="expression" dxfId="1399" priority="2361">
      <formula>IF(RIGHT(TEXT(AQ104,"0.#"),1)=".",FALSE,TRUE)</formula>
    </cfRule>
    <cfRule type="expression" dxfId="1398" priority="2362">
      <formula>IF(RIGHT(TEXT(AQ104,"0.#"),1)=".",TRUE,FALSE)</formula>
    </cfRule>
  </conditionalFormatting>
  <conditionalFormatting sqref="AQ105">
    <cfRule type="expression" dxfId="1397" priority="2359">
      <formula>IF(RIGHT(TEXT(AQ105,"0.#"),1)=".",FALSE,TRUE)</formula>
    </cfRule>
    <cfRule type="expression" dxfId="1396" priority="2360">
      <formula>IF(RIGHT(TEXT(AQ105,"0.#"),1)=".",TRUE,FALSE)</formula>
    </cfRule>
  </conditionalFormatting>
  <conditionalFormatting sqref="AQ107">
    <cfRule type="expression" dxfId="1395" priority="2357">
      <formula>IF(RIGHT(TEXT(AQ107,"0.#"),1)=".",FALSE,TRUE)</formula>
    </cfRule>
    <cfRule type="expression" dxfId="1394" priority="2358">
      <formula>IF(RIGHT(TEXT(AQ107,"0.#"),1)=".",TRUE,FALSE)</formula>
    </cfRule>
  </conditionalFormatting>
  <conditionalFormatting sqref="AQ108">
    <cfRule type="expression" dxfId="1393" priority="2355">
      <formula>IF(RIGHT(TEXT(AQ108,"0.#"),1)=".",FALSE,TRUE)</formula>
    </cfRule>
    <cfRule type="expression" dxfId="1392" priority="2356">
      <formula>IF(RIGHT(TEXT(AQ108,"0.#"),1)=".",TRUE,FALSE)</formula>
    </cfRule>
  </conditionalFormatting>
  <conditionalFormatting sqref="AQ110">
    <cfRule type="expression" dxfId="1391" priority="2353">
      <formula>IF(RIGHT(TEXT(AQ110,"0.#"),1)=".",FALSE,TRUE)</formula>
    </cfRule>
    <cfRule type="expression" dxfId="1390" priority="2354">
      <formula>IF(RIGHT(TEXT(AQ110,"0.#"),1)=".",TRUE,FALSE)</formula>
    </cfRule>
  </conditionalFormatting>
  <conditionalFormatting sqref="AQ111">
    <cfRule type="expression" dxfId="1389" priority="2351">
      <formula>IF(RIGHT(TEXT(AQ111,"0.#"),1)=".",FALSE,TRUE)</formula>
    </cfRule>
    <cfRule type="expression" dxfId="1388" priority="2352">
      <formula>IF(RIGHT(TEXT(AQ111,"0.#"),1)=".",TRUE,FALSE)</formula>
    </cfRule>
  </conditionalFormatting>
  <conditionalFormatting sqref="AQ113">
    <cfRule type="expression" dxfId="1387" priority="2349">
      <formula>IF(RIGHT(TEXT(AQ113,"0.#"),1)=".",FALSE,TRUE)</formula>
    </cfRule>
    <cfRule type="expression" dxfId="1386" priority="2350">
      <formula>IF(RIGHT(TEXT(AQ113,"0.#"),1)=".",TRUE,FALSE)</formula>
    </cfRule>
  </conditionalFormatting>
  <conditionalFormatting sqref="AE67">
    <cfRule type="expression" dxfId="1385" priority="2279">
      <formula>IF(RIGHT(TEXT(AE67,"0.#"),1)=".",FALSE,TRUE)</formula>
    </cfRule>
    <cfRule type="expression" dxfId="1384" priority="2280">
      <formula>IF(RIGHT(TEXT(AE67,"0.#"),1)=".",TRUE,FALSE)</formula>
    </cfRule>
  </conditionalFormatting>
  <conditionalFormatting sqref="AE68">
    <cfRule type="expression" dxfId="1383" priority="2277">
      <formula>IF(RIGHT(TEXT(AE68,"0.#"),1)=".",FALSE,TRUE)</formula>
    </cfRule>
    <cfRule type="expression" dxfId="1382" priority="2278">
      <formula>IF(RIGHT(TEXT(AE68,"0.#"),1)=".",TRUE,FALSE)</formula>
    </cfRule>
  </conditionalFormatting>
  <conditionalFormatting sqref="AE69">
    <cfRule type="expression" dxfId="1381" priority="2275">
      <formula>IF(RIGHT(TEXT(AE69,"0.#"),1)=".",FALSE,TRUE)</formula>
    </cfRule>
    <cfRule type="expression" dxfId="1380" priority="2276">
      <formula>IF(RIGHT(TEXT(AE69,"0.#"),1)=".",TRUE,FALSE)</formula>
    </cfRule>
  </conditionalFormatting>
  <conditionalFormatting sqref="AI69">
    <cfRule type="expression" dxfId="1379" priority="2273">
      <formula>IF(RIGHT(TEXT(AI69,"0.#"),1)=".",FALSE,TRUE)</formula>
    </cfRule>
    <cfRule type="expression" dxfId="1378" priority="2274">
      <formula>IF(RIGHT(TEXT(AI69,"0.#"),1)=".",TRUE,FALSE)</formula>
    </cfRule>
  </conditionalFormatting>
  <conditionalFormatting sqref="AI68">
    <cfRule type="expression" dxfId="1377" priority="2271">
      <formula>IF(RIGHT(TEXT(AI68,"0.#"),1)=".",FALSE,TRUE)</formula>
    </cfRule>
    <cfRule type="expression" dxfId="1376" priority="2272">
      <formula>IF(RIGHT(TEXT(AI68,"0.#"),1)=".",TRUE,FALSE)</formula>
    </cfRule>
  </conditionalFormatting>
  <conditionalFormatting sqref="AI67">
    <cfRule type="expression" dxfId="1375" priority="2269">
      <formula>IF(RIGHT(TEXT(AI67,"0.#"),1)=".",FALSE,TRUE)</formula>
    </cfRule>
    <cfRule type="expression" dxfId="1374" priority="2270">
      <formula>IF(RIGHT(TEXT(AI67,"0.#"),1)=".",TRUE,FALSE)</formula>
    </cfRule>
  </conditionalFormatting>
  <conditionalFormatting sqref="AM67">
    <cfRule type="expression" dxfId="1373" priority="2267">
      <formula>IF(RIGHT(TEXT(AM67,"0.#"),1)=".",FALSE,TRUE)</formula>
    </cfRule>
    <cfRule type="expression" dxfId="1372" priority="2268">
      <formula>IF(RIGHT(TEXT(AM67,"0.#"),1)=".",TRUE,FALSE)</formula>
    </cfRule>
  </conditionalFormatting>
  <conditionalFormatting sqref="AM68">
    <cfRule type="expression" dxfId="1371" priority="2265">
      <formula>IF(RIGHT(TEXT(AM68,"0.#"),1)=".",FALSE,TRUE)</formula>
    </cfRule>
    <cfRule type="expression" dxfId="1370" priority="2266">
      <formula>IF(RIGHT(TEXT(AM68,"0.#"),1)=".",TRUE,FALSE)</formula>
    </cfRule>
  </conditionalFormatting>
  <conditionalFormatting sqref="AM69">
    <cfRule type="expression" dxfId="1369" priority="2263">
      <formula>IF(RIGHT(TEXT(AM69,"0.#"),1)=".",FALSE,TRUE)</formula>
    </cfRule>
    <cfRule type="expression" dxfId="1368" priority="2264">
      <formula>IF(RIGHT(TEXT(AM69,"0.#"),1)=".",TRUE,FALSE)</formula>
    </cfRule>
  </conditionalFormatting>
  <conditionalFormatting sqref="AQ67:AQ69">
    <cfRule type="expression" dxfId="1367" priority="2261">
      <formula>IF(RIGHT(TEXT(AQ67,"0.#"),1)=".",FALSE,TRUE)</formula>
    </cfRule>
    <cfRule type="expression" dxfId="1366" priority="2262">
      <formula>IF(RIGHT(TEXT(AQ67,"0.#"),1)=".",TRUE,FALSE)</formula>
    </cfRule>
  </conditionalFormatting>
  <conditionalFormatting sqref="AU67:AU69">
    <cfRule type="expression" dxfId="1365" priority="2259">
      <formula>IF(RIGHT(TEXT(AU67,"0.#"),1)=".",FALSE,TRUE)</formula>
    </cfRule>
    <cfRule type="expression" dxfId="1364" priority="2260">
      <formula>IF(RIGHT(TEXT(AU67,"0.#"),1)=".",TRUE,FALSE)</formula>
    </cfRule>
  </conditionalFormatting>
  <conditionalFormatting sqref="AE70">
    <cfRule type="expression" dxfId="1363" priority="2257">
      <formula>IF(RIGHT(TEXT(AE70,"0.#"),1)=".",FALSE,TRUE)</formula>
    </cfRule>
    <cfRule type="expression" dxfId="1362" priority="2258">
      <formula>IF(RIGHT(TEXT(AE70,"0.#"),1)=".",TRUE,FALSE)</formula>
    </cfRule>
  </conditionalFormatting>
  <conditionalFormatting sqref="AE71">
    <cfRule type="expression" dxfId="1361" priority="2255">
      <formula>IF(RIGHT(TEXT(AE71,"0.#"),1)=".",FALSE,TRUE)</formula>
    </cfRule>
    <cfRule type="expression" dxfId="1360" priority="2256">
      <formula>IF(RIGHT(TEXT(AE71,"0.#"),1)=".",TRUE,FALSE)</formula>
    </cfRule>
  </conditionalFormatting>
  <conditionalFormatting sqref="AE72">
    <cfRule type="expression" dxfId="1359" priority="2253">
      <formula>IF(RIGHT(TEXT(AE72,"0.#"),1)=".",FALSE,TRUE)</formula>
    </cfRule>
    <cfRule type="expression" dxfId="1358" priority="2254">
      <formula>IF(RIGHT(TEXT(AE72,"0.#"),1)=".",TRUE,FALSE)</formula>
    </cfRule>
  </conditionalFormatting>
  <conditionalFormatting sqref="AI72">
    <cfRule type="expression" dxfId="1357" priority="2251">
      <formula>IF(RIGHT(TEXT(AI72,"0.#"),1)=".",FALSE,TRUE)</formula>
    </cfRule>
    <cfRule type="expression" dxfId="1356" priority="2252">
      <formula>IF(RIGHT(TEXT(AI72,"0.#"),1)=".",TRUE,FALSE)</formula>
    </cfRule>
  </conditionalFormatting>
  <conditionalFormatting sqref="AI71">
    <cfRule type="expression" dxfId="1355" priority="2249">
      <formula>IF(RIGHT(TEXT(AI71,"0.#"),1)=".",FALSE,TRUE)</formula>
    </cfRule>
    <cfRule type="expression" dxfId="1354" priority="2250">
      <formula>IF(RIGHT(TEXT(AI71,"0.#"),1)=".",TRUE,FALSE)</formula>
    </cfRule>
  </conditionalFormatting>
  <conditionalFormatting sqref="AI70">
    <cfRule type="expression" dxfId="1353" priority="2247">
      <formula>IF(RIGHT(TEXT(AI70,"0.#"),1)=".",FALSE,TRUE)</formula>
    </cfRule>
    <cfRule type="expression" dxfId="1352" priority="2248">
      <formula>IF(RIGHT(TEXT(AI70,"0.#"),1)=".",TRUE,FALSE)</formula>
    </cfRule>
  </conditionalFormatting>
  <conditionalFormatting sqref="AM70">
    <cfRule type="expression" dxfId="1351" priority="2245">
      <formula>IF(RIGHT(TEXT(AM70,"0.#"),1)=".",FALSE,TRUE)</formula>
    </cfRule>
    <cfRule type="expression" dxfId="1350" priority="2246">
      <formula>IF(RIGHT(TEXT(AM70,"0.#"),1)=".",TRUE,FALSE)</formula>
    </cfRule>
  </conditionalFormatting>
  <conditionalFormatting sqref="AM71">
    <cfRule type="expression" dxfId="1349" priority="2243">
      <formula>IF(RIGHT(TEXT(AM71,"0.#"),1)=".",FALSE,TRUE)</formula>
    </cfRule>
    <cfRule type="expression" dxfId="1348" priority="2244">
      <formula>IF(RIGHT(TEXT(AM71,"0.#"),1)=".",TRUE,FALSE)</formula>
    </cfRule>
  </conditionalFormatting>
  <conditionalFormatting sqref="AM72">
    <cfRule type="expression" dxfId="1347" priority="2241">
      <formula>IF(RIGHT(TEXT(AM72,"0.#"),1)=".",FALSE,TRUE)</formula>
    </cfRule>
    <cfRule type="expression" dxfId="1346" priority="2242">
      <formula>IF(RIGHT(TEXT(AM72,"0.#"),1)=".",TRUE,FALSE)</formula>
    </cfRule>
  </conditionalFormatting>
  <conditionalFormatting sqref="AQ70:AQ72">
    <cfRule type="expression" dxfId="1345" priority="2239">
      <formula>IF(RIGHT(TEXT(AQ70,"0.#"),1)=".",FALSE,TRUE)</formula>
    </cfRule>
    <cfRule type="expression" dxfId="1344" priority="2240">
      <formula>IF(RIGHT(TEXT(AQ70,"0.#"),1)=".",TRUE,FALSE)</formula>
    </cfRule>
  </conditionalFormatting>
  <conditionalFormatting sqref="AU70:AU72">
    <cfRule type="expression" dxfId="1343" priority="2237">
      <formula>IF(RIGHT(TEXT(AU70,"0.#"),1)=".",FALSE,TRUE)</formula>
    </cfRule>
    <cfRule type="expression" dxfId="1342" priority="2238">
      <formula>IF(RIGHT(TEXT(AU70,"0.#"),1)=".",TRUE,FALSE)</formula>
    </cfRule>
  </conditionalFormatting>
  <conditionalFormatting sqref="AU656">
    <cfRule type="expression" dxfId="1341" priority="755">
      <formula>IF(RIGHT(TEXT(AU656,"0.#"),1)=".",FALSE,TRUE)</formula>
    </cfRule>
    <cfRule type="expression" dxfId="1340" priority="756">
      <formula>IF(RIGHT(TEXT(AU656,"0.#"),1)=".",TRUE,FALSE)</formula>
    </cfRule>
  </conditionalFormatting>
  <conditionalFormatting sqref="AQ655">
    <cfRule type="expression" dxfId="1339" priority="747">
      <formula>IF(RIGHT(TEXT(AQ655,"0.#"),1)=".",FALSE,TRUE)</formula>
    </cfRule>
    <cfRule type="expression" dxfId="1338" priority="748">
      <formula>IF(RIGHT(TEXT(AQ655,"0.#"),1)=".",TRUE,FALSE)</formula>
    </cfRule>
  </conditionalFormatting>
  <conditionalFormatting sqref="AI696">
    <cfRule type="expression" dxfId="1337" priority="539">
      <formula>IF(RIGHT(TEXT(AI696,"0.#"),1)=".",FALSE,TRUE)</formula>
    </cfRule>
    <cfRule type="expression" dxfId="1336" priority="540">
      <formula>IF(RIGHT(TEXT(AI696,"0.#"),1)=".",TRUE,FALSE)</formula>
    </cfRule>
  </conditionalFormatting>
  <conditionalFormatting sqref="AQ694">
    <cfRule type="expression" dxfId="1335" priority="533">
      <formula>IF(RIGHT(TEXT(AQ694,"0.#"),1)=".",FALSE,TRUE)</formula>
    </cfRule>
    <cfRule type="expression" dxfId="1334" priority="534">
      <formula>IF(RIGHT(TEXT(AQ694,"0.#"),1)=".",TRUE,FALSE)</formula>
    </cfRule>
  </conditionalFormatting>
  <conditionalFormatting sqref="AL880:AO907">
    <cfRule type="expression" dxfId="1333" priority="2145">
      <formula>IF(AND(AL880&gt;=0,RIGHT(TEXT(AL880,"0.#"),1)&lt;&gt;"."),TRUE,FALSE)</formula>
    </cfRule>
    <cfRule type="expression" dxfId="1332" priority="2146">
      <formula>IF(AND(AL880&gt;=0,RIGHT(TEXT(AL880,"0.#"),1)="."),TRUE,FALSE)</formula>
    </cfRule>
    <cfRule type="expression" dxfId="1331" priority="2147">
      <formula>IF(AND(AL880&lt;0,RIGHT(TEXT(AL880,"0.#"),1)&lt;&gt;"."),TRUE,FALSE)</formula>
    </cfRule>
    <cfRule type="expression" dxfId="1330" priority="2148">
      <formula>IF(AND(AL880&lt;0,RIGHT(TEXT(AL880,"0.#"),1)="."),TRUE,FALSE)</formula>
    </cfRule>
  </conditionalFormatting>
  <conditionalFormatting sqref="AL878:AO879">
    <cfRule type="expression" dxfId="1329" priority="2139">
      <formula>IF(AND(AL878&gt;=0,RIGHT(TEXT(AL878,"0.#"),1)&lt;&gt;"."),TRUE,FALSE)</formula>
    </cfRule>
    <cfRule type="expression" dxfId="1328" priority="2140">
      <formula>IF(AND(AL878&gt;=0,RIGHT(TEXT(AL878,"0.#"),1)="."),TRUE,FALSE)</formula>
    </cfRule>
    <cfRule type="expression" dxfId="1327" priority="2141">
      <formula>IF(AND(AL878&lt;0,RIGHT(TEXT(AL878,"0.#"),1)&lt;&gt;"."),TRUE,FALSE)</formula>
    </cfRule>
    <cfRule type="expression" dxfId="1326" priority="2142">
      <formula>IF(AND(AL878&lt;0,RIGHT(TEXT(AL878,"0.#"),1)="."),TRUE,FALSE)</formula>
    </cfRule>
  </conditionalFormatting>
  <conditionalFormatting sqref="AL913:AO940">
    <cfRule type="expression" dxfId="1325" priority="2133">
      <formula>IF(AND(AL913&gt;=0,RIGHT(TEXT(AL913,"0.#"),1)&lt;&gt;"."),TRUE,FALSE)</formula>
    </cfRule>
    <cfRule type="expression" dxfId="1324" priority="2134">
      <formula>IF(AND(AL913&gt;=0,RIGHT(TEXT(AL913,"0.#"),1)="."),TRUE,FALSE)</formula>
    </cfRule>
    <cfRule type="expression" dxfId="1323" priority="2135">
      <formula>IF(AND(AL913&lt;0,RIGHT(TEXT(AL913,"0.#"),1)&lt;&gt;"."),TRUE,FALSE)</formula>
    </cfRule>
    <cfRule type="expression" dxfId="1322" priority="2136">
      <formula>IF(AND(AL913&lt;0,RIGHT(TEXT(AL913,"0.#"),1)="."),TRUE,FALSE)</formula>
    </cfRule>
  </conditionalFormatting>
  <conditionalFormatting sqref="AL911:AO912">
    <cfRule type="expression" dxfId="1321" priority="2127">
      <formula>IF(AND(AL911&gt;=0,RIGHT(TEXT(AL911,"0.#"),1)&lt;&gt;"."),TRUE,FALSE)</formula>
    </cfRule>
    <cfRule type="expression" dxfId="1320" priority="2128">
      <formula>IF(AND(AL911&gt;=0,RIGHT(TEXT(AL911,"0.#"),1)="."),TRUE,FALSE)</formula>
    </cfRule>
    <cfRule type="expression" dxfId="1319" priority="2129">
      <formula>IF(AND(AL911&lt;0,RIGHT(TEXT(AL911,"0.#"),1)&lt;&gt;"."),TRUE,FALSE)</formula>
    </cfRule>
    <cfRule type="expression" dxfId="1318" priority="2130">
      <formula>IF(AND(AL911&lt;0,RIGHT(TEXT(AL911,"0.#"),1)="."),TRUE,FALSE)</formula>
    </cfRule>
  </conditionalFormatting>
  <conditionalFormatting sqref="AL946:AO973">
    <cfRule type="expression" dxfId="1317" priority="2121">
      <formula>IF(AND(AL946&gt;=0,RIGHT(TEXT(AL946,"0.#"),1)&lt;&gt;"."),TRUE,FALSE)</formula>
    </cfRule>
    <cfRule type="expression" dxfId="1316" priority="2122">
      <formula>IF(AND(AL946&gt;=0,RIGHT(TEXT(AL946,"0.#"),1)="."),TRUE,FALSE)</formula>
    </cfRule>
    <cfRule type="expression" dxfId="1315" priority="2123">
      <formula>IF(AND(AL946&lt;0,RIGHT(TEXT(AL946,"0.#"),1)&lt;&gt;"."),TRUE,FALSE)</formula>
    </cfRule>
    <cfRule type="expression" dxfId="1314" priority="2124">
      <formula>IF(AND(AL946&lt;0,RIGHT(TEXT(AL946,"0.#"),1)="."),TRUE,FALSE)</formula>
    </cfRule>
  </conditionalFormatting>
  <conditionalFormatting sqref="AL944:AO945">
    <cfRule type="expression" dxfId="1313" priority="2115">
      <formula>IF(AND(AL944&gt;=0,RIGHT(TEXT(AL944,"0.#"),1)&lt;&gt;"."),TRUE,FALSE)</formula>
    </cfRule>
    <cfRule type="expression" dxfId="1312" priority="2116">
      <formula>IF(AND(AL944&gt;=0,RIGHT(TEXT(AL944,"0.#"),1)="."),TRUE,FALSE)</formula>
    </cfRule>
    <cfRule type="expression" dxfId="1311" priority="2117">
      <formula>IF(AND(AL944&lt;0,RIGHT(TEXT(AL944,"0.#"),1)&lt;&gt;"."),TRUE,FALSE)</formula>
    </cfRule>
    <cfRule type="expression" dxfId="1310" priority="2118">
      <formula>IF(AND(AL944&lt;0,RIGHT(TEXT(AL944,"0.#"),1)="."),TRUE,FALSE)</formula>
    </cfRule>
  </conditionalFormatting>
  <conditionalFormatting sqref="AL979:AO1006">
    <cfRule type="expression" dxfId="1309" priority="2109">
      <formula>IF(AND(AL979&gt;=0,RIGHT(TEXT(AL979,"0.#"),1)&lt;&gt;"."),TRUE,FALSE)</formula>
    </cfRule>
    <cfRule type="expression" dxfId="1308" priority="2110">
      <formula>IF(AND(AL979&gt;=0,RIGHT(TEXT(AL979,"0.#"),1)="."),TRUE,FALSE)</formula>
    </cfRule>
    <cfRule type="expression" dxfId="1307" priority="2111">
      <formula>IF(AND(AL979&lt;0,RIGHT(TEXT(AL979,"0.#"),1)&lt;&gt;"."),TRUE,FALSE)</formula>
    </cfRule>
    <cfRule type="expression" dxfId="1306" priority="2112">
      <formula>IF(AND(AL979&lt;0,RIGHT(TEXT(AL979,"0.#"),1)="."),TRUE,FALSE)</formula>
    </cfRule>
  </conditionalFormatting>
  <conditionalFormatting sqref="AL977:AO978">
    <cfRule type="expression" dxfId="1305" priority="2103">
      <formula>IF(AND(AL977&gt;=0,RIGHT(TEXT(AL977,"0.#"),1)&lt;&gt;"."),TRUE,FALSE)</formula>
    </cfRule>
    <cfRule type="expression" dxfId="1304" priority="2104">
      <formula>IF(AND(AL977&gt;=0,RIGHT(TEXT(AL977,"0.#"),1)="."),TRUE,FALSE)</formula>
    </cfRule>
    <cfRule type="expression" dxfId="1303" priority="2105">
      <formula>IF(AND(AL977&lt;0,RIGHT(TEXT(AL977,"0.#"),1)&lt;&gt;"."),TRUE,FALSE)</formula>
    </cfRule>
    <cfRule type="expression" dxfId="1302" priority="2106">
      <formula>IF(AND(AL977&lt;0,RIGHT(TEXT(AL977,"0.#"),1)="."),TRUE,FALSE)</formula>
    </cfRule>
  </conditionalFormatting>
  <conditionalFormatting sqref="AL1012:AO1039">
    <cfRule type="expression" dxfId="1301" priority="2097">
      <formula>IF(AND(AL1012&gt;=0,RIGHT(TEXT(AL1012,"0.#"),1)&lt;&gt;"."),TRUE,FALSE)</formula>
    </cfRule>
    <cfRule type="expression" dxfId="1300" priority="2098">
      <formula>IF(AND(AL1012&gt;=0,RIGHT(TEXT(AL1012,"0.#"),1)="."),TRUE,FALSE)</formula>
    </cfRule>
    <cfRule type="expression" dxfId="1299" priority="2099">
      <formula>IF(AND(AL1012&lt;0,RIGHT(TEXT(AL1012,"0.#"),1)&lt;&gt;"."),TRUE,FALSE)</formula>
    </cfRule>
    <cfRule type="expression" dxfId="1298" priority="2100">
      <formula>IF(AND(AL1012&lt;0,RIGHT(TEXT(AL1012,"0.#"),1)="."),TRUE,FALSE)</formula>
    </cfRule>
  </conditionalFormatting>
  <conditionalFormatting sqref="AL1010:AO1011">
    <cfRule type="expression" dxfId="1297" priority="2091">
      <formula>IF(AND(AL1010&gt;=0,RIGHT(TEXT(AL1010,"0.#"),1)&lt;&gt;"."),TRUE,FALSE)</formula>
    </cfRule>
    <cfRule type="expression" dxfId="1296" priority="2092">
      <formula>IF(AND(AL1010&gt;=0,RIGHT(TEXT(AL1010,"0.#"),1)="."),TRUE,FALSE)</formula>
    </cfRule>
    <cfRule type="expression" dxfId="1295" priority="2093">
      <formula>IF(AND(AL1010&lt;0,RIGHT(TEXT(AL1010,"0.#"),1)&lt;&gt;"."),TRUE,FALSE)</formula>
    </cfRule>
    <cfRule type="expression" dxfId="1294" priority="2094">
      <formula>IF(AND(AL1010&lt;0,RIGHT(TEXT(AL1010,"0.#"),1)="."),TRUE,FALSE)</formula>
    </cfRule>
  </conditionalFormatting>
  <conditionalFormatting sqref="Y1010:Y1011">
    <cfRule type="expression" dxfId="1293" priority="2089">
      <formula>IF(RIGHT(TEXT(Y1010,"0.#"),1)=".",FALSE,TRUE)</formula>
    </cfRule>
    <cfRule type="expression" dxfId="1292" priority="2090">
      <formula>IF(RIGHT(TEXT(Y1010,"0.#"),1)=".",TRUE,FALSE)</formula>
    </cfRule>
  </conditionalFormatting>
  <conditionalFormatting sqref="AL1045:AO1072">
    <cfRule type="expression" dxfId="1291" priority="2085">
      <formula>IF(AND(AL1045&gt;=0,RIGHT(TEXT(AL1045,"0.#"),1)&lt;&gt;"."),TRUE,FALSE)</formula>
    </cfRule>
    <cfRule type="expression" dxfId="1290" priority="2086">
      <formula>IF(AND(AL1045&gt;=0,RIGHT(TEXT(AL1045,"0.#"),1)="."),TRUE,FALSE)</formula>
    </cfRule>
    <cfRule type="expression" dxfId="1289" priority="2087">
      <formula>IF(AND(AL1045&lt;0,RIGHT(TEXT(AL1045,"0.#"),1)&lt;&gt;"."),TRUE,FALSE)</formula>
    </cfRule>
    <cfRule type="expression" dxfId="1288" priority="2088">
      <formula>IF(AND(AL1045&lt;0,RIGHT(TEXT(AL1045,"0.#"),1)="."),TRUE,FALSE)</formula>
    </cfRule>
  </conditionalFormatting>
  <conditionalFormatting sqref="Y1045:Y1072">
    <cfRule type="expression" dxfId="1287" priority="2083">
      <formula>IF(RIGHT(TEXT(Y1045,"0.#"),1)=".",FALSE,TRUE)</formula>
    </cfRule>
    <cfRule type="expression" dxfId="1286" priority="2084">
      <formula>IF(RIGHT(TEXT(Y1045,"0.#"),1)=".",TRUE,FALSE)</formula>
    </cfRule>
  </conditionalFormatting>
  <conditionalFormatting sqref="AL1043:AO1044">
    <cfRule type="expression" dxfId="1285" priority="2079">
      <formula>IF(AND(AL1043&gt;=0,RIGHT(TEXT(AL1043,"0.#"),1)&lt;&gt;"."),TRUE,FALSE)</formula>
    </cfRule>
    <cfRule type="expression" dxfId="1284" priority="2080">
      <formula>IF(AND(AL1043&gt;=0,RIGHT(TEXT(AL1043,"0.#"),1)="."),TRUE,FALSE)</formula>
    </cfRule>
    <cfRule type="expression" dxfId="1283" priority="2081">
      <formula>IF(AND(AL1043&lt;0,RIGHT(TEXT(AL1043,"0.#"),1)&lt;&gt;"."),TRUE,FALSE)</formula>
    </cfRule>
    <cfRule type="expression" dxfId="1282" priority="2082">
      <formula>IF(AND(AL1043&lt;0,RIGHT(TEXT(AL1043,"0.#"),1)="."),TRUE,FALSE)</formula>
    </cfRule>
  </conditionalFormatting>
  <conditionalFormatting sqref="Y1043:Y1044">
    <cfRule type="expression" dxfId="1281" priority="2077">
      <formula>IF(RIGHT(TEXT(Y1043,"0.#"),1)=".",FALSE,TRUE)</formula>
    </cfRule>
    <cfRule type="expression" dxfId="1280" priority="2078">
      <formula>IF(RIGHT(TEXT(Y1043,"0.#"),1)=".",TRUE,FALSE)</formula>
    </cfRule>
  </conditionalFormatting>
  <conditionalFormatting sqref="AL1078:AO1105">
    <cfRule type="expression" dxfId="1279" priority="2073">
      <formula>IF(AND(AL1078&gt;=0,RIGHT(TEXT(AL1078,"0.#"),1)&lt;&gt;"."),TRUE,FALSE)</formula>
    </cfRule>
    <cfRule type="expression" dxfId="1278" priority="2074">
      <formula>IF(AND(AL1078&gt;=0,RIGHT(TEXT(AL1078,"0.#"),1)="."),TRUE,FALSE)</formula>
    </cfRule>
    <cfRule type="expression" dxfId="1277" priority="2075">
      <formula>IF(AND(AL1078&lt;0,RIGHT(TEXT(AL1078,"0.#"),1)&lt;&gt;"."),TRUE,FALSE)</formula>
    </cfRule>
    <cfRule type="expression" dxfId="1276" priority="2076">
      <formula>IF(AND(AL1078&lt;0,RIGHT(TEXT(AL1078,"0.#"),1)="."),TRUE,FALSE)</formula>
    </cfRule>
  </conditionalFormatting>
  <conditionalFormatting sqref="Y1078:Y1105">
    <cfRule type="expression" dxfId="1275" priority="2071">
      <formula>IF(RIGHT(TEXT(Y1078,"0.#"),1)=".",FALSE,TRUE)</formula>
    </cfRule>
    <cfRule type="expression" dxfId="1274" priority="2072">
      <formula>IF(RIGHT(TEXT(Y1078,"0.#"),1)=".",TRUE,FALSE)</formula>
    </cfRule>
  </conditionalFormatting>
  <conditionalFormatting sqref="AL1076:AO1077">
    <cfRule type="expression" dxfId="1273" priority="2067">
      <formula>IF(AND(AL1076&gt;=0,RIGHT(TEXT(AL1076,"0.#"),1)&lt;&gt;"."),TRUE,FALSE)</formula>
    </cfRule>
    <cfRule type="expression" dxfId="1272" priority="2068">
      <formula>IF(AND(AL1076&gt;=0,RIGHT(TEXT(AL1076,"0.#"),1)="."),TRUE,FALSE)</formula>
    </cfRule>
    <cfRule type="expression" dxfId="1271" priority="2069">
      <formula>IF(AND(AL1076&lt;0,RIGHT(TEXT(AL1076,"0.#"),1)&lt;&gt;"."),TRUE,FALSE)</formula>
    </cfRule>
    <cfRule type="expression" dxfId="1270" priority="2070">
      <formula>IF(AND(AL1076&lt;0,RIGHT(TEXT(AL1076,"0.#"),1)="."),TRUE,FALSE)</formula>
    </cfRule>
  </conditionalFormatting>
  <conditionalFormatting sqref="Y1076:Y1077">
    <cfRule type="expression" dxfId="1269" priority="2065">
      <formula>IF(RIGHT(TEXT(Y1076,"0.#"),1)=".",FALSE,TRUE)</formula>
    </cfRule>
    <cfRule type="expression" dxfId="1268" priority="2066">
      <formula>IF(RIGHT(TEXT(Y1076,"0.#"),1)=".",TRUE,FALSE)</formula>
    </cfRule>
  </conditionalFormatting>
  <conditionalFormatting sqref="AE39">
    <cfRule type="expression" dxfId="1267" priority="2063">
      <formula>IF(RIGHT(TEXT(AE39,"0.#"),1)=".",FALSE,TRUE)</formula>
    </cfRule>
    <cfRule type="expression" dxfId="1266" priority="2064">
      <formula>IF(RIGHT(TEXT(AE39,"0.#"),1)=".",TRUE,FALSE)</formula>
    </cfRule>
  </conditionalFormatting>
  <conditionalFormatting sqref="AM41">
    <cfRule type="expression" dxfId="1265" priority="2047">
      <formula>IF(RIGHT(TEXT(AM41,"0.#"),1)=".",FALSE,TRUE)</formula>
    </cfRule>
    <cfRule type="expression" dxfId="1264" priority="2048">
      <formula>IF(RIGHT(TEXT(AM41,"0.#"),1)=".",TRUE,FALSE)</formula>
    </cfRule>
  </conditionalFormatting>
  <conditionalFormatting sqref="AE40">
    <cfRule type="expression" dxfId="1263" priority="2061">
      <formula>IF(RIGHT(TEXT(AE40,"0.#"),1)=".",FALSE,TRUE)</formula>
    </cfRule>
    <cfRule type="expression" dxfId="1262" priority="2062">
      <formula>IF(RIGHT(TEXT(AE40,"0.#"),1)=".",TRUE,FALSE)</formula>
    </cfRule>
  </conditionalFormatting>
  <conditionalFormatting sqref="AE41">
    <cfRule type="expression" dxfId="1261" priority="2059">
      <formula>IF(RIGHT(TEXT(AE41,"0.#"),1)=".",FALSE,TRUE)</formula>
    </cfRule>
    <cfRule type="expression" dxfId="1260" priority="2060">
      <formula>IF(RIGHT(TEXT(AE41,"0.#"),1)=".",TRUE,FALSE)</formula>
    </cfRule>
  </conditionalFormatting>
  <conditionalFormatting sqref="AI41">
    <cfRule type="expression" dxfId="1259" priority="2057">
      <formula>IF(RIGHT(TEXT(AI41,"0.#"),1)=".",FALSE,TRUE)</formula>
    </cfRule>
    <cfRule type="expression" dxfId="1258" priority="2058">
      <formula>IF(RIGHT(TEXT(AI41,"0.#"),1)=".",TRUE,FALSE)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AE135 AI135 AM135 AQ135 AU135">
    <cfRule type="expression" dxfId="73" priority="73">
      <formula>IF(RIGHT(TEXT(AE135,"0.#"),1)=".",FALSE,TRUE)</formula>
    </cfRule>
    <cfRule type="expression" dxfId="72" priority="74">
      <formula>IF(RIGHT(TEXT(AE135,"0.#"),1)=".",TRUE,FALSE)</formula>
    </cfRule>
  </conditionalFormatting>
  <conditionalFormatting sqref="AI460">
    <cfRule type="expression" dxfId="71" priority="71">
      <formula>IF(RIGHT(TEXT(AI460,"0.#"),1)=".",FALSE,TRUE)</formula>
    </cfRule>
    <cfRule type="expression" dxfId="70" priority="72">
      <formula>IF(RIGHT(TEXT(AI460,"0.#"),1)=".",TRUE,FALSE)</formula>
    </cfRule>
  </conditionalFormatting>
  <conditionalFormatting sqref="AI459">
    <cfRule type="expression" dxfId="69" priority="69">
      <formula>IF(RIGHT(TEXT(AI459,"0.#"),1)=".",FALSE,TRUE)</formula>
    </cfRule>
    <cfRule type="expression" dxfId="68" priority="70">
      <formula>IF(RIGHT(TEXT(AI459,"0.#"),1)=".",TRUE,FALSE)</formula>
    </cfRule>
  </conditionalFormatting>
  <conditionalFormatting sqref="AI458">
    <cfRule type="expression" dxfId="67" priority="67">
      <formula>IF(RIGHT(TEXT(AI458,"0.#"),1)=".",FALSE,TRUE)</formula>
    </cfRule>
    <cfRule type="expression" dxfId="66" priority="68">
      <formula>IF(RIGHT(TEXT(AI458,"0.#"),1)=".",TRUE,FALSE)</formula>
    </cfRule>
  </conditionalFormatting>
  <conditionalFormatting sqref="AM458:AM460">
    <cfRule type="expression" dxfId="65" priority="65">
      <formula>IF(RIGHT(TEXT(AM458,"0.#"),1)=".",FALSE,TRUE)</formula>
    </cfRule>
    <cfRule type="expression" dxfId="64" priority="66">
      <formula>IF(RIGHT(TEXT(AM458,"0.#"),1)=".",TRUE,FALSE)</formula>
    </cfRule>
  </conditionalFormatting>
  <conditionalFormatting sqref="AQ458">
    <cfRule type="expression" dxfId="63" priority="63">
      <formula>IF(RIGHT(TEXT(AQ458,"0.#"),1)=".",FALSE,TRUE)</formula>
    </cfRule>
    <cfRule type="expression" dxfId="62" priority="64">
      <formula>IF(RIGHT(TEXT(AQ458,"0.#"),1)=".",TRUE,FALSE)</formula>
    </cfRule>
  </conditionalFormatting>
  <conditionalFormatting sqref="AQ459:AQ460 AU459:AU460">
    <cfRule type="expression" dxfId="61" priority="61">
      <formula>IF(RIGHT(TEXT(AQ459,"0.#"),1)=".",FALSE,TRUE)</formula>
    </cfRule>
    <cfRule type="expression" dxfId="60" priority="62">
      <formula>IF(RIGHT(TEXT(AQ459,"0.#"),1)=".",TRUE,FALSE)</formula>
    </cfRule>
  </conditionalFormatting>
  <conditionalFormatting sqref="AU458">
    <cfRule type="expression" dxfId="59" priority="59">
      <formula>IF(RIGHT(TEXT(AU458,"0.#"),1)=".",FALSE,TRUE)</formula>
    </cfRule>
    <cfRule type="expression" dxfId="58" priority="60">
      <formula>IF(RIGHT(TEXT(AU458,"0.#"),1)=".",TRUE,FALSE)</formula>
    </cfRule>
  </conditionalFormatting>
  <conditionalFormatting sqref="W14:AC14">
    <cfRule type="expression" dxfId="57" priority="57">
      <formula>IF(RIGHT(TEXT(W14,"0.#"),1)=".",FALSE,TRUE)</formula>
    </cfRule>
    <cfRule type="expression" dxfId="56" priority="58">
      <formula>IF(RIGHT(TEXT(W14,"0.#"),1)=".",TRUE,FALSE)</formula>
    </cfRule>
  </conditionalFormatting>
  <conditionalFormatting sqref="W15:AC17 W13:AC13">
    <cfRule type="expression" dxfId="55" priority="55">
      <formula>IF(RIGHT(TEXT(W13,"0.#"),1)=".",FALSE,TRUE)</formula>
    </cfRule>
    <cfRule type="expression" dxfId="54" priority="56">
      <formula>IF(RIGHT(TEXT(W13,"0.#"),1)=".",TRUE,FALSE)</formula>
    </cfRule>
  </conditionalFormatting>
  <conditionalFormatting sqref="AD14:AJ14">
    <cfRule type="expression" dxfId="53" priority="53">
      <formula>IF(RIGHT(TEXT(AD14,"0.#"),1)=".",FALSE,TRUE)</formula>
    </cfRule>
    <cfRule type="expression" dxfId="52" priority="54">
      <formula>IF(RIGHT(TEXT(AD14,"0.#"),1)=".",TRUE,FALSE)</formula>
    </cfRule>
  </conditionalFormatting>
  <conditionalFormatting sqref="AD15:AJ17 AD13:AJ13">
    <cfRule type="expression" dxfId="51" priority="51">
      <formula>IF(RIGHT(TEXT(AD13,"0.#"),1)=".",FALSE,TRUE)</formula>
    </cfRule>
    <cfRule type="expression" dxfId="50" priority="52">
      <formula>IF(RIGHT(TEXT(AD13,"0.#"),1)=".",TRUE,FALSE)</formula>
    </cfRule>
  </conditionalFormatting>
  <conditionalFormatting sqref="AK14:AQ14">
    <cfRule type="expression" dxfId="49" priority="49">
      <formula>IF(RIGHT(TEXT(AK14,"0.#"),1)=".",FALSE,TRUE)</formula>
    </cfRule>
    <cfRule type="expression" dxfId="48" priority="50">
      <formula>IF(RIGHT(TEXT(AK14,"0.#"),1)=".",TRUE,FALSE)</formula>
    </cfRule>
  </conditionalFormatting>
  <conditionalFormatting sqref="AK15:AQ17 AK13:AQ13">
    <cfRule type="expression" dxfId="47" priority="47">
      <formula>IF(RIGHT(TEXT(AK13,"0.#"),1)=".",FALSE,TRUE)</formula>
    </cfRule>
    <cfRule type="expression" dxfId="46" priority="48">
      <formula>IF(RIGHT(TEXT(AK13,"0.#"),1)=".",TRUE,FALSE)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Q101">
    <cfRule type="expression" dxfId="39" priority="39">
      <formula>IF(RIGHT(TEXT(AQ101,"0.#"),1)=".",FALSE,TRUE)</formula>
    </cfRule>
    <cfRule type="expression" dxfId="38" priority="40">
      <formula>IF(RIGHT(TEXT(AQ101,"0.#"),1)=".",TRUE,FALSE)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M102">
    <cfRule type="expression" dxfId="33" priority="33">
      <formula>IF(RIGHT(TEXT(AM102,"0.#"),1)=".",FALSE,TRUE)</formula>
    </cfRule>
    <cfRule type="expression" dxfId="32" priority="34">
      <formula>IF(RIGHT(TEXT(AM102,"0.#"),1)=".",TRUE,FALSE)</formula>
    </cfRule>
  </conditionalFormatting>
  <conditionalFormatting sqref="AQ102">
    <cfRule type="expression" dxfId="31" priority="31">
      <formula>IF(RIGHT(TEXT(AQ102,"0.#"),1)=".",FALSE,TRUE)</formula>
    </cfRule>
    <cfRule type="expression" dxfId="30" priority="32">
      <formula>IF(RIGHT(TEXT(AQ102,"0.#"),1)=".",TRUE,FALSE)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M34">
    <cfRule type="expression" dxfId="17" priority="13">
      <formula>IF(RIGHT(TEXT(AM34,"0.#"),1)=".",FALSE,TRUE)</formula>
    </cfRule>
    <cfRule type="expression" dxfId="16" priority="14">
      <formula>IF(RIGHT(TEXT(AM34,"0.#"),1)=".",TRUE,FALSE)</formula>
    </cfRule>
  </conditionalFormatting>
  <conditionalFormatting sqref="AM32">
    <cfRule type="expression" dxfId="15" priority="17">
      <formula>IF(RIGHT(TEXT(AM32,"0.#"),1)=".",FALSE,TRUE)</formula>
    </cfRule>
    <cfRule type="expression" dxfId="14" priority="18">
      <formula>IF(RIGHT(TEXT(AM32,"0.#"),1)=".",TRUE,FALSE)</formula>
    </cfRule>
  </conditionalFormatting>
  <conditionalFormatting sqref="AM33">
    <cfRule type="expression" dxfId="13" priority="15">
      <formula>IF(RIGHT(TEXT(AM33,"0.#"),1)=".",FALSE,TRUE)</formula>
    </cfRule>
    <cfRule type="expression" dxfId="12" priority="16">
      <formula>IF(RIGHT(TEXT(AM33,"0.#"),1)=".",TRUE,FALSE)</formula>
    </cfRule>
  </conditionalFormatting>
  <conditionalFormatting sqref="AE433">
    <cfRule type="expression" dxfId="11" priority="11">
      <formula>IF(RIGHT(TEXT(AE433,"0.#"),1)=".",FALSE,TRUE)</formula>
    </cfRule>
    <cfRule type="expression" dxfId="10" priority="12">
      <formula>IF(RIGHT(TEXT(AE433,"0.#"),1)=".",TRUE,FALSE)</formula>
    </cfRule>
  </conditionalFormatting>
  <conditionalFormatting sqref="AE434">
    <cfRule type="expression" dxfId="9" priority="9">
      <formula>IF(RIGHT(TEXT(AE434,"0.#"),1)=".",FALSE,TRUE)</formula>
    </cfRule>
    <cfRule type="expression" dxfId="8" priority="10">
      <formula>IF(RIGHT(TEXT(AE434,"0.#"),1)=".",TRUE,FALSE)</formula>
    </cfRule>
  </conditionalFormatting>
  <conditionalFormatting sqref="AE435">
    <cfRule type="expression" dxfId="7" priority="7">
      <formula>IF(RIGHT(TEXT(AE435,"0.#"),1)=".",FALSE,TRUE)</formula>
    </cfRule>
    <cfRule type="expression" dxfId="6" priority="8">
      <formula>IF(RIGHT(TEXT(AE435,"0.#"),1)=".",TRUE,FALSE)</formula>
    </cfRule>
  </conditionalFormatting>
  <conditionalFormatting sqref="AI435">
    <cfRule type="expression" dxfId="5" priority="1">
      <formula>IF(RIGHT(TEXT(AI435,"0.#"),1)=".",FALSE,TRUE)</formula>
    </cfRule>
    <cfRule type="expression" dxfId="4" priority="2">
      <formula>IF(RIGHT(TEXT(AI435,"0.#"),1)=".",TRUE,FALSE)</formula>
    </cfRule>
  </conditionalFormatting>
  <conditionalFormatting sqref="AI433">
    <cfRule type="expression" dxfId="3" priority="5">
      <formula>IF(RIGHT(TEXT(AI433,"0.#"),1)=".",FALSE,TRUE)</formula>
    </cfRule>
    <cfRule type="expression" dxfId="2" priority="6">
      <formula>IF(RIGHT(TEXT(AI433,"0.#"),1)=".",TRUE,FALSE)</formula>
    </cfRule>
  </conditionalFormatting>
  <conditionalFormatting sqref="AI434">
    <cfRule type="expression" dxfId="1" priority="3">
      <formula>IF(RIGHT(TEXT(AI434,"0.#"),1)=".",FALSE,TRUE)</formula>
    </cfRule>
    <cfRule type="expression" dxfId="0" priority="4">
      <formula>IF(RIGHT(TEXT(AI434,"0.#"),1)=".",TRUE,FALSE)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0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22" sqref="P22"/>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155</v>
      </c>
      <c r="B1" s="869" t="s">
        <v>140</v>
      </c>
      <c r="F1" s="876" t="s">
        <v>26</v>
      </c>
      <c r="G1" s="876" t="s">
        <v>140</v>
      </c>
      <c r="K1" s="881" t="s">
        <v>178</v>
      </c>
      <c r="L1" s="869" t="s">
        <v>140</v>
      </c>
      <c r="O1" s="866"/>
      <c r="P1" s="876" t="s">
        <v>19</v>
      </c>
      <c r="Q1" s="876" t="s">
        <v>140</v>
      </c>
      <c r="T1" s="866"/>
      <c r="U1" s="882" t="s">
        <v>276</v>
      </c>
      <c r="W1" s="882" t="s">
        <v>275</v>
      </c>
      <c r="Y1" s="882" t="s">
        <v>31</v>
      </c>
      <c r="Z1" s="882" t="s">
        <v>524</v>
      </c>
      <c r="AA1" s="882" t="s">
        <v>151</v>
      </c>
      <c r="AB1" s="882" t="s">
        <v>526</v>
      </c>
      <c r="AC1" s="882" t="s">
        <v>77</v>
      </c>
      <c r="AD1" s="867"/>
      <c r="AE1" s="882" t="s">
        <v>115</v>
      </c>
      <c r="AF1" s="889"/>
      <c r="AG1" s="890" t="s">
        <v>317</v>
      </c>
      <c r="AI1" s="890" t="s">
        <v>328</v>
      </c>
      <c r="AK1" s="890" t="s">
        <v>339</v>
      </c>
      <c r="AM1" s="893"/>
      <c r="AN1" s="893"/>
      <c r="AP1" s="867" t="s">
        <v>410</v>
      </c>
    </row>
    <row r="2" spans="1:42" ht="13.5" customHeight="1">
      <c r="A2" s="870" t="s">
        <v>156</v>
      </c>
      <c r="B2" s="873"/>
      <c r="C2" s="866" t="str">
        <f t="shared" ref="C2:C24" si="0">IF(B2="","",A2)</f>
        <v/>
      </c>
      <c r="D2" s="866" t="str">
        <f>IF(C2="","",IF(D1&lt;&gt;"",CONCATENATE(D1,"、",C2),C2))</f>
        <v/>
      </c>
      <c r="F2" s="877" t="s">
        <v>137</v>
      </c>
      <c r="G2" s="879" t="s">
        <v>636</v>
      </c>
      <c r="H2" s="866" t="str">
        <f t="shared" ref="H2:H37" si="1">IF(G2="","",F2)</f>
        <v>一般会計</v>
      </c>
      <c r="I2" s="866" t="str">
        <f>IF(H2="","",IF(I1&lt;&gt;"",CONCATENATE(I1,"、",H2),H2))</f>
        <v>一般会計</v>
      </c>
      <c r="K2" s="870" t="s">
        <v>179</v>
      </c>
      <c r="L2" s="873"/>
      <c r="M2" s="866" t="str">
        <f t="shared" ref="M2:M11" si="2">IF(L2="","",K2)</f>
        <v/>
      </c>
      <c r="N2" s="866" t="str">
        <f>IF(M2="","",IF(N1&lt;&gt;"",CONCATENATE(N1,"、",M2),M2))</f>
        <v/>
      </c>
      <c r="O2" s="866"/>
      <c r="P2" s="877" t="s">
        <v>142</v>
      </c>
      <c r="Q2" s="879"/>
      <c r="R2" s="866" t="str">
        <f t="shared" ref="R2:R8" si="3">IF(Q2="","",P2)</f>
        <v/>
      </c>
      <c r="S2" s="866" t="str">
        <f>IF(R2="","",IF(S1&lt;&gt;"",CONCATENATE(S1,"、",R2),R2))</f>
        <v/>
      </c>
      <c r="T2" s="866"/>
      <c r="U2" s="883">
        <v>20</v>
      </c>
      <c r="W2" s="884" t="s">
        <v>194</v>
      </c>
      <c r="Y2" s="884" t="s">
        <v>134</v>
      </c>
      <c r="Z2" s="884" t="s">
        <v>134</v>
      </c>
      <c r="AA2" s="885" t="s">
        <v>363</v>
      </c>
      <c r="AB2" s="885" t="s">
        <v>592</v>
      </c>
      <c r="AC2" s="888" t="s">
        <v>234</v>
      </c>
      <c r="AD2" s="867"/>
      <c r="AE2" s="884" t="s">
        <v>171</v>
      </c>
      <c r="AF2" s="889"/>
      <c r="AG2" s="891" t="s">
        <v>22</v>
      </c>
      <c r="AI2" s="890" t="s">
        <v>440</v>
      </c>
      <c r="AK2" s="890" t="s">
        <v>340</v>
      </c>
      <c r="AM2" s="893"/>
      <c r="AN2" s="893"/>
      <c r="AP2" s="891" t="s">
        <v>22</v>
      </c>
    </row>
    <row r="3" spans="1:42" ht="13.5" customHeight="1">
      <c r="A3" s="870" t="s">
        <v>158</v>
      </c>
      <c r="B3" s="873"/>
      <c r="C3" s="866" t="str">
        <f t="shared" si="0"/>
        <v/>
      </c>
      <c r="D3" s="866" t="str">
        <f t="shared" ref="D3:D24" si="4">IF(C3="",D2,IF(D2&lt;&gt;"",CONCATENATE(D2,"、",C3),C3))</f>
        <v/>
      </c>
      <c r="F3" s="878" t="s">
        <v>198</v>
      </c>
      <c r="G3" s="879"/>
      <c r="H3" s="866" t="str">
        <f t="shared" si="1"/>
        <v/>
      </c>
      <c r="I3" s="866" t="str">
        <f t="shared" ref="I3:I37" si="5">IF(H3="",I2,IF(I2&lt;&gt;"",CONCATENATE(I2,"、",H3),H3))</f>
        <v>一般会計</v>
      </c>
      <c r="K3" s="870" t="s">
        <v>184</v>
      </c>
      <c r="L3" s="873" t="s">
        <v>636</v>
      </c>
      <c r="M3" s="866" t="str">
        <f t="shared" si="2"/>
        <v>文教及び科学振興</v>
      </c>
      <c r="N3" s="866" t="str">
        <f t="shared" ref="N3:N11" si="6">IF(M3="",N2,IF(N2&lt;&gt;"",CONCATENATE(N2,"、",M3),M3))</f>
        <v>文教及び科学振興</v>
      </c>
      <c r="O3" s="866"/>
      <c r="P3" s="877" t="s">
        <v>143</v>
      </c>
      <c r="Q3" s="879" t="s">
        <v>636</v>
      </c>
      <c r="R3" s="866" t="str">
        <f t="shared" si="3"/>
        <v>委託・請負</v>
      </c>
      <c r="S3" s="866" t="str">
        <f t="shared" ref="S3:S8" si="7">IF(R3="",S2,IF(S2&lt;&gt;"",CONCATENATE(S2,"、",R3),R3))</f>
        <v>委託・請負</v>
      </c>
      <c r="T3" s="866"/>
      <c r="U3" s="884" t="s">
        <v>611</v>
      </c>
      <c r="W3" s="884" t="s">
        <v>248</v>
      </c>
      <c r="Y3" s="884" t="s">
        <v>135</v>
      </c>
      <c r="Z3" s="884" t="s">
        <v>527</v>
      </c>
      <c r="AA3" s="885" t="s">
        <v>505</v>
      </c>
      <c r="AB3" s="885" t="s">
        <v>578</v>
      </c>
      <c r="AC3" s="888" t="s">
        <v>222</v>
      </c>
      <c r="AD3" s="867"/>
      <c r="AE3" s="884" t="s">
        <v>278</v>
      </c>
      <c r="AF3" s="889"/>
      <c r="AG3" s="891" t="s">
        <v>366</v>
      </c>
      <c r="AI3" s="890" t="s">
        <v>131</v>
      </c>
      <c r="AK3" s="890" t="str">
        <f t="shared" ref="AK3:AK27" si="8">CHAR(CODE(AK2)+1)</f>
        <v>B</v>
      </c>
      <c r="AM3" s="893"/>
      <c r="AN3" s="893"/>
      <c r="AP3" s="891" t="s">
        <v>366</v>
      </c>
    </row>
    <row r="4" spans="1:42" ht="13.5" customHeight="1">
      <c r="A4" s="870" t="s">
        <v>161</v>
      </c>
      <c r="B4" s="873"/>
      <c r="C4" s="866" t="str">
        <f t="shared" si="0"/>
        <v/>
      </c>
      <c r="D4" s="866" t="str">
        <f t="shared" si="4"/>
        <v/>
      </c>
      <c r="F4" s="878" t="s">
        <v>199</v>
      </c>
      <c r="G4" s="879"/>
      <c r="H4" s="866" t="str">
        <f t="shared" si="1"/>
        <v/>
      </c>
      <c r="I4" s="866" t="str">
        <f t="shared" si="5"/>
        <v>一般会計</v>
      </c>
      <c r="K4" s="870" t="s">
        <v>87</v>
      </c>
      <c r="L4" s="873"/>
      <c r="M4" s="866" t="str">
        <f t="shared" si="2"/>
        <v/>
      </c>
      <c r="N4" s="866" t="str">
        <f t="shared" si="6"/>
        <v>文教及び科学振興</v>
      </c>
      <c r="O4" s="866"/>
      <c r="P4" s="877" t="s">
        <v>145</v>
      </c>
      <c r="Q4" s="879" t="s">
        <v>636</v>
      </c>
      <c r="R4" s="866" t="str">
        <f t="shared" si="3"/>
        <v>補助</v>
      </c>
      <c r="S4" s="866" t="str">
        <f t="shared" si="7"/>
        <v>委託・請負、補助</v>
      </c>
      <c r="T4" s="866"/>
      <c r="U4" s="884" t="s">
        <v>159</v>
      </c>
      <c r="W4" s="884" t="s">
        <v>250</v>
      </c>
      <c r="Y4" s="884" t="s">
        <v>7</v>
      </c>
      <c r="Z4" s="884" t="s">
        <v>528</v>
      </c>
      <c r="AA4" s="885" t="s">
        <v>125</v>
      </c>
      <c r="AB4" s="885" t="s">
        <v>593</v>
      </c>
      <c r="AC4" s="885" t="s">
        <v>201</v>
      </c>
      <c r="AD4" s="867"/>
      <c r="AE4" s="884" t="s">
        <v>239</v>
      </c>
      <c r="AF4" s="889"/>
      <c r="AG4" s="891" t="s">
        <v>210</v>
      </c>
      <c r="AI4" s="890" t="s">
        <v>330</v>
      </c>
      <c r="AK4" s="890" t="str">
        <f t="shared" si="8"/>
        <v>C</v>
      </c>
      <c r="AM4" s="893"/>
      <c r="AN4" s="893"/>
      <c r="AP4" s="891" t="s">
        <v>210</v>
      </c>
    </row>
    <row r="5" spans="1:42" ht="13.5" customHeight="1">
      <c r="A5" s="870" t="s">
        <v>162</v>
      </c>
      <c r="B5" s="873"/>
      <c r="C5" s="866" t="str">
        <f t="shared" si="0"/>
        <v/>
      </c>
      <c r="D5" s="866" t="str">
        <f t="shared" si="4"/>
        <v/>
      </c>
      <c r="F5" s="878" t="s">
        <v>68</v>
      </c>
      <c r="G5" s="879"/>
      <c r="H5" s="866" t="str">
        <f t="shared" si="1"/>
        <v/>
      </c>
      <c r="I5" s="866" t="str">
        <f t="shared" si="5"/>
        <v>一般会計</v>
      </c>
      <c r="K5" s="870" t="s">
        <v>187</v>
      </c>
      <c r="L5" s="873"/>
      <c r="M5" s="866" t="str">
        <f t="shared" si="2"/>
        <v/>
      </c>
      <c r="N5" s="866" t="str">
        <f t="shared" si="6"/>
        <v>文教及び科学振興</v>
      </c>
      <c r="O5" s="866"/>
      <c r="P5" s="877" t="s">
        <v>147</v>
      </c>
      <c r="Q5" s="879"/>
      <c r="R5" s="866" t="str">
        <f t="shared" si="3"/>
        <v/>
      </c>
      <c r="S5" s="866" t="str">
        <f t="shared" si="7"/>
        <v>委託・請負、補助</v>
      </c>
      <c r="T5" s="866"/>
      <c r="W5" s="884" t="s">
        <v>628</v>
      </c>
      <c r="Y5" s="884" t="s">
        <v>342</v>
      </c>
      <c r="Z5" s="884" t="s">
        <v>66</v>
      </c>
      <c r="AA5" s="885" t="s">
        <v>263</v>
      </c>
      <c r="AB5" s="885" t="s">
        <v>594</v>
      </c>
      <c r="AC5" s="885" t="s">
        <v>38</v>
      </c>
      <c r="AD5" s="887"/>
      <c r="AE5" s="884" t="s">
        <v>417</v>
      </c>
      <c r="AF5" s="889"/>
      <c r="AG5" s="891" t="s">
        <v>350</v>
      </c>
      <c r="AI5" s="890" t="s">
        <v>381</v>
      </c>
      <c r="AK5" s="890" t="str">
        <f t="shared" si="8"/>
        <v>D</v>
      </c>
      <c r="AP5" s="891" t="s">
        <v>350</v>
      </c>
    </row>
    <row r="6" spans="1:42" ht="13.5" customHeight="1">
      <c r="A6" s="870" t="s">
        <v>163</v>
      </c>
      <c r="B6" s="873" t="s">
        <v>636</v>
      </c>
      <c r="C6" s="866" t="str">
        <f t="shared" si="0"/>
        <v>科学技術・イノベーション</v>
      </c>
      <c r="D6" s="866" t="str">
        <f t="shared" si="4"/>
        <v>科学技術・イノベーション</v>
      </c>
      <c r="F6" s="878" t="s">
        <v>200</v>
      </c>
      <c r="G6" s="879"/>
      <c r="H6" s="866" t="str">
        <f t="shared" si="1"/>
        <v/>
      </c>
      <c r="I6" s="866" t="str">
        <f t="shared" si="5"/>
        <v>一般会計</v>
      </c>
      <c r="K6" s="870" t="s">
        <v>190</v>
      </c>
      <c r="L6" s="873"/>
      <c r="M6" s="866" t="str">
        <f t="shared" si="2"/>
        <v/>
      </c>
      <c r="N6" s="866" t="str">
        <f t="shared" si="6"/>
        <v>文教及び科学振興</v>
      </c>
      <c r="O6" s="866"/>
      <c r="P6" s="877" t="s">
        <v>148</v>
      </c>
      <c r="Q6" s="879"/>
      <c r="R6" s="866" t="str">
        <f t="shared" si="3"/>
        <v/>
      </c>
      <c r="S6" s="866" t="str">
        <f t="shared" si="7"/>
        <v>委託・請負、補助</v>
      </c>
      <c r="T6" s="866"/>
      <c r="U6" s="884" t="s">
        <v>429</v>
      </c>
      <c r="W6" s="884" t="s">
        <v>251</v>
      </c>
      <c r="Y6" s="884" t="s">
        <v>444</v>
      </c>
      <c r="Z6" s="884" t="s">
        <v>443</v>
      </c>
      <c r="AA6" s="885" t="s">
        <v>308</v>
      </c>
      <c r="AB6" s="885" t="s">
        <v>595</v>
      </c>
      <c r="AC6" s="885" t="s">
        <v>235</v>
      </c>
      <c r="AD6" s="887"/>
      <c r="AE6" s="884" t="s">
        <v>425</v>
      </c>
      <c r="AF6" s="889"/>
      <c r="AG6" s="891" t="s">
        <v>423</v>
      </c>
      <c r="AI6" s="890" t="s">
        <v>442</v>
      </c>
      <c r="AK6" s="890" t="str">
        <f t="shared" si="8"/>
        <v>E</v>
      </c>
      <c r="AP6" s="891" t="s">
        <v>423</v>
      </c>
    </row>
    <row r="7" spans="1:42" ht="13.5" customHeight="1">
      <c r="A7" s="870" t="s">
        <v>126</v>
      </c>
      <c r="B7" s="873"/>
      <c r="C7" s="866" t="str">
        <f t="shared" si="0"/>
        <v/>
      </c>
      <c r="D7" s="866" t="str">
        <f t="shared" si="4"/>
        <v>科学技術・イノベーション</v>
      </c>
      <c r="F7" s="878" t="s">
        <v>49</v>
      </c>
      <c r="G7" s="879"/>
      <c r="H7" s="866" t="str">
        <f t="shared" si="1"/>
        <v/>
      </c>
      <c r="I7" s="866" t="str">
        <f t="shared" si="5"/>
        <v>一般会計</v>
      </c>
      <c r="K7" s="870" t="s">
        <v>153</v>
      </c>
      <c r="L7" s="873"/>
      <c r="M7" s="866" t="str">
        <f t="shared" si="2"/>
        <v/>
      </c>
      <c r="N7" s="866" t="str">
        <f t="shared" si="6"/>
        <v>文教及び科学振興</v>
      </c>
      <c r="O7" s="866"/>
      <c r="P7" s="877" t="s">
        <v>149</v>
      </c>
      <c r="Q7" s="879"/>
      <c r="R7" s="866" t="str">
        <f t="shared" si="3"/>
        <v/>
      </c>
      <c r="S7" s="866" t="str">
        <f t="shared" si="7"/>
        <v>委託・請負、補助</v>
      </c>
      <c r="T7" s="866"/>
      <c r="U7" s="884"/>
      <c r="W7" s="884" t="s">
        <v>252</v>
      </c>
      <c r="Y7" s="884" t="s">
        <v>420</v>
      </c>
      <c r="Z7" s="884" t="s">
        <v>348</v>
      </c>
      <c r="AA7" s="885" t="s">
        <v>371</v>
      </c>
      <c r="AB7" s="885" t="s">
        <v>596</v>
      </c>
      <c r="AC7" s="887"/>
      <c r="AD7" s="887"/>
      <c r="AE7" s="884" t="s">
        <v>235</v>
      </c>
      <c r="AF7" s="889"/>
      <c r="AG7" s="891" t="s">
        <v>399</v>
      </c>
      <c r="AH7" s="894"/>
      <c r="AI7" s="891" t="s">
        <v>291</v>
      </c>
      <c r="AK7" s="890" t="str">
        <f t="shared" si="8"/>
        <v>F</v>
      </c>
      <c r="AP7" s="891" t="s">
        <v>399</v>
      </c>
    </row>
    <row r="8" spans="1:42" ht="13.5" customHeight="1">
      <c r="A8" s="870" t="s">
        <v>74</v>
      </c>
      <c r="B8" s="873"/>
      <c r="C8" s="866" t="str">
        <f t="shared" si="0"/>
        <v/>
      </c>
      <c r="D8" s="866" t="str">
        <f t="shared" si="4"/>
        <v>科学技術・イノベーション</v>
      </c>
      <c r="F8" s="878" t="s">
        <v>202</v>
      </c>
      <c r="G8" s="879"/>
      <c r="H8" s="866" t="str">
        <f t="shared" si="1"/>
        <v/>
      </c>
      <c r="I8" s="866" t="str">
        <f t="shared" si="5"/>
        <v>一般会計</v>
      </c>
      <c r="K8" s="870" t="s">
        <v>191</v>
      </c>
      <c r="L8" s="873"/>
      <c r="M8" s="866" t="str">
        <f t="shared" si="2"/>
        <v/>
      </c>
      <c r="N8" s="866" t="str">
        <f t="shared" si="6"/>
        <v>文教及び科学振興</v>
      </c>
      <c r="O8" s="866"/>
      <c r="P8" s="877" t="s">
        <v>150</v>
      </c>
      <c r="Q8" s="879"/>
      <c r="R8" s="866" t="str">
        <f t="shared" si="3"/>
        <v/>
      </c>
      <c r="S8" s="866" t="str">
        <f t="shared" si="7"/>
        <v>委託・請負、補助</v>
      </c>
      <c r="T8" s="866"/>
      <c r="U8" s="884" t="s">
        <v>441</v>
      </c>
      <c r="W8" s="884" t="s">
        <v>254</v>
      </c>
      <c r="Y8" s="884" t="s">
        <v>445</v>
      </c>
      <c r="Z8" s="884" t="s">
        <v>530</v>
      </c>
      <c r="AA8" s="885" t="s">
        <v>456</v>
      </c>
      <c r="AB8" s="885" t="s">
        <v>29</v>
      </c>
      <c r="AC8" s="887"/>
      <c r="AD8" s="887"/>
      <c r="AE8" s="887"/>
      <c r="AF8" s="889"/>
      <c r="AG8" s="891" t="s">
        <v>257</v>
      </c>
      <c r="AI8" s="890" t="s">
        <v>379</v>
      </c>
      <c r="AK8" s="890" t="str">
        <f t="shared" si="8"/>
        <v>G</v>
      </c>
      <c r="AP8" s="891" t="s">
        <v>257</v>
      </c>
    </row>
    <row r="9" spans="1:42" ht="13.5" customHeight="1">
      <c r="A9" s="870" t="s">
        <v>164</v>
      </c>
      <c r="B9" s="873"/>
      <c r="C9" s="866" t="str">
        <f t="shared" si="0"/>
        <v/>
      </c>
      <c r="D9" s="866" t="str">
        <f t="shared" si="4"/>
        <v>科学技術・イノベーション</v>
      </c>
      <c r="F9" s="878" t="s">
        <v>368</v>
      </c>
      <c r="G9" s="879"/>
      <c r="H9" s="866" t="str">
        <f t="shared" si="1"/>
        <v/>
      </c>
      <c r="I9" s="866" t="str">
        <f t="shared" si="5"/>
        <v>一般会計</v>
      </c>
      <c r="K9" s="870" t="s">
        <v>193</v>
      </c>
      <c r="L9" s="873"/>
      <c r="M9" s="866" t="str">
        <f t="shared" si="2"/>
        <v/>
      </c>
      <c r="N9" s="866" t="str">
        <f t="shared" si="6"/>
        <v>文教及び科学振興</v>
      </c>
      <c r="O9" s="866"/>
      <c r="P9" s="866"/>
      <c r="Q9" s="880"/>
      <c r="T9" s="866"/>
      <c r="U9" s="884" t="s">
        <v>180</v>
      </c>
      <c r="W9" s="884" t="s">
        <v>256</v>
      </c>
      <c r="Y9" s="884" t="s">
        <v>359</v>
      </c>
      <c r="Z9" s="884" t="s">
        <v>293</v>
      </c>
      <c r="AA9" s="885" t="s">
        <v>358</v>
      </c>
      <c r="AB9" s="885" t="s">
        <v>356</v>
      </c>
      <c r="AC9" s="887"/>
      <c r="AD9" s="887"/>
      <c r="AE9" s="887"/>
      <c r="AF9" s="889"/>
      <c r="AG9" s="891" t="s">
        <v>424</v>
      </c>
      <c r="AI9" s="892"/>
      <c r="AK9" s="890" t="str">
        <f t="shared" si="8"/>
        <v>H</v>
      </c>
      <c r="AP9" s="891" t="s">
        <v>424</v>
      </c>
    </row>
    <row r="10" spans="1:42" ht="13.5" customHeight="1">
      <c r="A10" s="870" t="s">
        <v>394</v>
      </c>
      <c r="B10" s="873"/>
      <c r="C10" s="866" t="str">
        <f t="shared" si="0"/>
        <v/>
      </c>
      <c r="D10" s="866" t="str">
        <f t="shared" si="4"/>
        <v>科学技術・イノベーション</v>
      </c>
      <c r="F10" s="878" t="s">
        <v>203</v>
      </c>
      <c r="G10" s="879"/>
      <c r="H10" s="866" t="str">
        <f t="shared" si="1"/>
        <v/>
      </c>
      <c r="I10" s="866" t="str">
        <f t="shared" si="5"/>
        <v>一般会計</v>
      </c>
      <c r="K10" s="870" t="s">
        <v>398</v>
      </c>
      <c r="L10" s="873"/>
      <c r="M10" s="866" t="str">
        <f t="shared" si="2"/>
        <v/>
      </c>
      <c r="N10" s="866" t="str">
        <f t="shared" si="6"/>
        <v>文教及び科学振興</v>
      </c>
      <c r="O10" s="866"/>
      <c r="P10" s="866" t="str">
        <f>S8</f>
        <v>委託・請負、補助</v>
      </c>
      <c r="Q10" s="880"/>
      <c r="T10" s="866"/>
      <c r="W10" s="884" t="s">
        <v>258</v>
      </c>
      <c r="Y10" s="884" t="s">
        <v>446</v>
      </c>
      <c r="Z10" s="884" t="s">
        <v>227</v>
      </c>
      <c r="AA10" s="885" t="s">
        <v>506</v>
      </c>
      <c r="AB10" s="885" t="s">
        <v>101</v>
      </c>
      <c r="AC10" s="887"/>
      <c r="AD10" s="887"/>
      <c r="AE10" s="887"/>
      <c r="AF10" s="889"/>
      <c r="AG10" s="891" t="s">
        <v>414</v>
      </c>
      <c r="AK10" s="890" t="str">
        <f t="shared" si="8"/>
        <v>I</v>
      </c>
      <c r="AP10" s="890" t="s">
        <v>150</v>
      </c>
    </row>
    <row r="11" spans="1:42" ht="13.5" customHeight="1">
      <c r="A11" s="870" t="s">
        <v>166</v>
      </c>
      <c r="B11" s="873"/>
      <c r="C11" s="866" t="str">
        <f t="shared" si="0"/>
        <v/>
      </c>
      <c r="D11" s="866" t="str">
        <f t="shared" si="4"/>
        <v>科学技術・イノベーション</v>
      </c>
      <c r="F11" s="878" t="s">
        <v>204</v>
      </c>
      <c r="G11" s="879"/>
      <c r="H11" s="866" t="str">
        <f t="shared" si="1"/>
        <v/>
      </c>
      <c r="I11" s="866" t="str">
        <f t="shared" si="5"/>
        <v>一般会計</v>
      </c>
      <c r="K11" s="870" t="s">
        <v>195</v>
      </c>
      <c r="L11" s="873"/>
      <c r="M11" s="866" t="str">
        <f t="shared" si="2"/>
        <v/>
      </c>
      <c r="N11" s="866" t="str">
        <f t="shared" si="6"/>
        <v>文教及び科学振興</v>
      </c>
      <c r="O11" s="866"/>
      <c r="P11" s="866"/>
      <c r="Q11" s="880"/>
      <c r="T11" s="866"/>
      <c r="W11" s="884" t="s">
        <v>261</v>
      </c>
      <c r="Y11" s="884" t="s">
        <v>128</v>
      </c>
      <c r="Z11" s="884" t="s">
        <v>531</v>
      </c>
      <c r="AA11" s="885" t="s">
        <v>507</v>
      </c>
      <c r="AB11" s="885" t="s">
        <v>598</v>
      </c>
      <c r="AC11" s="887"/>
      <c r="AD11" s="887"/>
      <c r="AE11" s="887"/>
      <c r="AF11" s="889"/>
      <c r="AG11" s="890" t="s">
        <v>415</v>
      </c>
      <c r="AK11" s="890" t="str">
        <f t="shared" si="8"/>
        <v>J</v>
      </c>
    </row>
    <row r="12" spans="1:42" ht="13.5" customHeight="1">
      <c r="A12" s="870" t="s">
        <v>168</v>
      </c>
      <c r="B12" s="873"/>
      <c r="C12" s="866" t="str">
        <f t="shared" si="0"/>
        <v/>
      </c>
      <c r="D12" s="866" t="str">
        <f t="shared" si="4"/>
        <v>科学技術・イノベーション</v>
      </c>
      <c r="F12" s="878" t="s">
        <v>72</v>
      </c>
      <c r="G12" s="879"/>
      <c r="H12" s="866" t="str">
        <f t="shared" si="1"/>
        <v/>
      </c>
      <c r="I12" s="866" t="str">
        <f t="shared" si="5"/>
        <v>一般会計</v>
      </c>
      <c r="K12" s="866"/>
      <c r="L12" s="866"/>
      <c r="O12" s="866"/>
      <c r="P12" s="866"/>
      <c r="Q12" s="880"/>
      <c r="T12" s="866"/>
      <c r="U12" s="882" t="s">
        <v>612</v>
      </c>
      <c r="W12" s="884" t="s">
        <v>154</v>
      </c>
      <c r="Y12" s="884" t="s">
        <v>449</v>
      </c>
      <c r="Z12" s="884" t="s">
        <v>532</v>
      </c>
      <c r="AA12" s="885" t="s">
        <v>384</v>
      </c>
      <c r="AB12" s="885" t="s">
        <v>497</v>
      </c>
      <c r="AC12" s="887"/>
      <c r="AD12" s="887"/>
      <c r="AE12" s="887"/>
      <c r="AF12" s="889"/>
      <c r="AG12" s="890" t="s">
        <v>352</v>
      </c>
      <c r="AK12" s="890" t="str">
        <f t="shared" si="8"/>
        <v>K</v>
      </c>
    </row>
    <row r="13" spans="1:42" ht="13.5" customHeight="1">
      <c r="A13" s="870" t="s">
        <v>173</v>
      </c>
      <c r="B13" s="873"/>
      <c r="C13" s="866" t="str">
        <f t="shared" si="0"/>
        <v/>
      </c>
      <c r="D13" s="866" t="str">
        <f t="shared" si="4"/>
        <v>科学技術・イノベーション</v>
      </c>
      <c r="F13" s="878" t="s">
        <v>207</v>
      </c>
      <c r="G13" s="879"/>
      <c r="H13" s="866" t="str">
        <f t="shared" si="1"/>
        <v/>
      </c>
      <c r="I13" s="866" t="str">
        <f t="shared" si="5"/>
        <v>一般会計</v>
      </c>
      <c r="K13" s="866" t="str">
        <f>N11</f>
        <v>文教及び科学振興</v>
      </c>
      <c r="L13" s="866"/>
      <c r="O13" s="866"/>
      <c r="P13" s="866"/>
      <c r="Q13" s="880"/>
      <c r="T13" s="866"/>
      <c r="U13" s="884" t="s">
        <v>194</v>
      </c>
      <c r="W13" s="884" t="s">
        <v>262</v>
      </c>
      <c r="Y13" s="884" t="s">
        <v>450</v>
      </c>
      <c r="Z13" s="884" t="s">
        <v>533</v>
      </c>
      <c r="AA13" s="885" t="s">
        <v>463</v>
      </c>
      <c r="AB13" s="885" t="s">
        <v>62</v>
      </c>
      <c r="AC13" s="887"/>
      <c r="AD13" s="887"/>
      <c r="AE13" s="887"/>
      <c r="AF13" s="889"/>
      <c r="AG13" s="890" t="s">
        <v>150</v>
      </c>
      <c r="AK13" s="890" t="str">
        <f t="shared" si="8"/>
        <v>L</v>
      </c>
    </row>
    <row r="14" spans="1:42" ht="13.5" customHeight="1">
      <c r="A14" s="870" t="s">
        <v>9</v>
      </c>
      <c r="B14" s="873"/>
      <c r="C14" s="866" t="str">
        <f t="shared" si="0"/>
        <v/>
      </c>
      <c r="D14" s="866" t="str">
        <f t="shared" si="4"/>
        <v>科学技術・イノベーション</v>
      </c>
      <c r="F14" s="878" t="s">
        <v>208</v>
      </c>
      <c r="G14" s="879"/>
      <c r="H14" s="866" t="str">
        <f t="shared" si="1"/>
        <v/>
      </c>
      <c r="I14" s="866" t="str">
        <f t="shared" si="5"/>
        <v>一般会計</v>
      </c>
      <c r="K14" s="866"/>
      <c r="L14" s="866"/>
      <c r="O14" s="866"/>
      <c r="P14" s="866"/>
      <c r="Q14" s="880"/>
      <c r="T14" s="866"/>
      <c r="U14" s="884" t="s">
        <v>567</v>
      </c>
      <c r="W14" s="884" t="s">
        <v>264</v>
      </c>
      <c r="Y14" s="884" t="s">
        <v>451</v>
      </c>
      <c r="Z14" s="884" t="s">
        <v>534</v>
      </c>
      <c r="AA14" s="885" t="s">
        <v>503</v>
      </c>
      <c r="AB14" s="885" t="s">
        <v>599</v>
      </c>
      <c r="AC14" s="887"/>
      <c r="AD14" s="887"/>
      <c r="AE14" s="887"/>
      <c r="AF14" s="889"/>
      <c r="AG14" s="892"/>
      <c r="AK14" s="890" t="str">
        <f t="shared" si="8"/>
        <v>M</v>
      </c>
    </row>
    <row r="15" spans="1:42" ht="13.5" customHeight="1">
      <c r="A15" s="870" t="s">
        <v>174</v>
      </c>
      <c r="B15" s="873"/>
      <c r="C15" s="866" t="str">
        <f t="shared" si="0"/>
        <v/>
      </c>
      <c r="D15" s="866" t="str">
        <f t="shared" si="4"/>
        <v>科学技術・イノベーション</v>
      </c>
      <c r="F15" s="878" t="s">
        <v>209</v>
      </c>
      <c r="G15" s="879"/>
      <c r="H15" s="866" t="str">
        <f t="shared" si="1"/>
        <v/>
      </c>
      <c r="I15" s="866" t="str">
        <f t="shared" si="5"/>
        <v>一般会計</v>
      </c>
      <c r="K15" s="866"/>
      <c r="L15" s="866"/>
      <c r="O15" s="866"/>
      <c r="P15" s="866"/>
      <c r="Q15" s="880"/>
      <c r="T15" s="866"/>
      <c r="U15" s="884" t="s">
        <v>296</v>
      </c>
      <c r="W15" s="884" t="s">
        <v>266</v>
      </c>
      <c r="Y15" s="884" t="s">
        <v>212</v>
      </c>
      <c r="Z15" s="884" t="s">
        <v>535</v>
      </c>
      <c r="AA15" s="885" t="s">
        <v>508</v>
      </c>
      <c r="AB15" s="885" t="s">
        <v>600</v>
      </c>
      <c r="AC15" s="887"/>
      <c r="AD15" s="887"/>
      <c r="AE15" s="887"/>
      <c r="AF15" s="889"/>
      <c r="AG15" s="893"/>
      <c r="AK15" s="890" t="str">
        <f t="shared" si="8"/>
        <v>N</v>
      </c>
    </row>
    <row r="16" spans="1:42" ht="13.5" customHeight="1">
      <c r="A16" s="870" t="s">
        <v>176</v>
      </c>
      <c r="B16" s="873"/>
      <c r="C16" s="866" t="str">
        <f t="shared" si="0"/>
        <v/>
      </c>
      <c r="D16" s="866" t="str">
        <f t="shared" si="4"/>
        <v>科学技術・イノベーション</v>
      </c>
      <c r="F16" s="878" t="s">
        <v>213</v>
      </c>
      <c r="G16" s="879"/>
      <c r="H16" s="866" t="str">
        <f t="shared" si="1"/>
        <v/>
      </c>
      <c r="I16" s="866" t="str">
        <f t="shared" si="5"/>
        <v>一般会計</v>
      </c>
      <c r="K16" s="866"/>
      <c r="L16" s="866"/>
      <c r="O16" s="866"/>
      <c r="P16" s="866"/>
      <c r="Q16" s="880"/>
      <c r="T16" s="866"/>
      <c r="U16" s="884" t="s">
        <v>613</v>
      </c>
      <c r="W16" s="884" t="s">
        <v>268</v>
      </c>
      <c r="Y16" s="884" t="s">
        <v>108</v>
      </c>
      <c r="Z16" s="884" t="s">
        <v>536</v>
      </c>
      <c r="AA16" s="885" t="s">
        <v>510</v>
      </c>
      <c r="AB16" s="885" t="s">
        <v>601</v>
      </c>
      <c r="AC16" s="887"/>
      <c r="AD16" s="887"/>
      <c r="AE16" s="887"/>
      <c r="AF16" s="889"/>
      <c r="AG16" s="893"/>
      <c r="AK16" s="890" t="str">
        <f t="shared" si="8"/>
        <v>O</v>
      </c>
    </row>
    <row r="17" spans="1:37" ht="13.5" customHeight="1">
      <c r="A17" s="870" t="s">
        <v>0</v>
      </c>
      <c r="B17" s="873"/>
      <c r="C17" s="866" t="str">
        <f t="shared" si="0"/>
        <v/>
      </c>
      <c r="D17" s="866" t="str">
        <f t="shared" si="4"/>
        <v>科学技術・イノベーション</v>
      </c>
      <c r="F17" s="878" t="s">
        <v>214</v>
      </c>
      <c r="G17" s="879"/>
      <c r="H17" s="866" t="str">
        <f t="shared" si="1"/>
        <v/>
      </c>
      <c r="I17" s="866" t="str">
        <f t="shared" si="5"/>
        <v>一般会計</v>
      </c>
      <c r="K17" s="866"/>
      <c r="L17" s="866"/>
      <c r="O17" s="866"/>
      <c r="P17" s="866"/>
      <c r="Q17" s="880"/>
      <c r="T17" s="866"/>
      <c r="U17" s="884" t="s">
        <v>614</v>
      </c>
      <c r="W17" s="884" t="s">
        <v>269</v>
      </c>
      <c r="Y17" s="884" t="s">
        <v>452</v>
      </c>
      <c r="Z17" s="884" t="s">
        <v>537</v>
      </c>
      <c r="AA17" s="885" t="s">
        <v>287</v>
      </c>
      <c r="AB17" s="885" t="s">
        <v>355</v>
      </c>
      <c r="AC17" s="887"/>
      <c r="AD17" s="887"/>
      <c r="AE17" s="887"/>
      <c r="AF17" s="889"/>
      <c r="AG17" s="893"/>
      <c r="AK17" s="890" t="str">
        <f t="shared" si="8"/>
        <v>P</v>
      </c>
    </row>
    <row r="18" spans="1:37" ht="13.5" customHeight="1">
      <c r="A18" s="870" t="s">
        <v>177</v>
      </c>
      <c r="B18" s="873"/>
      <c r="C18" s="866" t="str">
        <f t="shared" si="0"/>
        <v/>
      </c>
      <c r="D18" s="866" t="str">
        <f t="shared" si="4"/>
        <v>科学技術・イノベーション</v>
      </c>
      <c r="F18" s="878" t="s">
        <v>219</v>
      </c>
      <c r="G18" s="879"/>
      <c r="H18" s="866" t="str">
        <f t="shared" si="1"/>
        <v/>
      </c>
      <c r="I18" s="866" t="str">
        <f t="shared" si="5"/>
        <v>一般会計</v>
      </c>
      <c r="K18" s="866"/>
      <c r="L18" s="866"/>
      <c r="O18" s="866"/>
      <c r="P18" s="866"/>
      <c r="Q18" s="880"/>
      <c r="T18" s="866"/>
      <c r="U18" s="884" t="s">
        <v>364</v>
      </c>
      <c r="W18" s="884" t="s">
        <v>28</v>
      </c>
      <c r="Y18" s="884" t="s">
        <v>432</v>
      </c>
      <c r="Z18" s="884" t="s">
        <v>538</v>
      </c>
      <c r="AA18" s="885" t="s">
        <v>215</v>
      </c>
      <c r="AB18" s="885" t="s">
        <v>421</v>
      </c>
      <c r="AC18" s="887"/>
      <c r="AD18" s="887"/>
      <c r="AE18" s="887"/>
      <c r="AF18" s="889"/>
      <c r="AK18" s="890" t="str">
        <f t="shared" si="8"/>
        <v>Q</v>
      </c>
    </row>
    <row r="19" spans="1:37" ht="13.5" customHeight="1">
      <c r="A19" s="870" t="s">
        <v>157</v>
      </c>
      <c r="B19" s="873"/>
      <c r="C19" s="866" t="str">
        <f t="shared" si="0"/>
        <v/>
      </c>
      <c r="D19" s="866" t="str">
        <f t="shared" si="4"/>
        <v>科学技術・イノベーション</v>
      </c>
      <c r="F19" s="878" t="s">
        <v>221</v>
      </c>
      <c r="G19" s="879"/>
      <c r="H19" s="866" t="str">
        <f t="shared" si="1"/>
        <v/>
      </c>
      <c r="I19" s="866" t="str">
        <f t="shared" si="5"/>
        <v>一般会計</v>
      </c>
      <c r="K19" s="866"/>
      <c r="L19" s="866"/>
      <c r="O19" s="866"/>
      <c r="P19" s="866"/>
      <c r="Q19" s="880"/>
      <c r="T19" s="866"/>
      <c r="U19" s="884" t="s">
        <v>615</v>
      </c>
      <c r="W19" s="884" t="s">
        <v>271</v>
      </c>
      <c r="Y19" s="884" t="s">
        <v>326</v>
      </c>
      <c r="Z19" s="884" t="s">
        <v>539</v>
      </c>
      <c r="AA19" s="885" t="s">
        <v>511</v>
      </c>
      <c r="AB19" s="885" t="s">
        <v>602</v>
      </c>
      <c r="AC19" s="887"/>
      <c r="AD19" s="887"/>
      <c r="AE19" s="887"/>
      <c r="AF19" s="889"/>
      <c r="AK19" s="890" t="str">
        <f t="shared" si="8"/>
        <v>R</v>
      </c>
    </row>
    <row r="20" spans="1:37" ht="13.5" customHeight="1">
      <c r="A20" s="870" t="s">
        <v>300</v>
      </c>
      <c r="B20" s="873"/>
      <c r="C20" s="866" t="str">
        <f t="shared" si="0"/>
        <v/>
      </c>
      <c r="D20" s="866" t="str">
        <f t="shared" si="4"/>
        <v>科学技術・イノベーション</v>
      </c>
      <c r="F20" s="878" t="s">
        <v>25</v>
      </c>
      <c r="G20" s="879"/>
      <c r="H20" s="866" t="str">
        <f t="shared" si="1"/>
        <v/>
      </c>
      <c r="I20" s="866" t="str">
        <f t="shared" si="5"/>
        <v>一般会計</v>
      </c>
      <c r="K20" s="866"/>
      <c r="L20" s="866"/>
      <c r="O20" s="866"/>
      <c r="P20" s="866"/>
      <c r="Q20" s="880"/>
      <c r="T20" s="866"/>
      <c r="U20" s="884" t="s">
        <v>617</v>
      </c>
      <c r="W20" s="884" t="s">
        <v>273</v>
      </c>
      <c r="Y20" s="884" t="s">
        <v>270</v>
      </c>
      <c r="Z20" s="884" t="s">
        <v>540</v>
      </c>
      <c r="AA20" s="885" t="s">
        <v>513</v>
      </c>
      <c r="AB20" s="885" t="s">
        <v>604</v>
      </c>
      <c r="AC20" s="887"/>
      <c r="AD20" s="887"/>
      <c r="AE20" s="887"/>
      <c r="AF20" s="889"/>
      <c r="AK20" s="890" t="str">
        <f t="shared" si="8"/>
        <v>S</v>
      </c>
    </row>
    <row r="21" spans="1:37" ht="13.5" customHeight="1">
      <c r="A21" s="870" t="s">
        <v>375</v>
      </c>
      <c r="B21" s="873"/>
      <c r="C21" s="866" t="str">
        <f t="shared" si="0"/>
        <v/>
      </c>
      <c r="D21" s="866" t="str">
        <f t="shared" si="4"/>
        <v>科学技術・イノベーション</v>
      </c>
      <c r="F21" s="878" t="s">
        <v>223</v>
      </c>
      <c r="G21" s="879"/>
      <c r="H21" s="866" t="str">
        <f t="shared" si="1"/>
        <v/>
      </c>
      <c r="I21" s="866" t="str">
        <f t="shared" si="5"/>
        <v>一般会計</v>
      </c>
      <c r="K21" s="866"/>
      <c r="L21" s="866"/>
      <c r="O21" s="866"/>
      <c r="P21" s="866"/>
      <c r="Q21" s="880"/>
      <c r="T21" s="866"/>
      <c r="U21" s="884" t="s">
        <v>618</v>
      </c>
      <c r="W21" s="884" t="s">
        <v>98</v>
      </c>
      <c r="Y21" s="884" t="s">
        <v>320</v>
      </c>
      <c r="Z21" s="884" t="s">
        <v>357</v>
      </c>
      <c r="AA21" s="885" t="s">
        <v>336</v>
      </c>
      <c r="AB21" s="885" t="s">
        <v>605</v>
      </c>
      <c r="AC21" s="887"/>
      <c r="AD21" s="887"/>
      <c r="AE21" s="887"/>
      <c r="AF21" s="889"/>
      <c r="AK21" s="890" t="str">
        <f t="shared" si="8"/>
        <v>T</v>
      </c>
    </row>
    <row r="22" spans="1:37" ht="13.5" customHeight="1">
      <c r="A22" s="870" t="s">
        <v>376</v>
      </c>
      <c r="B22" s="873"/>
      <c r="C22" s="866" t="str">
        <f t="shared" si="0"/>
        <v/>
      </c>
      <c r="D22" s="866" t="str">
        <f t="shared" si="4"/>
        <v>科学技術・イノベーション</v>
      </c>
      <c r="F22" s="878" t="s">
        <v>138</v>
      </c>
      <c r="G22" s="879"/>
      <c r="H22" s="866" t="str">
        <f t="shared" si="1"/>
        <v/>
      </c>
      <c r="I22" s="866" t="str">
        <f t="shared" si="5"/>
        <v>一般会計</v>
      </c>
      <c r="K22" s="866"/>
      <c r="L22" s="866"/>
      <c r="O22" s="866"/>
      <c r="P22" s="866"/>
      <c r="Q22" s="880"/>
      <c r="T22" s="866"/>
      <c r="U22" s="884" t="s">
        <v>619</v>
      </c>
      <c r="W22" s="884" t="s">
        <v>274</v>
      </c>
      <c r="Y22" s="884" t="s">
        <v>453</v>
      </c>
      <c r="Z22" s="884" t="s">
        <v>541</v>
      </c>
      <c r="AA22" s="885" t="s">
        <v>91</v>
      </c>
      <c r="AB22" s="885" t="s">
        <v>383</v>
      </c>
      <c r="AC22" s="887"/>
      <c r="AD22" s="887"/>
      <c r="AE22" s="887"/>
      <c r="AF22" s="889"/>
      <c r="AK22" s="890" t="str">
        <f t="shared" si="8"/>
        <v>U</v>
      </c>
    </row>
    <row r="23" spans="1:37" ht="13.5" customHeight="1">
      <c r="A23" s="870" t="s">
        <v>377</v>
      </c>
      <c r="B23" s="873"/>
      <c r="C23" s="866" t="str">
        <f t="shared" si="0"/>
        <v/>
      </c>
      <c r="D23" s="866" t="str">
        <f t="shared" si="4"/>
        <v>科学技術・イノベーション</v>
      </c>
      <c r="F23" s="878" t="s">
        <v>144</v>
      </c>
      <c r="G23" s="879"/>
      <c r="H23" s="866" t="str">
        <f t="shared" si="1"/>
        <v/>
      </c>
      <c r="I23" s="866" t="str">
        <f t="shared" si="5"/>
        <v>一般会計</v>
      </c>
      <c r="K23" s="866"/>
      <c r="L23" s="866"/>
      <c r="O23" s="866"/>
      <c r="P23" s="866"/>
      <c r="Q23" s="880"/>
      <c r="T23" s="866"/>
      <c r="U23" s="884" t="s">
        <v>577</v>
      </c>
      <c r="W23" s="884" t="s">
        <v>630</v>
      </c>
      <c r="Y23" s="884" t="s">
        <v>454</v>
      </c>
      <c r="Z23" s="884" t="s">
        <v>543</v>
      </c>
      <c r="AA23" s="885" t="s">
        <v>512</v>
      </c>
      <c r="AB23" s="885" t="s">
        <v>89</v>
      </c>
      <c r="AC23" s="887"/>
      <c r="AD23" s="887"/>
      <c r="AE23" s="887"/>
      <c r="AF23" s="889"/>
      <c r="AK23" s="890" t="str">
        <f t="shared" si="8"/>
        <v>V</v>
      </c>
    </row>
    <row r="24" spans="1:37" ht="13.5" customHeight="1">
      <c r="A24" s="870" t="s">
        <v>439</v>
      </c>
      <c r="B24" s="873"/>
      <c r="C24" s="866" t="str">
        <f t="shared" si="0"/>
        <v/>
      </c>
      <c r="D24" s="866" t="str">
        <f t="shared" si="4"/>
        <v>科学技術・イノベーション</v>
      </c>
      <c r="F24" s="878" t="s">
        <v>396</v>
      </c>
      <c r="G24" s="879"/>
      <c r="H24" s="866" t="str">
        <f t="shared" si="1"/>
        <v/>
      </c>
      <c r="I24" s="866" t="str">
        <f t="shared" si="5"/>
        <v>一般会計</v>
      </c>
      <c r="K24" s="866"/>
      <c r="L24" s="866"/>
      <c r="O24" s="866"/>
      <c r="P24" s="866"/>
      <c r="Q24" s="880"/>
      <c r="T24" s="866"/>
      <c r="U24" s="884" t="s">
        <v>620</v>
      </c>
      <c r="Y24" s="884" t="s">
        <v>455</v>
      </c>
      <c r="Z24" s="884" t="s">
        <v>338</v>
      </c>
      <c r="AA24" s="885" t="s">
        <v>514</v>
      </c>
      <c r="AB24" s="885" t="s">
        <v>606</v>
      </c>
      <c r="AC24" s="887"/>
      <c r="AD24" s="887"/>
      <c r="AE24" s="887"/>
      <c r="AF24" s="889"/>
      <c r="AK24" s="890" t="str">
        <f t="shared" si="8"/>
        <v>W</v>
      </c>
    </row>
    <row r="25" spans="1:37" ht="13.5" customHeight="1">
      <c r="A25" s="871"/>
      <c r="B25" s="874"/>
      <c r="F25" s="878" t="s">
        <v>224</v>
      </c>
      <c r="G25" s="879"/>
      <c r="H25" s="866" t="str">
        <f t="shared" si="1"/>
        <v/>
      </c>
      <c r="I25" s="866" t="str">
        <f t="shared" si="5"/>
        <v>一般会計</v>
      </c>
      <c r="K25" s="866"/>
      <c r="L25" s="866"/>
      <c r="O25" s="866"/>
      <c r="P25" s="866"/>
      <c r="Q25" s="880"/>
      <c r="T25" s="866"/>
      <c r="U25" s="884" t="s">
        <v>621</v>
      </c>
      <c r="Y25" s="884" t="s">
        <v>457</v>
      </c>
      <c r="Z25" s="884" t="s">
        <v>544</v>
      </c>
      <c r="AA25" s="885" t="s">
        <v>515</v>
      </c>
      <c r="AB25" s="885" t="s">
        <v>607</v>
      </c>
      <c r="AC25" s="887"/>
      <c r="AD25" s="887"/>
      <c r="AE25" s="887"/>
      <c r="AF25" s="889"/>
      <c r="AK25" s="890" t="str">
        <f t="shared" si="8"/>
        <v>X</v>
      </c>
    </row>
    <row r="26" spans="1:37" ht="13.5" customHeight="1">
      <c r="A26" s="872"/>
      <c r="B26" s="875"/>
      <c r="F26" s="878" t="s">
        <v>225</v>
      </c>
      <c r="G26" s="879"/>
      <c r="H26" s="866" t="str">
        <f t="shared" si="1"/>
        <v/>
      </c>
      <c r="I26" s="866" t="str">
        <f t="shared" si="5"/>
        <v>一般会計</v>
      </c>
      <c r="K26" s="866"/>
      <c r="L26" s="866"/>
      <c r="O26" s="866"/>
      <c r="P26" s="866"/>
      <c r="Q26" s="880"/>
      <c r="T26" s="866"/>
      <c r="U26" s="884" t="s">
        <v>622</v>
      </c>
      <c r="Y26" s="884" t="s">
        <v>458</v>
      </c>
      <c r="Z26" s="884" t="s">
        <v>71</v>
      </c>
      <c r="AA26" s="885" t="s">
        <v>516</v>
      </c>
      <c r="AB26" s="885" t="s">
        <v>570</v>
      </c>
      <c r="AC26" s="887"/>
      <c r="AD26" s="887"/>
      <c r="AE26" s="887"/>
      <c r="AF26" s="889"/>
      <c r="AK26" s="890" t="str">
        <f t="shared" si="8"/>
        <v>Y</v>
      </c>
    </row>
    <row r="27" spans="1:37" ht="13.5" customHeight="1">
      <c r="A27" s="866" t="str">
        <f>IF(D24="","-",D24)</f>
        <v>科学技術・イノベーション</v>
      </c>
      <c r="B27" s="866"/>
      <c r="F27" s="878" t="s">
        <v>228</v>
      </c>
      <c r="G27" s="879"/>
      <c r="H27" s="866" t="str">
        <f t="shared" si="1"/>
        <v/>
      </c>
      <c r="I27" s="866" t="str">
        <f t="shared" si="5"/>
        <v>一般会計</v>
      </c>
      <c r="K27" s="866"/>
      <c r="L27" s="866"/>
      <c r="O27" s="866"/>
      <c r="P27" s="866"/>
      <c r="Q27" s="880"/>
      <c r="T27" s="866"/>
      <c r="U27" s="884" t="s">
        <v>206</v>
      </c>
      <c r="Y27" s="884" t="s">
        <v>459</v>
      </c>
      <c r="Z27" s="884" t="s">
        <v>14</v>
      </c>
      <c r="AA27" s="885" t="s">
        <v>279</v>
      </c>
      <c r="AB27" s="885" t="s">
        <v>608</v>
      </c>
      <c r="AC27" s="887"/>
      <c r="AD27" s="887"/>
      <c r="AE27" s="887"/>
      <c r="AF27" s="889"/>
      <c r="AK27" s="890" t="str">
        <f t="shared" si="8"/>
        <v>Z</v>
      </c>
    </row>
    <row r="28" spans="1:37" ht="13.5" customHeight="1">
      <c r="B28" s="866"/>
      <c r="F28" s="878" t="s">
        <v>230</v>
      </c>
      <c r="G28" s="879"/>
      <c r="H28" s="866" t="str">
        <f t="shared" si="1"/>
        <v/>
      </c>
      <c r="I28" s="866" t="str">
        <f t="shared" si="5"/>
        <v>一般会計</v>
      </c>
      <c r="K28" s="866"/>
      <c r="L28" s="866"/>
      <c r="O28" s="866"/>
      <c r="P28" s="866"/>
      <c r="Q28" s="880"/>
      <c r="T28" s="866"/>
      <c r="U28" s="884" t="s">
        <v>623</v>
      </c>
      <c r="Y28" s="884" t="s">
        <v>447</v>
      </c>
      <c r="Z28" s="884" t="s">
        <v>545</v>
      </c>
      <c r="AA28" s="885" t="s">
        <v>517</v>
      </c>
      <c r="AB28" s="885" t="s">
        <v>11</v>
      </c>
      <c r="AC28" s="887"/>
      <c r="AD28" s="887"/>
      <c r="AE28" s="887"/>
      <c r="AF28" s="889"/>
      <c r="AK28" s="890" t="s">
        <v>294</v>
      </c>
    </row>
    <row r="29" spans="1:37" ht="13.5" customHeight="1">
      <c r="A29" s="866"/>
      <c r="B29" s="866"/>
      <c r="F29" s="878" t="s">
        <v>216</v>
      </c>
      <c r="G29" s="879"/>
      <c r="H29" s="866" t="str">
        <f t="shared" si="1"/>
        <v/>
      </c>
      <c r="I29" s="866" t="str">
        <f t="shared" si="5"/>
        <v>一般会計</v>
      </c>
      <c r="K29" s="866"/>
      <c r="L29" s="866"/>
      <c r="O29" s="866"/>
      <c r="P29" s="866"/>
      <c r="Q29" s="880"/>
      <c r="T29" s="866"/>
      <c r="U29" s="884" t="s">
        <v>624</v>
      </c>
      <c r="Y29" s="884" t="s">
        <v>321</v>
      </c>
      <c r="Z29" s="884" t="s">
        <v>546</v>
      </c>
      <c r="AA29" s="885" t="s">
        <v>518</v>
      </c>
      <c r="AB29" s="885" t="s">
        <v>419</v>
      </c>
      <c r="AC29" s="887"/>
      <c r="AD29" s="887"/>
      <c r="AE29" s="887"/>
      <c r="AF29" s="889"/>
      <c r="AK29" s="890" t="str">
        <f t="shared" ref="AK29:AK49" si="9">CHAR(CODE(AK28)+1)</f>
        <v>b</v>
      </c>
    </row>
    <row r="30" spans="1:37" ht="13.5" customHeight="1">
      <c r="A30" s="866"/>
      <c r="B30" s="866"/>
      <c r="F30" s="878" t="s">
        <v>133</v>
      </c>
      <c r="G30" s="879"/>
      <c r="H30" s="866" t="str">
        <f t="shared" si="1"/>
        <v/>
      </c>
      <c r="I30" s="866" t="str">
        <f t="shared" si="5"/>
        <v>一般会計</v>
      </c>
      <c r="K30" s="866"/>
      <c r="L30" s="866"/>
      <c r="O30" s="866"/>
      <c r="P30" s="866"/>
      <c r="Q30" s="880"/>
      <c r="T30" s="866"/>
      <c r="U30" s="884" t="s">
        <v>625</v>
      </c>
      <c r="Y30" s="884" t="s">
        <v>389</v>
      </c>
      <c r="Z30" s="884" t="s">
        <v>123</v>
      </c>
      <c r="AA30" s="885" t="s">
        <v>519</v>
      </c>
      <c r="AB30" s="885" t="s">
        <v>609</v>
      </c>
      <c r="AC30" s="887"/>
      <c r="AD30" s="887"/>
      <c r="AE30" s="887"/>
      <c r="AF30" s="889"/>
      <c r="AK30" s="890" t="str">
        <f t="shared" si="9"/>
        <v>c</v>
      </c>
    </row>
    <row r="31" spans="1:37" ht="13.5" customHeight="1">
      <c r="A31" s="866"/>
      <c r="B31" s="866"/>
      <c r="F31" s="878" t="s">
        <v>189</v>
      </c>
      <c r="G31" s="879"/>
      <c r="H31" s="866" t="str">
        <f t="shared" si="1"/>
        <v/>
      </c>
      <c r="I31" s="866" t="str">
        <f t="shared" si="5"/>
        <v>一般会計</v>
      </c>
      <c r="K31" s="866"/>
      <c r="L31" s="866"/>
      <c r="O31" s="866"/>
      <c r="P31" s="866"/>
      <c r="Q31" s="880"/>
      <c r="T31" s="866"/>
      <c r="U31" s="884" t="s">
        <v>119</v>
      </c>
      <c r="Y31" s="884" t="s">
        <v>59</v>
      </c>
      <c r="Z31" s="884" t="s">
        <v>547</v>
      </c>
      <c r="AA31" s="885" t="s">
        <v>478</v>
      </c>
      <c r="AB31" s="885" t="s">
        <v>551</v>
      </c>
      <c r="AC31" s="887"/>
      <c r="AD31" s="887"/>
      <c r="AE31" s="887"/>
      <c r="AF31" s="889"/>
      <c r="AK31" s="890" t="str">
        <f t="shared" si="9"/>
        <v>d</v>
      </c>
    </row>
    <row r="32" spans="1:37" ht="13.5" customHeight="1">
      <c r="A32" s="866"/>
      <c r="B32" s="866"/>
      <c r="F32" s="878" t="s">
        <v>369</v>
      </c>
      <c r="G32" s="879"/>
      <c r="H32" s="866" t="str">
        <f t="shared" si="1"/>
        <v/>
      </c>
      <c r="I32" s="866" t="str">
        <f t="shared" si="5"/>
        <v>一般会計</v>
      </c>
      <c r="K32" s="866"/>
      <c r="L32" s="866"/>
      <c r="O32" s="866"/>
      <c r="P32" s="866"/>
      <c r="Q32" s="880"/>
      <c r="T32" s="866"/>
      <c r="U32" s="884" t="s">
        <v>27</v>
      </c>
      <c r="Y32" s="884" t="s">
        <v>290</v>
      </c>
      <c r="Z32" s="884" t="s">
        <v>548</v>
      </c>
      <c r="AA32" s="885" t="s">
        <v>32</v>
      </c>
      <c r="AB32" s="885" t="s">
        <v>32</v>
      </c>
      <c r="AC32" s="887"/>
      <c r="AD32" s="887"/>
      <c r="AE32" s="887"/>
      <c r="AF32" s="889"/>
      <c r="AK32" s="890" t="str">
        <f t="shared" si="9"/>
        <v>e</v>
      </c>
    </row>
    <row r="33" spans="1:37" ht="13.5" customHeight="1">
      <c r="A33" s="866"/>
      <c r="B33" s="866"/>
      <c r="F33" s="878" t="s">
        <v>354</v>
      </c>
      <c r="G33" s="879"/>
      <c r="H33" s="866" t="str">
        <f t="shared" si="1"/>
        <v/>
      </c>
      <c r="I33" s="866" t="str">
        <f t="shared" si="5"/>
        <v>一般会計</v>
      </c>
      <c r="K33" s="866"/>
      <c r="L33" s="866"/>
      <c r="O33" s="866"/>
      <c r="P33" s="866"/>
      <c r="Q33" s="880"/>
      <c r="T33" s="866"/>
      <c r="U33" s="884" t="s">
        <v>603</v>
      </c>
      <c r="Y33" s="884" t="s">
        <v>460</v>
      </c>
      <c r="Z33" s="884" t="s">
        <v>542</v>
      </c>
      <c r="AA33" s="886"/>
      <c r="AB33" s="887"/>
      <c r="AC33" s="887"/>
      <c r="AD33" s="887"/>
      <c r="AE33" s="887"/>
      <c r="AF33" s="889"/>
      <c r="AK33" s="890" t="str">
        <f t="shared" si="9"/>
        <v>f</v>
      </c>
    </row>
    <row r="34" spans="1:37" ht="13.5" customHeight="1">
      <c r="A34" s="866"/>
      <c r="B34" s="866"/>
      <c r="F34" s="878" t="s">
        <v>370</v>
      </c>
      <c r="G34" s="879"/>
      <c r="H34" s="866" t="str">
        <f t="shared" si="1"/>
        <v/>
      </c>
      <c r="I34" s="866" t="str">
        <f t="shared" si="5"/>
        <v>一般会計</v>
      </c>
      <c r="K34" s="866"/>
      <c r="L34" s="866"/>
      <c r="O34" s="866"/>
      <c r="P34" s="866"/>
      <c r="Q34" s="880"/>
      <c r="T34" s="866"/>
      <c r="U34" s="884" t="s">
        <v>626</v>
      </c>
      <c r="Y34" s="884" t="s">
        <v>351</v>
      </c>
      <c r="Z34" s="884" t="s">
        <v>183</v>
      </c>
      <c r="AB34" s="887"/>
      <c r="AC34" s="887"/>
      <c r="AD34" s="887"/>
      <c r="AE34" s="887"/>
      <c r="AF34" s="889"/>
      <c r="AK34" s="890" t="str">
        <f t="shared" si="9"/>
        <v>g</v>
      </c>
    </row>
    <row r="35" spans="1:37" ht="13.5" customHeight="1">
      <c r="A35" s="866"/>
      <c r="B35" s="866"/>
      <c r="F35" s="878" t="s">
        <v>372</v>
      </c>
      <c r="G35" s="879"/>
      <c r="H35" s="866" t="str">
        <f t="shared" si="1"/>
        <v/>
      </c>
      <c r="I35" s="866" t="str">
        <f t="shared" si="5"/>
        <v>一般会計</v>
      </c>
      <c r="K35" s="866"/>
      <c r="L35" s="866"/>
      <c r="O35" s="866"/>
      <c r="P35" s="866"/>
      <c r="Q35" s="880"/>
      <c r="T35" s="866"/>
      <c r="Y35" s="884" t="s">
        <v>461</v>
      </c>
      <c r="Z35" s="884" t="s">
        <v>549</v>
      </c>
      <c r="AC35" s="887"/>
      <c r="AF35" s="889"/>
      <c r="AK35" s="890" t="str">
        <f t="shared" si="9"/>
        <v>h</v>
      </c>
    </row>
    <row r="36" spans="1:37" ht="13.5" customHeight="1">
      <c r="A36" s="866"/>
      <c r="B36" s="866"/>
      <c r="F36" s="878" t="s">
        <v>373</v>
      </c>
      <c r="G36" s="879"/>
      <c r="H36" s="866" t="str">
        <f t="shared" si="1"/>
        <v/>
      </c>
      <c r="I36" s="866" t="str">
        <f t="shared" si="5"/>
        <v>一般会計</v>
      </c>
      <c r="K36" s="866"/>
      <c r="L36" s="866"/>
      <c r="O36" s="866"/>
      <c r="P36" s="866"/>
      <c r="Q36" s="880"/>
      <c r="T36" s="866"/>
      <c r="U36" s="884" t="s">
        <v>627</v>
      </c>
      <c r="Y36" s="884" t="s">
        <v>464</v>
      </c>
      <c r="Z36" s="884" t="s">
        <v>392</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465</v>
      </c>
      <c r="Z37" s="884" t="s">
        <v>550</v>
      </c>
      <c r="AF37" s="889"/>
      <c r="AK37" s="890" t="str">
        <f t="shared" si="9"/>
        <v>j</v>
      </c>
    </row>
    <row r="38" spans="1:37">
      <c r="A38" s="866"/>
      <c r="B38" s="866"/>
      <c r="F38" s="866"/>
      <c r="G38" s="880"/>
      <c r="K38" s="866"/>
      <c r="L38" s="866"/>
      <c r="O38" s="866"/>
      <c r="P38" s="866"/>
      <c r="Q38" s="880"/>
      <c r="T38" s="866"/>
      <c r="U38" s="884" t="s">
        <v>382</v>
      </c>
      <c r="Y38" s="884" t="s">
        <v>448</v>
      </c>
      <c r="Z38" s="884" t="s">
        <v>552</v>
      </c>
      <c r="AF38" s="889"/>
      <c r="AK38" s="890" t="str">
        <f t="shared" si="9"/>
        <v>k</v>
      </c>
    </row>
    <row r="39" spans="1:37">
      <c r="A39" s="866"/>
      <c r="B39" s="866"/>
      <c r="F39" s="866" t="str">
        <f>I37</f>
        <v>一般会計</v>
      </c>
      <c r="G39" s="880"/>
      <c r="K39" s="866"/>
      <c r="L39" s="866"/>
      <c r="O39" s="866"/>
      <c r="P39" s="866"/>
      <c r="Q39" s="880"/>
      <c r="T39" s="866"/>
      <c r="U39" s="884" t="s">
        <v>436</v>
      </c>
      <c r="Y39" s="884" t="s">
        <v>467</v>
      </c>
      <c r="Z39" s="884" t="s">
        <v>431</v>
      </c>
      <c r="AF39" s="889"/>
      <c r="AK39" s="890" t="str">
        <f t="shared" si="9"/>
        <v>l</v>
      </c>
    </row>
    <row r="40" spans="1:37">
      <c r="A40" s="866"/>
      <c r="B40" s="866"/>
      <c r="F40" s="866"/>
      <c r="G40" s="880"/>
      <c r="K40" s="866"/>
      <c r="L40" s="866"/>
      <c r="O40" s="866"/>
      <c r="P40" s="866"/>
      <c r="Q40" s="880"/>
      <c r="T40" s="866"/>
      <c r="Y40" s="884" t="s">
        <v>468</v>
      </c>
      <c r="Z40" s="884" t="s">
        <v>553</v>
      </c>
      <c r="AF40" s="889"/>
      <c r="AK40" s="890" t="str">
        <f t="shared" si="9"/>
        <v>m</v>
      </c>
    </row>
    <row r="41" spans="1:37">
      <c r="A41" s="866"/>
      <c r="B41" s="866"/>
      <c r="F41" s="866"/>
      <c r="G41" s="880"/>
      <c r="K41" s="866"/>
      <c r="L41" s="866"/>
      <c r="O41" s="866"/>
      <c r="P41" s="866"/>
      <c r="Q41" s="880"/>
      <c r="T41" s="866"/>
      <c r="Y41" s="884" t="s">
        <v>295</v>
      </c>
      <c r="Z41" s="884" t="s">
        <v>485</v>
      </c>
      <c r="AF41" s="889"/>
      <c r="AK41" s="890" t="str">
        <f t="shared" si="9"/>
        <v>n</v>
      </c>
    </row>
    <row r="42" spans="1:37">
      <c r="A42" s="866"/>
      <c r="B42" s="866"/>
      <c r="F42" s="866"/>
      <c r="G42" s="880"/>
      <c r="K42" s="866"/>
      <c r="L42" s="866"/>
      <c r="O42" s="866"/>
      <c r="P42" s="866"/>
      <c r="Q42" s="880"/>
      <c r="T42" s="866"/>
      <c r="Y42" s="884" t="s">
        <v>469</v>
      </c>
      <c r="Z42" s="884" t="s">
        <v>555</v>
      </c>
      <c r="AF42" s="889"/>
      <c r="AK42" s="890" t="str">
        <f t="shared" si="9"/>
        <v>o</v>
      </c>
    </row>
    <row r="43" spans="1:37">
      <c r="A43" s="866"/>
      <c r="B43" s="866"/>
      <c r="F43" s="866"/>
      <c r="G43" s="880"/>
      <c r="K43" s="866"/>
      <c r="L43" s="866"/>
      <c r="O43" s="866"/>
      <c r="P43" s="866"/>
      <c r="Q43" s="880"/>
      <c r="T43" s="866"/>
      <c r="Y43" s="884" t="s">
        <v>470</v>
      </c>
      <c r="Z43" s="884" t="s">
        <v>556</v>
      </c>
      <c r="AF43" s="889"/>
      <c r="AK43" s="890" t="str">
        <f t="shared" si="9"/>
        <v>p</v>
      </c>
    </row>
    <row r="44" spans="1:37">
      <c r="A44" s="866"/>
      <c r="B44" s="866"/>
      <c r="F44" s="866"/>
      <c r="G44" s="880"/>
      <c r="K44" s="866"/>
      <c r="L44" s="866"/>
      <c r="O44" s="866"/>
      <c r="P44" s="866"/>
      <c r="Q44" s="880"/>
      <c r="T44" s="866"/>
      <c r="Y44" s="884" t="s">
        <v>471</v>
      </c>
      <c r="Z44" s="884" t="s">
        <v>39</v>
      </c>
      <c r="AF44" s="889"/>
      <c r="AK44" s="890" t="str">
        <f t="shared" si="9"/>
        <v>q</v>
      </c>
    </row>
    <row r="45" spans="1:37">
      <c r="A45" s="866"/>
      <c r="B45" s="866"/>
      <c r="F45" s="866"/>
      <c r="G45" s="880"/>
      <c r="K45" s="866"/>
      <c r="L45" s="866"/>
      <c r="O45" s="866"/>
      <c r="P45" s="866"/>
      <c r="Q45" s="880"/>
      <c r="T45" s="866"/>
      <c r="Y45" s="884" t="s">
        <v>277</v>
      </c>
      <c r="Z45" s="884" t="s">
        <v>557</v>
      </c>
      <c r="AF45" s="889"/>
      <c r="AK45" s="890" t="str">
        <f t="shared" si="9"/>
        <v>r</v>
      </c>
    </row>
    <row r="46" spans="1:37">
      <c r="A46" s="866"/>
      <c r="B46" s="866"/>
      <c r="F46" s="866"/>
      <c r="G46" s="880"/>
      <c r="K46" s="866"/>
      <c r="L46" s="866"/>
      <c r="O46" s="866"/>
      <c r="P46" s="866"/>
      <c r="Q46" s="880"/>
      <c r="T46" s="866"/>
      <c r="Y46" s="884" t="s">
        <v>349</v>
      </c>
      <c r="Z46" s="884" t="s">
        <v>69</v>
      </c>
      <c r="AF46" s="889"/>
      <c r="AK46" s="890" t="str">
        <f t="shared" si="9"/>
        <v>s</v>
      </c>
    </row>
    <row r="47" spans="1:37">
      <c r="A47" s="866"/>
      <c r="B47" s="866"/>
      <c r="F47" s="866"/>
      <c r="G47" s="880"/>
      <c r="K47" s="866"/>
      <c r="L47" s="866"/>
      <c r="O47" s="866"/>
      <c r="P47" s="866"/>
      <c r="Q47" s="880"/>
      <c r="T47" s="866"/>
      <c r="Y47" s="884" t="s">
        <v>229</v>
      </c>
      <c r="Z47" s="884" t="s">
        <v>558</v>
      </c>
      <c r="AF47" s="889"/>
      <c r="AK47" s="890" t="str">
        <f t="shared" si="9"/>
        <v>t</v>
      </c>
    </row>
    <row r="48" spans="1:37">
      <c r="A48" s="866"/>
      <c r="B48" s="866"/>
      <c r="F48" s="866"/>
      <c r="G48" s="880"/>
      <c r="K48" s="866"/>
      <c r="L48" s="866"/>
      <c r="O48" s="866"/>
      <c r="P48" s="866"/>
      <c r="Q48" s="880"/>
      <c r="T48" s="866"/>
      <c r="Y48" s="884" t="s">
        <v>50</v>
      </c>
      <c r="Z48" s="884" t="s">
        <v>559</v>
      </c>
      <c r="AF48" s="889"/>
      <c r="AK48" s="890" t="str">
        <f t="shared" si="9"/>
        <v>u</v>
      </c>
    </row>
    <row r="49" spans="1:37">
      <c r="A49" s="866"/>
      <c r="B49" s="866"/>
      <c r="F49" s="866"/>
      <c r="G49" s="880"/>
      <c r="K49" s="866"/>
      <c r="L49" s="866"/>
      <c r="O49" s="866"/>
      <c r="P49" s="866"/>
      <c r="Q49" s="880"/>
      <c r="T49" s="866"/>
      <c r="Y49" s="884" t="s">
        <v>474</v>
      </c>
      <c r="Z49" s="884" t="s">
        <v>255</v>
      </c>
      <c r="AF49" s="889"/>
      <c r="AK49" s="890" t="str">
        <f t="shared" si="9"/>
        <v>v</v>
      </c>
    </row>
    <row r="50" spans="1:37">
      <c r="A50" s="866"/>
      <c r="B50" s="866"/>
      <c r="F50" s="866"/>
      <c r="G50" s="880"/>
      <c r="K50" s="866"/>
      <c r="L50" s="866"/>
      <c r="O50" s="866"/>
      <c r="P50" s="866"/>
      <c r="Q50" s="880"/>
      <c r="T50" s="866"/>
      <c r="Y50" s="884" t="s">
        <v>475</v>
      </c>
      <c r="Z50" s="884" t="s">
        <v>560</v>
      </c>
      <c r="AF50" s="889"/>
    </row>
    <row r="51" spans="1:37">
      <c r="A51" s="866"/>
      <c r="B51" s="866"/>
      <c r="F51" s="866"/>
      <c r="G51" s="880"/>
      <c r="K51" s="866"/>
      <c r="L51" s="866"/>
      <c r="O51" s="866"/>
      <c r="P51" s="866"/>
      <c r="Q51" s="880"/>
      <c r="T51" s="866"/>
      <c r="Y51" s="884" t="s">
        <v>476</v>
      </c>
      <c r="Z51" s="884" t="s">
        <v>477</v>
      </c>
      <c r="AF51" s="889"/>
    </row>
    <row r="52" spans="1:37">
      <c r="A52" s="866"/>
      <c r="B52" s="866"/>
      <c r="F52" s="866"/>
      <c r="G52" s="880"/>
      <c r="K52" s="866"/>
      <c r="L52" s="866"/>
      <c r="O52" s="866"/>
      <c r="P52" s="866"/>
      <c r="Q52" s="880"/>
      <c r="T52" s="866"/>
      <c r="Y52" s="884" t="s">
        <v>479</v>
      </c>
      <c r="Z52" s="884" t="s">
        <v>561</v>
      </c>
      <c r="AF52" s="889"/>
    </row>
    <row r="53" spans="1:37">
      <c r="A53" s="866"/>
      <c r="B53" s="866"/>
      <c r="F53" s="866"/>
      <c r="G53" s="880"/>
      <c r="K53" s="866"/>
      <c r="L53" s="866"/>
      <c r="O53" s="866"/>
      <c r="P53" s="866"/>
      <c r="Q53" s="880"/>
      <c r="T53" s="866"/>
      <c r="Y53" s="884" t="s">
        <v>282</v>
      </c>
      <c r="Z53" s="884" t="s">
        <v>233</v>
      </c>
      <c r="AF53" s="889"/>
    </row>
    <row r="54" spans="1:37">
      <c r="A54" s="866"/>
      <c r="B54" s="866"/>
      <c r="F54" s="866"/>
      <c r="G54" s="880"/>
      <c r="K54" s="866"/>
      <c r="L54" s="866"/>
      <c r="O54" s="866"/>
      <c r="P54" s="872"/>
      <c r="Q54" s="880"/>
      <c r="T54" s="866"/>
      <c r="Y54" s="884" t="s">
        <v>298</v>
      </c>
      <c r="Z54" s="884" t="s">
        <v>562</v>
      </c>
      <c r="AF54" s="889"/>
    </row>
    <row r="55" spans="1:37">
      <c r="A55" s="866"/>
      <c r="B55" s="866"/>
      <c r="F55" s="866"/>
      <c r="G55" s="880"/>
      <c r="K55" s="866"/>
      <c r="L55" s="866"/>
      <c r="O55" s="866"/>
      <c r="P55" s="866"/>
      <c r="Q55" s="880"/>
      <c r="T55" s="866"/>
      <c r="Y55" s="884" t="s">
        <v>480</v>
      </c>
      <c r="Z55" s="884" t="s">
        <v>23</v>
      </c>
      <c r="AF55" s="889"/>
    </row>
    <row r="56" spans="1:37">
      <c r="A56" s="866"/>
      <c r="B56" s="866"/>
      <c r="F56" s="866"/>
      <c r="G56" s="880"/>
      <c r="K56" s="866"/>
      <c r="L56" s="866"/>
      <c r="O56" s="866"/>
      <c r="P56" s="866"/>
      <c r="Q56" s="880"/>
      <c r="T56" s="866"/>
      <c r="Y56" s="884" t="s">
        <v>482</v>
      </c>
      <c r="Z56" s="884" t="s">
        <v>563</v>
      </c>
      <c r="AF56" s="889"/>
    </row>
    <row r="57" spans="1:37">
      <c r="A57" s="866"/>
      <c r="B57" s="866"/>
      <c r="F57" s="866"/>
      <c r="G57" s="880"/>
      <c r="K57" s="866"/>
      <c r="L57" s="866"/>
      <c r="O57" s="866"/>
      <c r="P57" s="866"/>
      <c r="Q57" s="880"/>
      <c r="T57" s="866"/>
      <c r="Y57" s="884" t="s">
        <v>481</v>
      </c>
      <c r="Z57" s="884" t="s">
        <v>43</v>
      </c>
      <c r="AF57" s="889"/>
    </row>
    <row r="58" spans="1:37">
      <c r="A58" s="866"/>
      <c r="B58" s="866"/>
      <c r="F58" s="866"/>
      <c r="G58" s="880"/>
      <c r="K58" s="866"/>
      <c r="L58" s="866"/>
      <c r="O58" s="866"/>
      <c r="P58" s="866"/>
      <c r="Q58" s="880"/>
      <c r="T58" s="866"/>
      <c r="Y58" s="884" t="s">
        <v>483</v>
      </c>
      <c r="Z58" s="884" t="s">
        <v>426</v>
      </c>
      <c r="AF58" s="889"/>
    </row>
    <row r="59" spans="1:37">
      <c r="A59" s="866"/>
      <c r="B59" s="866"/>
      <c r="F59" s="866"/>
      <c r="G59" s="880"/>
      <c r="K59" s="866"/>
      <c r="L59" s="866"/>
      <c r="O59" s="866"/>
      <c r="P59" s="866"/>
      <c r="Q59" s="880"/>
      <c r="T59" s="866"/>
      <c r="Y59" s="884" t="s">
        <v>484</v>
      </c>
      <c r="Z59" s="884" t="s">
        <v>564</v>
      </c>
      <c r="AF59" s="889"/>
    </row>
    <row r="60" spans="1:37">
      <c r="A60" s="866"/>
      <c r="B60" s="866"/>
      <c r="F60" s="866"/>
      <c r="G60" s="880"/>
      <c r="K60" s="866"/>
      <c r="L60" s="866"/>
      <c r="O60" s="866"/>
      <c r="P60" s="866"/>
      <c r="Q60" s="880"/>
      <c r="T60" s="866"/>
      <c r="Y60" s="884" t="s">
        <v>411</v>
      </c>
      <c r="Z60" s="884" t="s">
        <v>565</v>
      </c>
      <c r="AF60" s="889"/>
    </row>
    <row r="61" spans="1:37">
      <c r="A61" s="866"/>
      <c r="B61" s="866"/>
      <c r="F61" s="866"/>
      <c r="G61" s="880"/>
      <c r="K61" s="866"/>
      <c r="L61" s="866"/>
      <c r="O61" s="866"/>
      <c r="P61" s="866"/>
      <c r="Q61" s="880"/>
      <c r="T61" s="866"/>
      <c r="Y61" s="884" t="s">
        <v>33</v>
      </c>
      <c r="Z61" s="884" t="s">
        <v>105</v>
      </c>
      <c r="AF61" s="889"/>
    </row>
    <row r="62" spans="1:37">
      <c r="A62" s="866"/>
      <c r="B62" s="866"/>
      <c r="F62" s="866"/>
      <c r="G62" s="880"/>
      <c r="K62" s="866"/>
      <c r="L62" s="866"/>
      <c r="O62" s="866"/>
      <c r="P62" s="866"/>
      <c r="Q62" s="880"/>
      <c r="T62" s="866"/>
      <c r="Y62" s="884" t="s">
        <v>79</v>
      </c>
      <c r="Z62" s="884" t="s">
        <v>315</v>
      </c>
      <c r="AF62" s="889"/>
    </row>
    <row r="63" spans="1:37">
      <c r="A63" s="866"/>
      <c r="B63" s="866"/>
      <c r="F63" s="866"/>
      <c r="G63" s="880"/>
      <c r="K63" s="866"/>
      <c r="L63" s="866"/>
      <c r="O63" s="866"/>
      <c r="P63" s="866"/>
      <c r="Q63" s="880"/>
      <c r="T63" s="866"/>
      <c r="Y63" s="884" t="s">
        <v>243</v>
      </c>
      <c r="Z63" s="884" t="s">
        <v>566</v>
      </c>
      <c r="AF63" s="889"/>
    </row>
    <row r="64" spans="1:37">
      <c r="A64" s="866"/>
      <c r="B64" s="866"/>
      <c r="F64" s="866"/>
      <c r="G64" s="880"/>
      <c r="K64" s="866"/>
      <c r="L64" s="866"/>
      <c r="O64" s="866"/>
      <c r="P64" s="866"/>
      <c r="Q64" s="880"/>
      <c r="T64" s="866"/>
      <c r="Y64" s="884" t="s">
        <v>345</v>
      </c>
      <c r="Z64" s="884" t="s">
        <v>47</v>
      </c>
      <c r="AF64" s="889"/>
    </row>
    <row r="65" spans="1:32">
      <c r="A65" s="866"/>
      <c r="B65" s="866"/>
      <c r="F65" s="866"/>
      <c r="G65" s="880"/>
      <c r="K65" s="866"/>
      <c r="L65" s="866"/>
      <c r="O65" s="866"/>
      <c r="P65" s="866"/>
      <c r="Q65" s="880"/>
      <c r="T65" s="866"/>
      <c r="Y65" s="884" t="s">
        <v>486</v>
      </c>
      <c r="Z65" s="884" t="s">
        <v>568</v>
      </c>
      <c r="AF65" s="889"/>
    </row>
    <row r="66" spans="1:32">
      <c r="A66" s="866"/>
      <c r="B66" s="866"/>
      <c r="F66" s="866"/>
      <c r="G66" s="880"/>
      <c r="K66" s="866"/>
      <c r="L66" s="866"/>
      <c r="O66" s="866"/>
      <c r="P66" s="866"/>
      <c r="Q66" s="880"/>
      <c r="T66" s="866"/>
      <c r="Y66" s="884" t="s">
        <v>136</v>
      </c>
      <c r="Z66" s="884" t="s">
        <v>569</v>
      </c>
      <c r="AF66" s="889"/>
    </row>
    <row r="67" spans="1:32">
      <c r="A67" s="866"/>
      <c r="B67" s="866"/>
      <c r="F67" s="866"/>
      <c r="G67" s="880"/>
      <c r="K67" s="866"/>
      <c r="L67" s="866"/>
      <c r="O67" s="866"/>
      <c r="P67" s="866"/>
      <c r="Q67" s="880"/>
      <c r="T67" s="866"/>
      <c r="Y67" s="884" t="s">
        <v>487</v>
      </c>
      <c r="Z67" s="884" t="s">
        <v>20</v>
      </c>
      <c r="AF67" s="889"/>
    </row>
    <row r="68" spans="1:32">
      <c r="A68" s="866"/>
      <c r="B68" s="866"/>
      <c r="F68" s="866"/>
      <c r="G68" s="880"/>
      <c r="K68" s="866"/>
      <c r="L68" s="866"/>
      <c r="O68" s="866"/>
      <c r="P68" s="866"/>
      <c r="Q68" s="880"/>
      <c r="T68" s="866"/>
      <c r="Y68" s="884" t="s">
        <v>329</v>
      </c>
      <c r="Z68" s="884" t="s">
        <v>571</v>
      </c>
      <c r="AF68" s="889"/>
    </row>
    <row r="69" spans="1:32">
      <c r="A69" s="866"/>
      <c r="B69" s="866"/>
      <c r="F69" s="866"/>
      <c r="G69" s="880"/>
      <c r="K69" s="866"/>
      <c r="L69" s="866"/>
      <c r="O69" s="866"/>
      <c r="P69" s="866"/>
      <c r="Q69" s="880"/>
      <c r="T69" s="866"/>
      <c r="Y69" s="884" t="s">
        <v>428</v>
      </c>
      <c r="Z69" s="884" t="s">
        <v>572</v>
      </c>
      <c r="AF69" s="889"/>
    </row>
    <row r="70" spans="1:32">
      <c r="A70" s="866"/>
      <c r="B70" s="866"/>
      <c r="Y70" s="884" t="s">
        <v>117</v>
      </c>
      <c r="Z70" s="884" t="s">
        <v>573</v>
      </c>
    </row>
    <row r="71" spans="1:32">
      <c r="Y71" s="884" t="s">
        <v>488</v>
      </c>
      <c r="Z71" s="884" t="s">
        <v>175</v>
      </c>
    </row>
    <row r="72" spans="1:32">
      <c r="Y72" s="884" t="s">
        <v>489</v>
      </c>
      <c r="Z72" s="884" t="s">
        <v>501</v>
      </c>
    </row>
    <row r="73" spans="1:32">
      <c r="Y73" s="884" t="s">
        <v>462</v>
      </c>
      <c r="Z73" s="884" t="s">
        <v>575</v>
      </c>
    </row>
    <row r="74" spans="1:32">
      <c r="Y74" s="884" t="s">
        <v>347</v>
      </c>
      <c r="Z74" s="884" t="s">
        <v>237</v>
      </c>
    </row>
    <row r="75" spans="1:32">
      <c r="Y75" s="884" t="s">
        <v>407</v>
      </c>
      <c r="Z75" s="884" t="s">
        <v>576</v>
      </c>
    </row>
    <row r="76" spans="1:32">
      <c r="Y76" s="884" t="s">
        <v>490</v>
      </c>
      <c r="Z76" s="884" t="s">
        <v>579</v>
      </c>
    </row>
    <row r="77" spans="1:32">
      <c r="Y77" s="884" t="s">
        <v>491</v>
      </c>
      <c r="Z77" s="884" t="s">
        <v>391</v>
      </c>
    </row>
    <row r="78" spans="1:32">
      <c r="Y78" s="884" t="s">
        <v>472</v>
      </c>
      <c r="Z78" s="884" t="s">
        <v>580</v>
      </c>
    </row>
    <row r="79" spans="1:32">
      <c r="Y79" s="884" t="s">
        <v>493</v>
      </c>
      <c r="Z79" s="884" t="s">
        <v>554</v>
      </c>
    </row>
    <row r="80" spans="1:32">
      <c r="Y80" s="884" t="s">
        <v>494</v>
      </c>
      <c r="Z80" s="884" t="s">
        <v>574</v>
      </c>
    </row>
    <row r="81" spans="25:26">
      <c r="Y81" s="884" t="s">
        <v>102</v>
      </c>
      <c r="Z81" s="884" t="s">
        <v>265</v>
      </c>
    </row>
    <row r="82" spans="25:26">
      <c r="Y82" s="884" t="s">
        <v>367</v>
      </c>
      <c r="Z82" s="884" t="s">
        <v>581</v>
      </c>
    </row>
    <row r="83" spans="25:26">
      <c r="Y83" s="884" t="s">
        <v>181</v>
      </c>
      <c r="Z83" s="884" t="s">
        <v>220</v>
      </c>
    </row>
    <row r="84" spans="25:26">
      <c r="Y84" s="884" t="s">
        <v>495</v>
      </c>
      <c r="Z84" s="884" t="s">
        <v>226</v>
      </c>
    </row>
    <row r="85" spans="25:26">
      <c r="Y85" s="884" t="s">
        <v>496</v>
      </c>
      <c r="Z85" s="884" t="s">
        <v>583</v>
      </c>
    </row>
    <row r="86" spans="25:26">
      <c r="Y86" s="884" t="s">
        <v>498</v>
      </c>
      <c r="Z86" s="884" t="s">
        <v>584</v>
      </c>
    </row>
    <row r="87" spans="25:26">
      <c r="Y87" s="884" t="s">
        <v>499</v>
      </c>
      <c r="Z87" s="884" t="s">
        <v>585</v>
      </c>
    </row>
    <row r="88" spans="25:26">
      <c r="Y88" s="884" t="s">
        <v>500</v>
      </c>
      <c r="Z88" s="884" t="s">
        <v>586</v>
      </c>
    </row>
    <row r="89" spans="25:26">
      <c r="Y89" s="884" t="s">
        <v>334</v>
      </c>
      <c r="Z89" s="884" t="s">
        <v>587</v>
      </c>
    </row>
    <row r="90" spans="25:26">
      <c r="Y90" s="884" t="s">
        <v>502</v>
      </c>
      <c r="Z90" s="884" t="s">
        <v>588</v>
      </c>
    </row>
    <row r="91" spans="25:26">
      <c r="Y91" s="884" t="s">
        <v>240</v>
      </c>
      <c r="Z91" s="884" t="s">
        <v>589</v>
      </c>
    </row>
    <row r="92" spans="25:26">
      <c r="Y92" s="884" t="s">
        <v>466</v>
      </c>
      <c r="Z92" s="884" t="s">
        <v>523</v>
      </c>
    </row>
    <row r="93" spans="25:26">
      <c r="Y93" s="884" t="s">
        <v>353</v>
      </c>
      <c r="Z93" s="884" t="s">
        <v>590</v>
      </c>
    </row>
    <row r="94" spans="25:26">
      <c r="Y94" s="884" t="s">
        <v>152</v>
      </c>
      <c r="Z94" s="884" t="s">
        <v>582</v>
      </c>
    </row>
    <row r="95" spans="25:26">
      <c r="Y95" s="884" t="s">
        <v>378</v>
      </c>
      <c r="Z95" s="884" t="s">
        <v>591</v>
      </c>
    </row>
    <row r="96" spans="25:26">
      <c r="Y96" s="884" t="s">
        <v>75</v>
      </c>
      <c r="Z96" s="884" t="s">
        <v>592</v>
      </c>
    </row>
    <row r="97" spans="25:26">
      <c r="Y97" s="884" t="s">
        <v>504</v>
      </c>
      <c r="Z97" s="884" t="s">
        <v>578</v>
      </c>
    </row>
    <row r="98" spans="25:26">
      <c r="Y98" s="884" t="s">
        <v>304</v>
      </c>
      <c r="Z98" s="884" t="s">
        <v>593</v>
      </c>
    </row>
    <row r="99" spans="25:26">
      <c r="Y99" s="884" t="s">
        <v>520</v>
      </c>
      <c r="Z99" s="884" t="s">
        <v>594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いづる</dc:creator>
  <cp:lastModifiedBy>坂本 いづる</cp:lastModifiedBy>
  <cp:lastPrinted>2021-08-20T06:50:30Z</cp:lastPrinted>
  <dcterms:created xsi:type="dcterms:W3CDTF">2012-03-13T00:50:25Z</dcterms:created>
  <dcterms:modified xsi:type="dcterms:W3CDTF">2021-09-15T07:17:33Z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2021-09-15T07:17:33Z</vt:filetime>
  </property>
</Properties>
</file>